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urkova\Documents\Veřejné zakázky\rok 2025\VZ zdravotni material\Konečné\"/>
    </mc:Choice>
  </mc:AlternateContent>
  <bookViews>
    <workbookView xWindow="0" yWindow="0" windowWidth="28800" windowHeight="12825"/>
  </bookViews>
  <sheets>
    <sheet name="SZM 2025-2027" sheetId="3" r:id="rId1"/>
  </sheets>
  <calcPr calcId="152511"/>
</workbook>
</file>

<file path=xl/calcChain.xml><?xml version="1.0" encoding="utf-8"?>
<calcChain xmlns="http://schemas.openxmlformats.org/spreadsheetml/2006/main">
  <c r="F20" i="3" l="1"/>
  <c r="F21" i="3"/>
  <c r="F22" i="3"/>
  <c r="F23" i="3"/>
  <c r="F24" i="3"/>
  <c r="F25" i="3"/>
  <c r="F28" i="3" l="1"/>
  <c r="H28" i="3" s="1"/>
  <c r="F27" i="3"/>
  <c r="H27" i="3" s="1"/>
  <c r="F26" i="3"/>
  <c r="H26" i="3" s="1"/>
  <c r="H25" i="3"/>
  <c r="H24" i="3"/>
  <c r="H23" i="3"/>
  <c r="H22" i="3"/>
  <c r="H21" i="3"/>
  <c r="H20" i="3"/>
  <c r="F19" i="3"/>
  <c r="H19" i="3" s="1"/>
  <c r="F18" i="3"/>
  <c r="H18" i="3" s="1"/>
  <c r="F17" i="3"/>
  <c r="H17" i="3" s="1"/>
  <c r="F16" i="3"/>
  <c r="H16" i="3" s="1"/>
  <c r="F15" i="3"/>
  <c r="H15" i="3" s="1"/>
  <c r="F14" i="3"/>
  <c r="H14" i="3" s="1"/>
  <c r="F13" i="3"/>
  <c r="H13" i="3" s="1"/>
  <c r="F12" i="3"/>
  <c r="H12" i="3" s="1"/>
  <c r="F11" i="3"/>
  <c r="H11" i="3" s="1"/>
  <c r="F10" i="3"/>
  <c r="H10" i="3" s="1"/>
  <c r="F9" i="3"/>
  <c r="H9" i="3" s="1"/>
  <c r="F8" i="3"/>
  <c r="H8" i="3" s="1"/>
  <c r="F7" i="3"/>
  <c r="H7" i="3" s="1"/>
  <c r="H30" i="3" l="1"/>
  <c r="F30" i="3"/>
  <c r="G30" i="3" l="1"/>
</calcChain>
</file>

<file path=xl/sharedStrings.xml><?xml version="1.0" encoding="utf-8"?>
<sst xmlns="http://schemas.openxmlformats.org/spreadsheetml/2006/main" count="59" uniqueCount="39">
  <si>
    <t>ks</t>
  </si>
  <si>
    <t>balení</t>
  </si>
  <si>
    <t>Náplast 6x8 cm s výřezem pro fixaci kanyl sterilní</t>
  </si>
  <si>
    <t>Náplast cívková transp. fólie 2,5 cmx9,15 m (balení=12 ks)</t>
  </si>
  <si>
    <t>Obinadlo elastické krepové 12cmx5m tažnost 130% (balení=10 ks)</t>
  </si>
  <si>
    <t>Obinadlo hydrofilní pletené 6cmx5m (balení=10 ks)</t>
  </si>
  <si>
    <t>Obinadlo hydrofilní pletené 8cmx5m (balení=10 ks)</t>
  </si>
  <si>
    <t>Obinadlo hydrofilní pletené 10cmx5m (balení=10 ks)</t>
  </si>
  <si>
    <t>Obinadlo hydrofilní pletené 12cmx5m (balení=10 ks)</t>
  </si>
  <si>
    <t>Obinadlo hydrofilní pletené 14cmx5m (balení=10 ks)</t>
  </si>
  <si>
    <t>Obvaz hadicový 20 m vel.6</t>
  </si>
  <si>
    <t>Obvaz hadicový 20 m vel.7</t>
  </si>
  <si>
    <t>Obvaz hadicový 20 m vel.9</t>
  </si>
  <si>
    <t>Obvaz hotový sterilní č.2</t>
  </si>
  <si>
    <t>Obvaz hotový sterilní č.3</t>
  </si>
  <si>
    <t>Obvaz hotový sterilní č.4</t>
  </si>
  <si>
    <t>Šátek trojcípý z úpletu 90x90x140cm</t>
  </si>
  <si>
    <t>Vata buničitá přířezy 20x30cm 500 g</t>
  </si>
  <si>
    <t>Náplast 5cmx10 m elastická na roli</t>
  </si>
  <si>
    <t>Náplast 10cmx10 m elastická na roli</t>
  </si>
  <si>
    <t>Položkový seznam</t>
  </si>
  <si>
    <t>Výrobek / (výrobce, distributor)</t>
  </si>
  <si>
    <t>Položka</t>
  </si>
  <si>
    <t>Měrná jednotka</t>
  </si>
  <si>
    <t>Jednotková cena  v Kč bez DPH
za 1 ks</t>
  </si>
  <si>
    <t>Cena
 v Kč bez DPH</t>
  </si>
  <si>
    <t xml:space="preserve">Cena
v Kč včetně DPH </t>
  </si>
  <si>
    <t>Sazba DPH 
(v %)</t>
  </si>
  <si>
    <t>Celková nabídková cena</t>
  </si>
  <si>
    <t>bez DPH</t>
  </si>
  <si>
    <t>vč. DPH</t>
  </si>
  <si>
    <t>DPH</t>
  </si>
  <si>
    <t>Poznámka</t>
  </si>
  <si>
    <t>Předpokládané množství v kusech za 1 rok</t>
  </si>
  <si>
    <t xml:space="preserve">Kompresy AB sterilní 20x20 cm á 1 ks </t>
  </si>
  <si>
    <t xml:space="preserve">Kompresy gázové sterilní 7,5x7,5 cm á 5 kusů </t>
  </si>
  <si>
    <t xml:space="preserve">Kompresy gázové sterilní 10x10 cm á 5 kusů </t>
  </si>
  <si>
    <t>Tampon stáčený sterilní 20/19 balení á 5 ks</t>
  </si>
  <si>
    <t>Část E - obvazový materiál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</si>
</sst>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  <charset val="1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0" borderId="22" xfId="0" applyNumberFormat="1" applyBorder="1" applyAlignment="1" applyProtection="1">
      <alignment horizontal="center"/>
      <protection locked="0"/>
    </xf>
    <xf numFmtId="2" fontId="0" fillId="0" borderId="23" xfId="0" applyNumberForma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2" fontId="0" fillId="0" borderId="21" xfId="0" applyNumberForma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left"/>
      <protection locked="0"/>
    </xf>
    <xf numFmtId="0" fontId="5" fillId="0" borderId="12" xfId="0" applyFont="1" applyBorder="1" applyAlignment="1" applyProtection="1">
      <alignment horizontal="right"/>
      <protection locked="0"/>
    </xf>
    <xf numFmtId="0" fontId="5" fillId="0" borderId="18" xfId="0" applyFont="1" applyBorder="1" applyAlignment="1" applyProtection="1">
      <alignment horizontal="right"/>
      <protection locked="0"/>
    </xf>
    <xf numFmtId="0" fontId="5" fillId="0" borderId="13" xfId="0" applyFont="1" applyBorder="1" applyAlignment="1" applyProtection="1">
      <alignment horizontal="right"/>
      <protection locked="0"/>
    </xf>
    <xf numFmtId="4" fontId="3" fillId="0" borderId="7" xfId="0" applyNumberFormat="1" applyFont="1" applyBorder="1" applyAlignment="1" applyProtection="1">
      <alignment horizontal="center"/>
      <protection locked="0"/>
    </xf>
    <xf numFmtId="4" fontId="3" fillId="0" borderId="8" xfId="0" applyNumberFormat="1" applyFont="1" applyBorder="1" applyAlignment="1" applyProtection="1">
      <alignment horizontal="center"/>
      <protection locked="0"/>
    </xf>
    <xf numFmtId="4" fontId="3" fillId="0" borderId="9" xfId="0" applyNumberFormat="1" applyFont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12" xfId="0" applyBorder="1" applyAlignment="1" applyProtection="1">
      <alignment horizontal="left"/>
    </xf>
    <xf numFmtId="0" fontId="0" fillId="0" borderId="14" xfId="0" applyBorder="1" applyAlignment="1" applyProtection="1">
      <alignment horizontal="left"/>
    </xf>
    <xf numFmtId="0" fontId="2" fillId="0" borderId="14" xfId="0" applyFont="1" applyBorder="1" applyAlignment="1" applyProtection="1">
      <alignment horizontal="left"/>
    </xf>
    <xf numFmtId="0" fontId="0" fillId="0" borderId="7" xfId="0" applyBorder="1" applyAlignment="1" applyProtection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tabSelected="1" zoomScale="85" zoomScaleNormal="85" workbookViewId="0">
      <selection activeCell="B7" sqref="B7"/>
    </sheetView>
  </sheetViews>
  <sheetFormatPr defaultRowHeight="12.75" x14ac:dyDescent="0.2"/>
  <cols>
    <col min="1" max="1" width="65.140625" customWidth="1"/>
    <col min="2" max="2" width="30.140625" customWidth="1"/>
    <col min="3" max="3" width="11" style="1" customWidth="1"/>
    <col min="4" max="4" width="24.85546875" style="1" customWidth="1"/>
    <col min="5" max="6" width="16.85546875" style="1" customWidth="1"/>
    <col min="7" max="7" width="13.140625" style="1" customWidth="1"/>
    <col min="8" max="8" width="18.42578125" style="1" customWidth="1"/>
    <col min="9" max="9" width="27" customWidth="1"/>
  </cols>
  <sheetData>
    <row r="2" spans="1:9" ht="46.5" customHeight="1" x14ac:dyDescent="0.25">
      <c r="A2" s="41" t="s">
        <v>20</v>
      </c>
      <c r="B2" s="41"/>
      <c r="C2" s="41"/>
      <c r="D2" s="41"/>
      <c r="E2" s="41"/>
      <c r="F2" s="41"/>
      <c r="G2" s="41"/>
      <c r="H2" s="41"/>
      <c r="I2" s="41"/>
    </row>
    <row r="3" spans="1:9" ht="22.5" customHeight="1" x14ac:dyDescent="0.2"/>
    <row r="4" spans="1:9" ht="28.5" customHeight="1" x14ac:dyDescent="0.25">
      <c r="A4" s="42" t="s">
        <v>38</v>
      </c>
      <c r="B4" s="42"/>
      <c r="C4" s="42"/>
      <c r="D4" s="42"/>
      <c r="E4" s="42"/>
      <c r="F4" s="42"/>
      <c r="G4" s="42"/>
      <c r="H4" s="42"/>
      <c r="I4" s="2"/>
    </row>
    <row r="5" spans="1:9" ht="13.5" thickBot="1" x14ac:dyDescent="0.25">
      <c r="A5" s="2"/>
      <c r="B5" s="2"/>
      <c r="C5" s="3"/>
      <c r="D5" s="3"/>
      <c r="E5" s="3"/>
      <c r="F5" s="3"/>
      <c r="G5" s="3"/>
      <c r="H5" s="3"/>
      <c r="I5" s="2"/>
    </row>
    <row r="6" spans="1:9" ht="39" thickBot="1" x14ac:dyDescent="0.25">
      <c r="A6" s="4" t="s">
        <v>22</v>
      </c>
      <c r="B6" s="5" t="s">
        <v>21</v>
      </c>
      <c r="C6" s="6" t="s">
        <v>23</v>
      </c>
      <c r="D6" s="6" t="s">
        <v>33</v>
      </c>
      <c r="E6" s="7" t="s">
        <v>24</v>
      </c>
      <c r="F6" s="6" t="s">
        <v>25</v>
      </c>
      <c r="G6" s="7" t="s">
        <v>27</v>
      </c>
      <c r="H6" s="8" t="s">
        <v>26</v>
      </c>
      <c r="I6" s="9" t="s">
        <v>32</v>
      </c>
    </row>
    <row r="7" spans="1:9" ht="20.100000000000001" customHeight="1" x14ac:dyDescent="0.2">
      <c r="A7" s="37" t="s">
        <v>34</v>
      </c>
      <c r="B7" s="10"/>
      <c r="C7" s="11" t="s">
        <v>1</v>
      </c>
      <c r="D7" s="34">
        <v>1200</v>
      </c>
      <c r="E7" s="12"/>
      <c r="F7" s="13">
        <f t="shared" ref="F7:F25" si="0">D7*E7</f>
        <v>0</v>
      </c>
      <c r="G7" s="12">
        <v>12</v>
      </c>
      <c r="H7" s="14">
        <f t="shared" ref="H7:H25" si="1">F7+(F7/100)*G7</f>
        <v>0</v>
      </c>
      <c r="I7" s="15"/>
    </row>
    <row r="8" spans="1:9" ht="20.100000000000001" customHeight="1" x14ac:dyDescent="0.2">
      <c r="A8" s="38" t="s">
        <v>35</v>
      </c>
      <c r="B8" s="16"/>
      <c r="C8" s="17" t="s">
        <v>1</v>
      </c>
      <c r="D8" s="35">
        <v>6000</v>
      </c>
      <c r="E8" s="18"/>
      <c r="F8" s="19">
        <f t="shared" si="0"/>
        <v>0</v>
      </c>
      <c r="G8" s="18">
        <v>12</v>
      </c>
      <c r="H8" s="20">
        <f t="shared" si="1"/>
        <v>0</v>
      </c>
      <c r="I8" s="21"/>
    </row>
    <row r="9" spans="1:9" ht="20.100000000000001" customHeight="1" x14ac:dyDescent="0.2">
      <c r="A9" s="38" t="s">
        <v>36</v>
      </c>
      <c r="B9" s="16"/>
      <c r="C9" s="17" t="s">
        <v>1</v>
      </c>
      <c r="D9" s="35">
        <v>8000</v>
      </c>
      <c r="E9" s="18"/>
      <c r="F9" s="19">
        <f t="shared" si="0"/>
        <v>0</v>
      </c>
      <c r="G9" s="18">
        <v>12</v>
      </c>
      <c r="H9" s="20">
        <f t="shared" si="1"/>
        <v>0</v>
      </c>
      <c r="I9" s="21"/>
    </row>
    <row r="10" spans="1:9" ht="20.100000000000001" customHeight="1" x14ac:dyDescent="0.2">
      <c r="A10" s="38" t="s">
        <v>18</v>
      </c>
      <c r="B10" s="16"/>
      <c r="C10" s="17" t="s">
        <v>0</v>
      </c>
      <c r="D10" s="35">
        <v>100</v>
      </c>
      <c r="E10" s="18"/>
      <c r="F10" s="19">
        <f t="shared" si="0"/>
        <v>0</v>
      </c>
      <c r="G10" s="18">
        <v>12</v>
      </c>
      <c r="H10" s="20">
        <f t="shared" si="1"/>
        <v>0</v>
      </c>
      <c r="I10" s="21"/>
    </row>
    <row r="11" spans="1:9" ht="20.100000000000001" customHeight="1" x14ac:dyDescent="0.2">
      <c r="A11" s="38" t="s">
        <v>19</v>
      </c>
      <c r="B11" s="16"/>
      <c r="C11" s="17" t="s">
        <v>0</v>
      </c>
      <c r="D11" s="35">
        <v>70</v>
      </c>
      <c r="E11" s="18"/>
      <c r="F11" s="19">
        <f t="shared" si="0"/>
        <v>0</v>
      </c>
      <c r="G11" s="18">
        <v>12</v>
      </c>
      <c r="H11" s="20">
        <f t="shared" si="1"/>
        <v>0</v>
      </c>
      <c r="I11" s="21"/>
    </row>
    <row r="12" spans="1:9" ht="20.100000000000001" customHeight="1" x14ac:dyDescent="0.2">
      <c r="A12" s="38" t="s">
        <v>2</v>
      </c>
      <c r="B12" s="16"/>
      <c r="C12" s="17" t="s">
        <v>0</v>
      </c>
      <c r="D12" s="35">
        <v>30000</v>
      </c>
      <c r="E12" s="18"/>
      <c r="F12" s="19">
        <f t="shared" si="0"/>
        <v>0</v>
      </c>
      <c r="G12" s="18">
        <v>12</v>
      </c>
      <c r="H12" s="20">
        <f t="shared" si="1"/>
        <v>0</v>
      </c>
      <c r="I12" s="21"/>
    </row>
    <row r="13" spans="1:9" ht="20.100000000000001" customHeight="1" x14ac:dyDescent="0.2">
      <c r="A13" s="38" t="s">
        <v>3</v>
      </c>
      <c r="B13" s="16"/>
      <c r="C13" s="17" t="s">
        <v>0</v>
      </c>
      <c r="D13" s="35">
        <v>2400</v>
      </c>
      <c r="E13" s="18"/>
      <c r="F13" s="19">
        <f t="shared" si="0"/>
        <v>0</v>
      </c>
      <c r="G13" s="18">
        <v>12</v>
      </c>
      <c r="H13" s="20">
        <f t="shared" si="1"/>
        <v>0</v>
      </c>
      <c r="I13" s="21"/>
    </row>
    <row r="14" spans="1:9" ht="20.100000000000001" customHeight="1" x14ac:dyDescent="0.2">
      <c r="A14" s="38" t="s">
        <v>4</v>
      </c>
      <c r="B14" s="16"/>
      <c r="C14" s="17" t="s">
        <v>0</v>
      </c>
      <c r="D14" s="35">
        <v>1400</v>
      </c>
      <c r="E14" s="18"/>
      <c r="F14" s="19">
        <f t="shared" si="0"/>
        <v>0</v>
      </c>
      <c r="G14" s="18">
        <v>12</v>
      </c>
      <c r="H14" s="20">
        <f t="shared" si="1"/>
        <v>0</v>
      </c>
      <c r="I14" s="21"/>
    </row>
    <row r="15" spans="1:9" ht="20.100000000000001" customHeight="1" x14ac:dyDescent="0.2">
      <c r="A15" s="38" t="s">
        <v>5</v>
      </c>
      <c r="B15" s="16"/>
      <c r="C15" s="17" t="s">
        <v>0</v>
      </c>
      <c r="D15" s="35">
        <v>490</v>
      </c>
      <c r="E15" s="18"/>
      <c r="F15" s="19">
        <f t="shared" si="0"/>
        <v>0</v>
      </c>
      <c r="G15" s="18">
        <v>12</v>
      </c>
      <c r="H15" s="20">
        <f t="shared" si="1"/>
        <v>0</v>
      </c>
      <c r="I15" s="21"/>
    </row>
    <row r="16" spans="1:9" ht="20.100000000000001" customHeight="1" x14ac:dyDescent="0.2">
      <c r="A16" s="38" t="s">
        <v>6</v>
      </c>
      <c r="B16" s="16"/>
      <c r="C16" s="17" t="s">
        <v>0</v>
      </c>
      <c r="D16" s="35">
        <v>590</v>
      </c>
      <c r="E16" s="18"/>
      <c r="F16" s="19">
        <f t="shared" si="0"/>
        <v>0</v>
      </c>
      <c r="G16" s="18">
        <v>12</v>
      </c>
      <c r="H16" s="20">
        <f t="shared" si="1"/>
        <v>0</v>
      </c>
      <c r="I16" s="21"/>
    </row>
    <row r="17" spans="1:9" ht="20.100000000000001" customHeight="1" x14ac:dyDescent="0.2">
      <c r="A17" s="38" t="s">
        <v>7</v>
      </c>
      <c r="B17" s="16"/>
      <c r="C17" s="17" t="s">
        <v>0</v>
      </c>
      <c r="D17" s="35">
        <v>520</v>
      </c>
      <c r="E17" s="18"/>
      <c r="F17" s="19">
        <f t="shared" si="0"/>
        <v>0</v>
      </c>
      <c r="G17" s="18">
        <v>12</v>
      </c>
      <c r="H17" s="20">
        <f t="shared" si="1"/>
        <v>0</v>
      </c>
      <c r="I17" s="21"/>
    </row>
    <row r="18" spans="1:9" ht="20.100000000000001" customHeight="1" x14ac:dyDescent="0.2">
      <c r="A18" s="38" t="s">
        <v>8</v>
      </c>
      <c r="B18" s="16"/>
      <c r="C18" s="17" t="s">
        <v>0</v>
      </c>
      <c r="D18" s="35">
        <v>370</v>
      </c>
      <c r="E18" s="18"/>
      <c r="F18" s="19">
        <f t="shared" si="0"/>
        <v>0</v>
      </c>
      <c r="G18" s="18">
        <v>12</v>
      </c>
      <c r="H18" s="20">
        <f t="shared" si="1"/>
        <v>0</v>
      </c>
      <c r="I18" s="21"/>
    </row>
    <row r="19" spans="1:9" ht="20.100000000000001" customHeight="1" x14ac:dyDescent="0.2">
      <c r="A19" s="38" t="s">
        <v>9</v>
      </c>
      <c r="B19" s="16"/>
      <c r="C19" s="17" t="s">
        <v>0</v>
      </c>
      <c r="D19" s="35">
        <v>210</v>
      </c>
      <c r="E19" s="18"/>
      <c r="F19" s="19">
        <f t="shared" si="0"/>
        <v>0</v>
      </c>
      <c r="G19" s="18">
        <v>12</v>
      </c>
      <c r="H19" s="20">
        <f t="shared" si="1"/>
        <v>0</v>
      </c>
      <c r="I19" s="21"/>
    </row>
    <row r="20" spans="1:9" ht="20.100000000000001" customHeight="1" x14ac:dyDescent="0.2">
      <c r="A20" s="38" t="s">
        <v>10</v>
      </c>
      <c r="B20" s="16"/>
      <c r="C20" s="17" t="s">
        <v>0</v>
      </c>
      <c r="D20" s="35">
        <v>15</v>
      </c>
      <c r="E20" s="18"/>
      <c r="F20" s="19">
        <f t="shared" si="0"/>
        <v>0</v>
      </c>
      <c r="G20" s="18">
        <v>12</v>
      </c>
      <c r="H20" s="20">
        <f t="shared" si="1"/>
        <v>0</v>
      </c>
      <c r="I20" s="21"/>
    </row>
    <row r="21" spans="1:9" ht="20.100000000000001" customHeight="1" x14ac:dyDescent="0.2">
      <c r="A21" s="38" t="s">
        <v>11</v>
      </c>
      <c r="B21" s="16"/>
      <c r="C21" s="17" t="s">
        <v>0</v>
      </c>
      <c r="D21" s="35">
        <v>10</v>
      </c>
      <c r="E21" s="18"/>
      <c r="F21" s="19">
        <f t="shared" si="0"/>
        <v>0</v>
      </c>
      <c r="G21" s="18">
        <v>12</v>
      </c>
      <c r="H21" s="20">
        <f t="shared" si="1"/>
        <v>0</v>
      </c>
      <c r="I21" s="21"/>
    </row>
    <row r="22" spans="1:9" ht="20.100000000000001" customHeight="1" x14ac:dyDescent="0.2">
      <c r="A22" s="38" t="s">
        <v>12</v>
      </c>
      <c r="B22" s="16"/>
      <c r="C22" s="17" t="s">
        <v>0</v>
      </c>
      <c r="D22" s="35">
        <v>15</v>
      </c>
      <c r="E22" s="18"/>
      <c r="F22" s="19">
        <f t="shared" si="0"/>
        <v>0</v>
      </c>
      <c r="G22" s="18">
        <v>12</v>
      </c>
      <c r="H22" s="20">
        <f t="shared" si="1"/>
        <v>0</v>
      </c>
      <c r="I22" s="21"/>
    </row>
    <row r="23" spans="1:9" ht="20.100000000000001" customHeight="1" x14ac:dyDescent="0.2">
      <c r="A23" s="38" t="s">
        <v>13</v>
      </c>
      <c r="B23" s="16"/>
      <c r="C23" s="17" t="s">
        <v>0</v>
      </c>
      <c r="D23" s="35">
        <v>500</v>
      </c>
      <c r="E23" s="18"/>
      <c r="F23" s="19">
        <f t="shared" si="0"/>
        <v>0</v>
      </c>
      <c r="G23" s="18">
        <v>12</v>
      </c>
      <c r="H23" s="20">
        <f t="shared" si="1"/>
        <v>0</v>
      </c>
      <c r="I23" s="21"/>
    </row>
    <row r="24" spans="1:9" ht="20.100000000000001" customHeight="1" x14ac:dyDescent="0.2">
      <c r="A24" s="38" t="s">
        <v>14</v>
      </c>
      <c r="B24" s="16"/>
      <c r="C24" s="17" t="s">
        <v>0</v>
      </c>
      <c r="D24" s="35">
        <v>500</v>
      </c>
      <c r="E24" s="18"/>
      <c r="F24" s="19">
        <f t="shared" si="0"/>
        <v>0</v>
      </c>
      <c r="G24" s="18">
        <v>12</v>
      </c>
      <c r="H24" s="20">
        <f t="shared" si="1"/>
        <v>0</v>
      </c>
      <c r="I24" s="21"/>
    </row>
    <row r="25" spans="1:9" ht="20.100000000000001" customHeight="1" x14ac:dyDescent="0.2">
      <c r="A25" s="38" t="s">
        <v>15</v>
      </c>
      <c r="B25" s="16"/>
      <c r="C25" s="17" t="s">
        <v>0</v>
      </c>
      <c r="D25" s="35">
        <v>1000</v>
      </c>
      <c r="E25" s="18"/>
      <c r="F25" s="19">
        <f t="shared" si="0"/>
        <v>0</v>
      </c>
      <c r="G25" s="18">
        <v>12</v>
      </c>
      <c r="H25" s="20">
        <f t="shared" si="1"/>
        <v>0</v>
      </c>
      <c r="I25" s="21"/>
    </row>
    <row r="26" spans="1:9" ht="20.100000000000001" customHeight="1" x14ac:dyDescent="0.2">
      <c r="A26" s="38" t="s">
        <v>16</v>
      </c>
      <c r="B26" s="16"/>
      <c r="C26" s="17" t="s">
        <v>0</v>
      </c>
      <c r="D26" s="35">
        <v>450</v>
      </c>
      <c r="E26" s="18"/>
      <c r="F26" s="19">
        <f t="shared" ref="F26:F28" si="2">D26*E26</f>
        <v>0</v>
      </c>
      <c r="G26" s="18">
        <v>12</v>
      </c>
      <c r="H26" s="20">
        <f t="shared" ref="H26:H28" si="3">F26+(F26/100)*G26</f>
        <v>0</v>
      </c>
      <c r="I26" s="21"/>
    </row>
    <row r="27" spans="1:9" ht="20.100000000000001" customHeight="1" x14ac:dyDescent="0.2">
      <c r="A27" s="39" t="s">
        <v>37</v>
      </c>
      <c r="B27" s="16"/>
      <c r="C27" s="17" t="s">
        <v>1</v>
      </c>
      <c r="D27" s="35">
        <v>12000</v>
      </c>
      <c r="E27" s="18"/>
      <c r="F27" s="19">
        <f t="shared" si="2"/>
        <v>0</v>
      </c>
      <c r="G27" s="18">
        <v>12</v>
      </c>
      <c r="H27" s="20">
        <f t="shared" si="3"/>
        <v>0</v>
      </c>
      <c r="I27" s="21"/>
    </row>
    <row r="28" spans="1:9" ht="20.100000000000001" customHeight="1" thickBot="1" x14ac:dyDescent="0.25">
      <c r="A28" s="40" t="s">
        <v>17</v>
      </c>
      <c r="B28" s="22"/>
      <c r="C28" s="23" t="s">
        <v>1</v>
      </c>
      <c r="D28" s="36">
        <v>360</v>
      </c>
      <c r="E28" s="24"/>
      <c r="F28" s="25">
        <f t="shared" si="2"/>
        <v>0</v>
      </c>
      <c r="G28" s="24">
        <v>12</v>
      </c>
      <c r="H28" s="26">
        <f t="shared" si="3"/>
        <v>0</v>
      </c>
      <c r="I28" s="27"/>
    </row>
    <row r="29" spans="1:9" ht="12.75" customHeight="1" x14ac:dyDescent="0.2">
      <c r="A29" s="43" t="s">
        <v>28</v>
      </c>
      <c r="B29" s="44"/>
      <c r="C29" s="44"/>
      <c r="D29" s="44"/>
      <c r="E29" s="45"/>
      <c r="F29" s="28" t="s">
        <v>29</v>
      </c>
      <c r="G29" s="29" t="s">
        <v>31</v>
      </c>
      <c r="H29" s="30" t="s">
        <v>30</v>
      </c>
      <c r="I29" s="2"/>
    </row>
    <row r="30" spans="1:9" ht="16.5" thickBot="1" x14ac:dyDescent="0.3">
      <c r="A30" s="46"/>
      <c r="B30" s="47"/>
      <c r="C30" s="47"/>
      <c r="D30" s="47"/>
      <c r="E30" s="48"/>
      <c r="F30" s="31">
        <f>SUM(F7:F28)</f>
        <v>0</v>
      </c>
      <c r="G30" s="32">
        <f>H30-F30</f>
        <v>0</v>
      </c>
      <c r="H30" s="33">
        <f>SUM(H7:H28)</f>
        <v>0</v>
      </c>
      <c r="I30" s="2"/>
    </row>
  </sheetData>
  <sheetProtection algorithmName="SHA-512" hashValue="XZscdKrovHNQPjT4Y0zhXXEl7t5gVXpkfsyfmLNhwpMrvsgCTB6uTu7L3nLjt9dhDS7LMv1nKemHOEOjMZNypQ==" saltValue="owB6rrqiXjQOFmG+pHV7wA==" spinCount="100000" sheet="1" objects="1" scenarios="1" selectLockedCells="1"/>
  <mergeCells count="3">
    <mergeCell ref="A2:I2"/>
    <mergeCell ref="A4:H4"/>
    <mergeCell ref="A29:E3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SZM 2025-2027</vt:lpstr>
    </vt:vector>
  </TitlesOfParts>
  <Company>Stimulsoft Reports 2017.1.11 from 18 August 2017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Sestava</dc:title>
  <dc:subject>Sestava</dc:subject>
  <dc:creator>Klocková Renata</dc:creator>
  <cp:lastModifiedBy>Jana Javůrková</cp:lastModifiedBy>
  <cp:lastPrinted>2024-12-20T08:32:25Z</cp:lastPrinted>
  <dcterms:created xsi:type="dcterms:W3CDTF">2018-03-04T21:59:36Z</dcterms:created>
  <dcterms:modified xsi:type="dcterms:W3CDTF">2025-01-06T11:38:40Z</dcterms:modified>
</cp:coreProperties>
</file>