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5\VZ zdravotni material\Konečné\"/>
    </mc:Choice>
  </mc:AlternateContent>
  <bookViews>
    <workbookView xWindow="0" yWindow="0" windowWidth="28800" windowHeight="12825"/>
  </bookViews>
  <sheets>
    <sheet name="SZM 2025-2027" sheetId="3" r:id="rId1"/>
  </sheets>
  <calcPr calcId="152511"/>
</workbook>
</file>

<file path=xl/calcChain.xml><?xml version="1.0" encoding="utf-8"?>
<calcChain xmlns="http://schemas.openxmlformats.org/spreadsheetml/2006/main">
  <c r="F39" i="3" l="1"/>
  <c r="F23" i="3" l="1"/>
  <c r="F43" i="3" l="1"/>
  <c r="H43" i="3" s="1"/>
  <c r="F76" i="3"/>
  <c r="H76" i="3" s="1"/>
  <c r="F75" i="3"/>
  <c r="H75" i="3" s="1"/>
  <c r="F33" i="3"/>
  <c r="H33" i="3" s="1"/>
  <c r="F41" i="3"/>
  <c r="F63" i="3"/>
  <c r="H63" i="3" s="1"/>
  <c r="F11" i="3"/>
  <c r="H11" i="3" s="1"/>
  <c r="F42" i="3" l="1"/>
  <c r="H42" i="3" s="1"/>
  <c r="F61" i="3"/>
  <c r="H61" i="3" s="1"/>
  <c r="F27" i="3"/>
  <c r="H27" i="3" s="1"/>
  <c r="H23" i="3"/>
  <c r="H39" i="3"/>
  <c r="F15" i="3"/>
  <c r="H15" i="3" s="1"/>
  <c r="F60" i="3"/>
  <c r="H60" i="3" s="1"/>
  <c r="F62" i="3"/>
  <c r="H62" i="3" s="1"/>
  <c r="F78" i="3"/>
  <c r="H78" i="3" s="1"/>
  <c r="F77" i="3"/>
  <c r="H77" i="3" s="1"/>
  <c r="F74" i="3"/>
  <c r="H74" i="3" s="1"/>
  <c r="F73" i="3"/>
  <c r="H73" i="3" s="1"/>
  <c r="F72" i="3"/>
  <c r="H72" i="3" s="1"/>
  <c r="F71" i="3"/>
  <c r="H71" i="3" s="1"/>
  <c r="F70" i="3"/>
  <c r="H70" i="3" s="1"/>
  <c r="F69" i="3"/>
  <c r="H69" i="3" s="1"/>
  <c r="F68" i="3"/>
  <c r="H68" i="3" s="1"/>
  <c r="F67" i="3"/>
  <c r="H67" i="3" s="1"/>
  <c r="F66" i="3"/>
  <c r="H66" i="3" s="1"/>
  <c r="F65" i="3"/>
  <c r="H65" i="3" s="1"/>
  <c r="F64" i="3"/>
  <c r="H64" i="3" s="1"/>
  <c r="F59" i="3"/>
  <c r="H59" i="3" s="1"/>
  <c r="F58" i="3"/>
  <c r="H58" i="3" s="1"/>
  <c r="F57" i="3"/>
  <c r="H57" i="3" s="1"/>
  <c r="F56" i="3"/>
  <c r="H56" i="3" s="1"/>
  <c r="F55" i="3"/>
  <c r="H55" i="3" s="1"/>
  <c r="F54" i="3"/>
  <c r="H54" i="3" s="1"/>
  <c r="F53" i="3"/>
  <c r="H53" i="3" s="1"/>
  <c r="F52" i="3"/>
  <c r="H52" i="3" s="1"/>
  <c r="F51" i="3"/>
  <c r="H51" i="3" s="1"/>
  <c r="F50" i="3"/>
  <c r="H50" i="3" s="1"/>
  <c r="F49" i="3"/>
  <c r="H49" i="3" s="1"/>
  <c r="F48" i="3"/>
  <c r="H48" i="3" s="1"/>
  <c r="F47" i="3"/>
  <c r="H47" i="3" s="1"/>
  <c r="F46" i="3"/>
  <c r="H46" i="3" s="1"/>
  <c r="F45" i="3"/>
  <c r="H45" i="3" s="1"/>
  <c r="F44" i="3"/>
  <c r="H44" i="3" s="1"/>
  <c r="H41" i="3"/>
  <c r="F40" i="3"/>
  <c r="H40" i="3" s="1"/>
  <c r="F38" i="3"/>
  <c r="H38" i="3" s="1"/>
  <c r="F37" i="3"/>
  <c r="H37" i="3" s="1"/>
  <c r="F36" i="3"/>
  <c r="H36" i="3" s="1"/>
  <c r="F35" i="3"/>
  <c r="H35" i="3" s="1"/>
  <c r="F34" i="3"/>
  <c r="H34" i="3" s="1"/>
  <c r="F32" i="3"/>
  <c r="H32" i="3" s="1"/>
  <c r="F31" i="3"/>
  <c r="H31" i="3" s="1"/>
  <c r="F30" i="3"/>
  <c r="H30" i="3" s="1"/>
  <c r="F29" i="3"/>
  <c r="H29" i="3" s="1"/>
  <c r="F28" i="3"/>
  <c r="H28" i="3" s="1"/>
  <c r="F26" i="3"/>
  <c r="H26" i="3" s="1"/>
  <c r="F25" i="3"/>
  <c r="H25" i="3" s="1"/>
  <c r="F24" i="3"/>
  <c r="H24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4" i="3"/>
  <c r="H14" i="3" s="1"/>
  <c r="F13" i="3"/>
  <c r="H13" i="3" s="1"/>
  <c r="F12" i="3"/>
  <c r="H12" i="3" s="1"/>
  <c r="F10" i="3"/>
  <c r="H10" i="3" s="1"/>
  <c r="F9" i="3"/>
  <c r="H9" i="3" s="1"/>
  <c r="F8" i="3"/>
  <c r="H8" i="3" s="1"/>
  <c r="F7" i="3"/>
  <c r="H7" i="3" s="1"/>
  <c r="H80" i="3" l="1"/>
  <c r="F80" i="3"/>
  <c r="G80" i="3" l="1"/>
</calcChain>
</file>

<file path=xl/sharedStrings.xml><?xml version="1.0" encoding="utf-8"?>
<sst xmlns="http://schemas.openxmlformats.org/spreadsheetml/2006/main" count="159" uniqueCount="88">
  <si>
    <t>Cévka odsávací bez přerušovače sání CH 6</t>
  </si>
  <si>
    <t>ks</t>
  </si>
  <si>
    <t>Cévka odsávací bez přerušovače sání CH 14</t>
  </si>
  <si>
    <t>Cévka odsávací bez přerušovače sání CH 16</t>
  </si>
  <si>
    <t>Cévka odsávací bez přerušovače sání CH 18</t>
  </si>
  <si>
    <t>Fólie termoizolační zlato/stříbrná pro dospělé</t>
  </si>
  <si>
    <t>Hadička spojovací 1,8x450 LL</t>
  </si>
  <si>
    <t>Hadička spojovací 1,8x1800 LL</t>
  </si>
  <si>
    <t>Jehla injekční 0,5x25 mm oranžová (balení = 100 ks)</t>
  </si>
  <si>
    <t>Jehla injekční 0,7x30 mm černá (balení = 100 ks)</t>
  </si>
  <si>
    <t>Jehla injekční 0,8x40 mm zelená (balení = 100 ks)</t>
  </si>
  <si>
    <t>Jehla injekční 0,9x40 mm žlutá (balení = 100 ks)</t>
  </si>
  <si>
    <t>Jehla injekční 1,2x40 mm růžová (balení = 100 ks)</t>
  </si>
  <si>
    <t xml:space="preserve">Katétr močový ženský Foley s bal. 5-15ml CH16 </t>
  </si>
  <si>
    <t xml:space="preserve">Katétr močový ženský Foley s bal. 5-15ml CH18 </t>
  </si>
  <si>
    <t xml:space="preserve">Katétr močový ženský Foley s bal. 5-15ml CH20 </t>
  </si>
  <si>
    <t>Katétr močový mužský Tiemann s bal. 5-15 ml CH14</t>
  </si>
  <si>
    <t>Katétr močový mužský Tiemann s bal. 5-15 ml CH16</t>
  </si>
  <si>
    <t>Katétr močový mužský Tiemann s bal. 5-15 ml CH18</t>
  </si>
  <si>
    <t>Katétr močový mužský Tiemann s bal. 5-15 ml CH20</t>
  </si>
  <si>
    <t>Katétr močový mužský Tiemann s bal. 5-15 ml CH22</t>
  </si>
  <si>
    <t>Ochranný potah na matrace s gumičkou PE 90x210 cm</t>
  </si>
  <si>
    <t xml:space="preserve">Podložka PERVIN 45-utěrka 48x42 cm (balení=200ks) </t>
  </si>
  <si>
    <t>Prostěradlo jednoráz. voděod. (netk.t.) bez gum.,bílé,60g/m2,210x90 cm</t>
  </si>
  <si>
    <t>RESCUE - balíček první pomoci při náhlém porodu</t>
  </si>
  <si>
    <t>Rourka endotracheální s manžetou vel. 3</t>
  </si>
  <si>
    <t>Rourka endotracheální s manžetou vel. 3,5</t>
  </si>
  <si>
    <t>Rourka endotracheální s manžetou vel. 4</t>
  </si>
  <si>
    <t>Rourka endotracheální s manžetou vel. 4,5</t>
  </si>
  <si>
    <t>Rourka endotracheální s manžetou vel. 5</t>
  </si>
  <si>
    <t>Rourka endotracheální s manžetou vel. 5,5</t>
  </si>
  <si>
    <t>Rourka endotracheální s manžetou vel. 6</t>
  </si>
  <si>
    <t>Rourka endotracheální s manžetou vel. 6,5</t>
  </si>
  <si>
    <t>Rourka endotracheální s manžetou vel. 7</t>
  </si>
  <si>
    <t>Rourka endotracheální s manžetou vel. 7,5</t>
  </si>
  <si>
    <t>Rourka endotracheální s manžetou vel. 8</t>
  </si>
  <si>
    <t>Rourka endotracheální s manžetou vel. 8,5</t>
  </si>
  <si>
    <t>Rourka endotracheální s manžetou vel. 9</t>
  </si>
  <si>
    <t>Sáčky na zvratky (balení=50 ks)</t>
  </si>
  <si>
    <t>Set infúzní gravitační</t>
  </si>
  <si>
    <t>Škrtidlo gumové Esmarch 6x125cm</t>
  </si>
  <si>
    <t>Škrtidlo s automat.plastovou přezkou pro dospělé</t>
  </si>
  <si>
    <t>Vzduchovod velikost č.00</t>
  </si>
  <si>
    <t>Vzduchovod velikost č.0</t>
  </si>
  <si>
    <t>Vzduchovod velikost č.1</t>
  </si>
  <si>
    <t>Vzduchovod velikost č.2</t>
  </si>
  <si>
    <t>Vzduchovod velikost č.3</t>
  </si>
  <si>
    <t>Vzduchovod velikost č.4</t>
  </si>
  <si>
    <t>Vzduchovod velikost č.5</t>
  </si>
  <si>
    <t>Vzduchovod velikost č.6</t>
  </si>
  <si>
    <t>Zavaděč tracheálních rourek vel. 2,5-4,5 mm</t>
  </si>
  <si>
    <t>Zavaděč tracheálních rourek vel. 5-8 mm</t>
  </si>
  <si>
    <t>Maska aerosolová pro děti s nebulizátorem a 2,1 m hadičkou</t>
  </si>
  <si>
    <t>Maska aerosolová pro dospělé s nebulizátorem a 2,1 m hadičkou</t>
  </si>
  <si>
    <t>Stříkačka 150 ml Janett vyplachovací s příslušenstvím</t>
  </si>
  <si>
    <t>Rourka endotracheální bez manžety vel. 2,5</t>
  </si>
  <si>
    <t>Položkový seznam</t>
  </si>
  <si>
    <t>Výrobek / (výrobce, distributor)</t>
  </si>
  <si>
    <t>Položka</t>
  </si>
  <si>
    <t>Měrná jednotka</t>
  </si>
  <si>
    <t>Jednotková cena  v Kč bez DPH
za 1 ks</t>
  </si>
  <si>
    <t>Cena
 v Kč bez DPH</t>
  </si>
  <si>
    <t xml:space="preserve">Cena
v Kč včetně DPH </t>
  </si>
  <si>
    <t>Sazba DPH 
(v %)</t>
  </si>
  <si>
    <t>Celková nabídková cena</t>
  </si>
  <si>
    <t>bez DPH</t>
  </si>
  <si>
    <t>vč. DPH</t>
  </si>
  <si>
    <t>DPH</t>
  </si>
  <si>
    <t>Spojka vrapová (husí krk)</t>
  </si>
  <si>
    <t>Maska kyslíková s rezervoárem pro dospělé</t>
  </si>
  <si>
    <t>Podložka inko pod nemocné 60x60 cm</t>
  </si>
  <si>
    <t>Katétr močový ženský Foley s bal. 5-15ml CH14</t>
  </si>
  <si>
    <t xml:space="preserve">Katétr močový ženský Foley s bal. 5-15ml CH22 </t>
  </si>
  <si>
    <t>Sonda žaludeční CH18 červená</t>
  </si>
  <si>
    <t>Maska kyslíková s rezervoárem pro děti</t>
  </si>
  <si>
    <t>Filtr antibakteriální na endotracheální rourku</t>
  </si>
  <si>
    <t>Proužky pro testování glykémie glukometrem ACCU-CHEK Instant</t>
  </si>
  <si>
    <t>Filtr antibakteriální - pediatric (pacient nad 10 kg)</t>
  </si>
  <si>
    <t>Čtverečky preinjekční dezinfekční</t>
  </si>
  <si>
    <t>Stříkačka injekční třídílná 50 ml</t>
  </si>
  <si>
    <t>Zátka heparinová</t>
  </si>
  <si>
    <t xml:space="preserve">Kohout trojcestný otočný lipidorezistentní </t>
  </si>
  <si>
    <t>Zátka kombi</t>
  </si>
  <si>
    <t>Přikrývka jednorázová 500 g 190x110 cm</t>
  </si>
  <si>
    <t>Poznámka</t>
  </si>
  <si>
    <t>Předpokládané množství v kusech za 1 rok</t>
  </si>
  <si>
    <t>Gel lubrikační pro závádění lékařského instrumentária</t>
  </si>
  <si>
    <t>Část D - Ostatní zdravotnický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</si>
</sst>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right"/>
      <protection locked="0"/>
    </xf>
    <xf numFmtId="0" fontId="5" fillId="0" borderId="24" xfId="0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 applyProtection="1">
      <alignment horizontal="center"/>
      <protection locked="0"/>
    </xf>
    <xf numFmtId="4" fontId="3" fillId="0" borderId="10" xfId="0" applyNumberFormat="1" applyFont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tabSelected="1" topLeftCell="A60" zoomScale="85" zoomScaleNormal="85" workbookViewId="0">
      <selection activeCell="A70" sqref="A70"/>
    </sheetView>
  </sheetViews>
  <sheetFormatPr defaultRowHeight="12.75" x14ac:dyDescent="0.2"/>
  <cols>
    <col min="1" max="1" width="65.140625" customWidth="1"/>
    <col min="2" max="2" width="30.140625" customWidth="1"/>
    <col min="3" max="3" width="11" style="1" customWidth="1"/>
    <col min="4" max="4" width="24.85546875" style="1" customWidth="1"/>
    <col min="5" max="6" width="16.85546875" style="1" customWidth="1"/>
    <col min="7" max="7" width="13.140625" style="1" customWidth="1"/>
    <col min="8" max="8" width="18.42578125" style="1" customWidth="1"/>
    <col min="9" max="9" width="27" customWidth="1"/>
  </cols>
  <sheetData>
    <row r="2" spans="1:9" ht="46.5" customHeight="1" x14ac:dyDescent="0.25">
      <c r="A2" s="37" t="s">
        <v>56</v>
      </c>
      <c r="B2" s="37"/>
      <c r="C2" s="37"/>
      <c r="D2" s="37"/>
      <c r="E2" s="37"/>
      <c r="F2" s="37"/>
      <c r="G2" s="37"/>
      <c r="H2" s="37"/>
      <c r="I2" s="37"/>
    </row>
    <row r="3" spans="1:9" ht="22.5" customHeight="1" x14ac:dyDescent="0.2">
      <c r="A3" s="2"/>
      <c r="B3" s="2"/>
      <c r="C3" s="3"/>
      <c r="D3" s="3"/>
      <c r="E3" s="3"/>
      <c r="F3" s="3"/>
      <c r="G3" s="3"/>
      <c r="H3" s="3"/>
      <c r="I3" s="2"/>
    </row>
    <row r="4" spans="1:9" ht="28.5" customHeight="1" x14ac:dyDescent="0.25">
      <c r="A4" s="38" t="s">
        <v>87</v>
      </c>
      <c r="B4" s="38"/>
      <c r="C4" s="38"/>
      <c r="D4" s="38"/>
      <c r="E4" s="38"/>
      <c r="F4" s="38"/>
      <c r="G4" s="38"/>
      <c r="H4" s="38"/>
      <c r="I4" s="2"/>
    </row>
    <row r="5" spans="1:9" ht="13.5" thickBot="1" x14ac:dyDescent="0.25">
      <c r="A5" s="2"/>
      <c r="B5" s="2"/>
      <c r="C5" s="3"/>
      <c r="D5" s="3"/>
      <c r="E5" s="3"/>
      <c r="F5" s="3"/>
      <c r="G5" s="3"/>
      <c r="H5" s="3"/>
      <c r="I5" s="2"/>
    </row>
    <row r="6" spans="1:9" ht="39" thickBot="1" x14ac:dyDescent="0.25">
      <c r="A6" s="33" t="s">
        <v>58</v>
      </c>
      <c r="B6" s="4" t="s">
        <v>57</v>
      </c>
      <c r="C6" s="5" t="s">
        <v>59</v>
      </c>
      <c r="D6" s="30" t="s">
        <v>85</v>
      </c>
      <c r="E6" s="6" t="s">
        <v>60</v>
      </c>
      <c r="F6" s="7" t="s">
        <v>61</v>
      </c>
      <c r="G6" s="8" t="s">
        <v>63</v>
      </c>
      <c r="H6" s="9" t="s">
        <v>62</v>
      </c>
      <c r="I6" s="10" t="s">
        <v>84</v>
      </c>
    </row>
    <row r="7" spans="1:9" ht="20.100000000000001" customHeight="1" x14ac:dyDescent="0.2">
      <c r="A7" s="34" t="s">
        <v>0</v>
      </c>
      <c r="B7" s="11"/>
      <c r="C7" s="12" t="s">
        <v>1</v>
      </c>
      <c r="D7" s="31">
        <v>500</v>
      </c>
      <c r="E7" s="13"/>
      <c r="F7" s="14">
        <f>D7*E7</f>
        <v>0</v>
      </c>
      <c r="G7" s="13">
        <v>21</v>
      </c>
      <c r="H7" s="15">
        <f>F7+(F7/100)*G7</f>
        <v>0</v>
      </c>
      <c r="I7" s="16"/>
    </row>
    <row r="8" spans="1:9" ht="20.100000000000001" customHeight="1" x14ac:dyDescent="0.2">
      <c r="A8" s="35" t="s">
        <v>2</v>
      </c>
      <c r="B8" s="17"/>
      <c r="C8" s="18" t="s">
        <v>1</v>
      </c>
      <c r="D8" s="32">
        <v>500</v>
      </c>
      <c r="E8" s="19"/>
      <c r="F8" s="20">
        <f t="shared" ref="F8:F45" si="0">D8*E8</f>
        <v>0</v>
      </c>
      <c r="G8" s="19">
        <v>21</v>
      </c>
      <c r="H8" s="21">
        <f t="shared" ref="H8:H45" si="1">F8+(F8/100)*G8</f>
        <v>0</v>
      </c>
      <c r="I8" s="22"/>
    </row>
    <row r="9" spans="1:9" ht="20.100000000000001" customHeight="1" x14ac:dyDescent="0.2">
      <c r="A9" s="35" t="s">
        <v>3</v>
      </c>
      <c r="B9" s="17"/>
      <c r="C9" s="18" t="s">
        <v>1</v>
      </c>
      <c r="D9" s="32">
        <v>800</v>
      </c>
      <c r="E9" s="19"/>
      <c r="F9" s="20">
        <f t="shared" si="0"/>
        <v>0</v>
      </c>
      <c r="G9" s="19">
        <v>21</v>
      </c>
      <c r="H9" s="21">
        <f t="shared" si="1"/>
        <v>0</v>
      </c>
      <c r="I9" s="22"/>
    </row>
    <row r="10" spans="1:9" ht="20.100000000000001" customHeight="1" x14ac:dyDescent="0.2">
      <c r="A10" s="35" t="s">
        <v>4</v>
      </c>
      <c r="B10" s="17"/>
      <c r="C10" s="18" t="s">
        <v>1</v>
      </c>
      <c r="D10" s="32">
        <v>800</v>
      </c>
      <c r="E10" s="19"/>
      <c r="F10" s="20">
        <f t="shared" si="0"/>
        <v>0</v>
      </c>
      <c r="G10" s="19">
        <v>21</v>
      </c>
      <c r="H10" s="21">
        <f t="shared" si="1"/>
        <v>0</v>
      </c>
      <c r="I10" s="22"/>
    </row>
    <row r="11" spans="1:9" ht="20.100000000000001" customHeight="1" x14ac:dyDescent="0.2">
      <c r="A11" s="35" t="s">
        <v>78</v>
      </c>
      <c r="B11" s="17"/>
      <c r="C11" s="18" t="s">
        <v>1</v>
      </c>
      <c r="D11" s="32">
        <v>5000</v>
      </c>
      <c r="E11" s="19"/>
      <c r="F11" s="20">
        <f>D11*E11</f>
        <v>0</v>
      </c>
      <c r="G11" s="19">
        <v>12</v>
      </c>
      <c r="H11" s="21">
        <f>F11+(F11/100)*G11</f>
        <v>0</v>
      </c>
      <c r="I11" s="22"/>
    </row>
    <row r="12" spans="1:9" ht="20.100000000000001" customHeight="1" x14ac:dyDescent="0.2">
      <c r="A12" s="35" t="s">
        <v>77</v>
      </c>
      <c r="B12" s="17"/>
      <c r="C12" s="18" t="s">
        <v>1</v>
      </c>
      <c r="D12" s="32">
        <v>220</v>
      </c>
      <c r="E12" s="19"/>
      <c r="F12" s="20">
        <f t="shared" si="0"/>
        <v>0</v>
      </c>
      <c r="G12" s="19">
        <v>21</v>
      </c>
      <c r="H12" s="21">
        <f t="shared" si="1"/>
        <v>0</v>
      </c>
      <c r="I12" s="22"/>
    </row>
    <row r="13" spans="1:9" ht="20.100000000000001" customHeight="1" x14ac:dyDescent="0.2">
      <c r="A13" s="35" t="s">
        <v>75</v>
      </c>
      <c r="B13" s="17"/>
      <c r="C13" s="18" t="s">
        <v>1</v>
      </c>
      <c r="D13" s="32">
        <v>1500</v>
      </c>
      <c r="E13" s="19"/>
      <c r="F13" s="20">
        <f t="shared" si="0"/>
        <v>0</v>
      </c>
      <c r="G13" s="19">
        <v>21</v>
      </c>
      <c r="H13" s="21">
        <f t="shared" si="1"/>
        <v>0</v>
      </c>
      <c r="I13" s="22"/>
    </row>
    <row r="14" spans="1:9" ht="20.100000000000001" customHeight="1" x14ac:dyDescent="0.2">
      <c r="A14" s="35" t="s">
        <v>5</v>
      </c>
      <c r="B14" s="17"/>
      <c r="C14" s="18" t="s">
        <v>1</v>
      </c>
      <c r="D14" s="32">
        <v>500</v>
      </c>
      <c r="E14" s="19"/>
      <c r="F14" s="20">
        <f t="shared" si="0"/>
        <v>0</v>
      </c>
      <c r="G14" s="19">
        <v>21</v>
      </c>
      <c r="H14" s="21">
        <f t="shared" si="1"/>
        <v>0</v>
      </c>
      <c r="I14" s="22"/>
    </row>
    <row r="15" spans="1:9" ht="20.100000000000001" customHeight="1" x14ac:dyDescent="0.2">
      <c r="A15" s="35" t="s">
        <v>86</v>
      </c>
      <c r="B15" s="17"/>
      <c r="C15" s="18" t="s">
        <v>1</v>
      </c>
      <c r="D15" s="32">
        <v>576</v>
      </c>
      <c r="E15" s="19"/>
      <c r="F15" s="20">
        <f>D15*E15</f>
        <v>0</v>
      </c>
      <c r="G15" s="19">
        <v>12</v>
      </c>
      <c r="H15" s="21">
        <f>F15+(F15/100)*G15</f>
        <v>0</v>
      </c>
      <c r="I15" s="22"/>
    </row>
    <row r="16" spans="1:9" ht="20.100000000000001" customHeight="1" x14ac:dyDescent="0.2">
      <c r="A16" s="35" t="s">
        <v>6</v>
      </c>
      <c r="B16" s="17"/>
      <c r="C16" s="18" t="s">
        <v>1</v>
      </c>
      <c r="D16" s="32">
        <v>30000</v>
      </c>
      <c r="E16" s="19"/>
      <c r="F16" s="20">
        <f t="shared" si="0"/>
        <v>0</v>
      </c>
      <c r="G16" s="19">
        <v>21</v>
      </c>
      <c r="H16" s="21">
        <f t="shared" si="1"/>
        <v>0</v>
      </c>
      <c r="I16" s="22"/>
    </row>
    <row r="17" spans="1:9" ht="20.100000000000001" customHeight="1" x14ac:dyDescent="0.2">
      <c r="A17" s="35" t="s">
        <v>7</v>
      </c>
      <c r="B17" s="17"/>
      <c r="C17" s="18" t="s">
        <v>1</v>
      </c>
      <c r="D17" s="32">
        <v>1000</v>
      </c>
      <c r="E17" s="19"/>
      <c r="F17" s="20">
        <f t="shared" si="0"/>
        <v>0</v>
      </c>
      <c r="G17" s="19">
        <v>21</v>
      </c>
      <c r="H17" s="21">
        <f t="shared" si="1"/>
        <v>0</v>
      </c>
      <c r="I17" s="22"/>
    </row>
    <row r="18" spans="1:9" ht="20.100000000000001" customHeight="1" x14ac:dyDescent="0.2">
      <c r="A18" s="35" t="s">
        <v>8</v>
      </c>
      <c r="B18" s="17"/>
      <c r="C18" s="18" t="s">
        <v>1</v>
      </c>
      <c r="D18" s="32">
        <v>8600</v>
      </c>
      <c r="E18" s="19"/>
      <c r="F18" s="20">
        <f t="shared" si="0"/>
        <v>0</v>
      </c>
      <c r="G18" s="19">
        <v>21</v>
      </c>
      <c r="H18" s="21">
        <f t="shared" si="1"/>
        <v>0</v>
      </c>
      <c r="I18" s="22"/>
    </row>
    <row r="19" spans="1:9" ht="20.100000000000001" customHeight="1" x14ac:dyDescent="0.2">
      <c r="A19" s="35" t="s">
        <v>9</v>
      </c>
      <c r="B19" s="17"/>
      <c r="C19" s="18" t="s">
        <v>1</v>
      </c>
      <c r="D19" s="32">
        <v>7200</v>
      </c>
      <c r="E19" s="19"/>
      <c r="F19" s="20">
        <f t="shared" si="0"/>
        <v>0</v>
      </c>
      <c r="G19" s="19">
        <v>21</v>
      </c>
      <c r="H19" s="21">
        <f t="shared" si="1"/>
        <v>0</v>
      </c>
      <c r="I19" s="22"/>
    </row>
    <row r="20" spans="1:9" ht="20.100000000000001" customHeight="1" x14ac:dyDescent="0.2">
      <c r="A20" s="35" t="s">
        <v>10</v>
      </c>
      <c r="B20" s="17"/>
      <c r="C20" s="18" t="s">
        <v>1</v>
      </c>
      <c r="D20" s="32">
        <v>5000</v>
      </c>
      <c r="E20" s="19"/>
      <c r="F20" s="20">
        <f t="shared" si="0"/>
        <v>0</v>
      </c>
      <c r="G20" s="19">
        <v>21</v>
      </c>
      <c r="H20" s="21">
        <f t="shared" si="1"/>
        <v>0</v>
      </c>
      <c r="I20" s="22"/>
    </row>
    <row r="21" spans="1:9" ht="20.100000000000001" customHeight="1" x14ac:dyDescent="0.2">
      <c r="A21" s="35" t="s">
        <v>11</v>
      </c>
      <c r="B21" s="17"/>
      <c r="C21" s="18" t="s">
        <v>1</v>
      </c>
      <c r="D21" s="32">
        <v>2500</v>
      </c>
      <c r="E21" s="19"/>
      <c r="F21" s="20">
        <f t="shared" si="0"/>
        <v>0</v>
      </c>
      <c r="G21" s="19">
        <v>21</v>
      </c>
      <c r="H21" s="21">
        <f t="shared" si="1"/>
        <v>0</v>
      </c>
      <c r="I21" s="22"/>
    </row>
    <row r="22" spans="1:9" ht="20.100000000000001" customHeight="1" x14ac:dyDescent="0.2">
      <c r="A22" s="35" t="s">
        <v>12</v>
      </c>
      <c r="B22" s="17"/>
      <c r="C22" s="18" t="s">
        <v>1</v>
      </c>
      <c r="D22" s="32">
        <v>11000</v>
      </c>
      <c r="E22" s="19"/>
      <c r="F22" s="20">
        <f t="shared" si="0"/>
        <v>0</v>
      </c>
      <c r="G22" s="19">
        <v>21</v>
      </c>
      <c r="H22" s="21">
        <f t="shared" si="1"/>
        <v>0</v>
      </c>
      <c r="I22" s="22"/>
    </row>
    <row r="23" spans="1:9" ht="20.100000000000001" customHeight="1" x14ac:dyDescent="0.2">
      <c r="A23" s="35" t="s">
        <v>71</v>
      </c>
      <c r="B23" s="17"/>
      <c r="C23" s="18" t="s">
        <v>1</v>
      </c>
      <c r="D23" s="32">
        <v>100</v>
      </c>
      <c r="E23" s="19"/>
      <c r="F23" s="20">
        <f t="shared" si="0"/>
        <v>0</v>
      </c>
      <c r="G23" s="19">
        <v>21</v>
      </c>
      <c r="H23" s="21">
        <f>F23+(F23/100)*G23</f>
        <v>0</v>
      </c>
      <c r="I23" s="22"/>
    </row>
    <row r="24" spans="1:9" ht="20.100000000000001" customHeight="1" x14ac:dyDescent="0.2">
      <c r="A24" s="35" t="s">
        <v>13</v>
      </c>
      <c r="B24" s="17"/>
      <c r="C24" s="18" t="s">
        <v>1</v>
      </c>
      <c r="D24" s="32">
        <v>200</v>
      </c>
      <c r="E24" s="19"/>
      <c r="F24" s="20">
        <f t="shared" si="0"/>
        <v>0</v>
      </c>
      <c r="G24" s="19">
        <v>21</v>
      </c>
      <c r="H24" s="21">
        <f t="shared" si="1"/>
        <v>0</v>
      </c>
      <c r="I24" s="22"/>
    </row>
    <row r="25" spans="1:9" ht="20.100000000000001" customHeight="1" x14ac:dyDescent="0.2">
      <c r="A25" s="35" t="s">
        <v>14</v>
      </c>
      <c r="B25" s="17"/>
      <c r="C25" s="18" t="s">
        <v>1</v>
      </c>
      <c r="D25" s="32">
        <v>200</v>
      </c>
      <c r="E25" s="19"/>
      <c r="F25" s="20">
        <f t="shared" si="0"/>
        <v>0</v>
      </c>
      <c r="G25" s="19">
        <v>21</v>
      </c>
      <c r="H25" s="21">
        <f t="shared" si="1"/>
        <v>0</v>
      </c>
      <c r="I25" s="22"/>
    </row>
    <row r="26" spans="1:9" ht="20.100000000000001" customHeight="1" x14ac:dyDescent="0.2">
      <c r="A26" s="35" t="s">
        <v>15</v>
      </c>
      <c r="B26" s="17"/>
      <c r="C26" s="18" t="s">
        <v>1</v>
      </c>
      <c r="D26" s="32">
        <v>200</v>
      </c>
      <c r="E26" s="19"/>
      <c r="F26" s="20">
        <f t="shared" si="0"/>
        <v>0</v>
      </c>
      <c r="G26" s="19">
        <v>21</v>
      </c>
      <c r="H26" s="21">
        <f t="shared" si="1"/>
        <v>0</v>
      </c>
      <c r="I26" s="22"/>
    </row>
    <row r="27" spans="1:9" ht="20.100000000000001" customHeight="1" x14ac:dyDescent="0.2">
      <c r="A27" s="35" t="s">
        <v>72</v>
      </c>
      <c r="B27" s="17"/>
      <c r="C27" s="18" t="s">
        <v>1</v>
      </c>
      <c r="D27" s="32">
        <v>200</v>
      </c>
      <c r="E27" s="19"/>
      <c r="F27" s="20">
        <f>D27*E27</f>
        <v>0</v>
      </c>
      <c r="G27" s="19">
        <v>21</v>
      </c>
      <c r="H27" s="21">
        <f>F27+(F27/100)*G27</f>
        <v>0</v>
      </c>
      <c r="I27" s="22"/>
    </row>
    <row r="28" spans="1:9" ht="20.100000000000001" customHeight="1" x14ac:dyDescent="0.2">
      <c r="A28" s="35" t="s">
        <v>16</v>
      </c>
      <c r="B28" s="17"/>
      <c r="C28" s="18" t="s">
        <v>1</v>
      </c>
      <c r="D28" s="32">
        <v>200</v>
      </c>
      <c r="E28" s="19"/>
      <c r="F28" s="20">
        <f t="shared" si="0"/>
        <v>0</v>
      </c>
      <c r="G28" s="19">
        <v>21</v>
      </c>
      <c r="H28" s="21">
        <f t="shared" si="1"/>
        <v>0</v>
      </c>
      <c r="I28" s="22"/>
    </row>
    <row r="29" spans="1:9" ht="20.100000000000001" customHeight="1" x14ac:dyDescent="0.2">
      <c r="A29" s="35" t="s">
        <v>17</v>
      </c>
      <c r="B29" s="17"/>
      <c r="C29" s="18" t="s">
        <v>1</v>
      </c>
      <c r="D29" s="32">
        <v>200</v>
      </c>
      <c r="E29" s="19"/>
      <c r="F29" s="20">
        <f t="shared" si="0"/>
        <v>0</v>
      </c>
      <c r="G29" s="19">
        <v>21</v>
      </c>
      <c r="H29" s="21">
        <f t="shared" si="1"/>
        <v>0</v>
      </c>
      <c r="I29" s="22"/>
    </row>
    <row r="30" spans="1:9" ht="20.100000000000001" customHeight="1" x14ac:dyDescent="0.2">
      <c r="A30" s="35" t="s">
        <v>18</v>
      </c>
      <c r="B30" s="17"/>
      <c r="C30" s="18" t="s">
        <v>1</v>
      </c>
      <c r="D30" s="32">
        <v>200</v>
      </c>
      <c r="E30" s="19"/>
      <c r="F30" s="20">
        <f t="shared" si="0"/>
        <v>0</v>
      </c>
      <c r="G30" s="19">
        <v>21</v>
      </c>
      <c r="H30" s="21">
        <f t="shared" si="1"/>
        <v>0</v>
      </c>
      <c r="I30" s="22"/>
    </row>
    <row r="31" spans="1:9" ht="20.100000000000001" customHeight="1" x14ac:dyDescent="0.2">
      <c r="A31" s="35" t="s">
        <v>19</v>
      </c>
      <c r="B31" s="17"/>
      <c r="C31" s="18" t="s">
        <v>1</v>
      </c>
      <c r="D31" s="32">
        <v>200</v>
      </c>
      <c r="E31" s="19"/>
      <c r="F31" s="20">
        <f t="shared" si="0"/>
        <v>0</v>
      </c>
      <c r="G31" s="19">
        <v>21</v>
      </c>
      <c r="H31" s="21">
        <f t="shared" si="1"/>
        <v>0</v>
      </c>
      <c r="I31" s="22"/>
    </row>
    <row r="32" spans="1:9" ht="20.100000000000001" customHeight="1" x14ac:dyDescent="0.2">
      <c r="A32" s="35" t="s">
        <v>20</v>
      </c>
      <c r="B32" s="17"/>
      <c r="C32" s="18" t="s">
        <v>1</v>
      </c>
      <c r="D32" s="32">
        <v>200</v>
      </c>
      <c r="E32" s="19"/>
      <c r="F32" s="20">
        <f t="shared" si="0"/>
        <v>0</v>
      </c>
      <c r="G32" s="19">
        <v>21</v>
      </c>
      <c r="H32" s="21">
        <f t="shared" si="1"/>
        <v>0</v>
      </c>
      <c r="I32" s="22"/>
    </row>
    <row r="33" spans="1:9" ht="20.100000000000001" customHeight="1" x14ac:dyDescent="0.2">
      <c r="A33" s="35" t="s">
        <v>81</v>
      </c>
      <c r="B33" s="17"/>
      <c r="C33" s="18" t="s">
        <v>1</v>
      </c>
      <c r="D33" s="32">
        <v>500</v>
      </c>
      <c r="E33" s="19"/>
      <c r="F33" s="20">
        <f t="shared" si="0"/>
        <v>0</v>
      </c>
      <c r="G33" s="19">
        <v>21</v>
      </c>
      <c r="H33" s="21">
        <f t="shared" si="1"/>
        <v>0</v>
      </c>
      <c r="I33" s="22"/>
    </row>
    <row r="34" spans="1:9" ht="20.100000000000001" customHeight="1" x14ac:dyDescent="0.2">
      <c r="A34" s="35" t="s">
        <v>52</v>
      </c>
      <c r="B34" s="17"/>
      <c r="C34" s="18" t="s">
        <v>1</v>
      </c>
      <c r="D34" s="32">
        <v>400</v>
      </c>
      <c r="E34" s="19"/>
      <c r="F34" s="20">
        <f t="shared" si="0"/>
        <v>0</v>
      </c>
      <c r="G34" s="19">
        <v>21</v>
      </c>
      <c r="H34" s="21">
        <f t="shared" si="1"/>
        <v>0</v>
      </c>
      <c r="I34" s="22"/>
    </row>
    <row r="35" spans="1:9" ht="20.100000000000001" customHeight="1" x14ac:dyDescent="0.2">
      <c r="A35" s="35" t="s">
        <v>53</v>
      </c>
      <c r="B35" s="17"/>
      <c r="C35" s="18" t="s">
        <v>1</v>
      </c>
      <c r="D35" s="32">
        <v>2000</v>
      </c>
      <c r="E35" s="19"/>
      <c r="F35" s="20">
        <f t="shared" si="0"/>
        <v>0</v>
      </c>
      <c r="G35" s="19">
        <v>21</v>
      </c>
      <c r="H35" s="21">
        <f t="shared" si="1"/>
        <v>0</v>
      </c>
      <c r="I35" s="22"/>
    </row>
    <row r="36" spans="1:9" ht="20.100000000000001" customHeight="1" x14ac:dyDescent="0.2">
      <c r="A36" s="35" t="s">
        <v>74</v>
      </c>
      <c r="B36" s="17"/>
      <c r="C36" s="18" t="s">
        <v>1</v>
      </c>
      <c r="D36" s="32">
        <v>1000</v>
      </c>
      <c r="E36" s="19"/>
      <c r="F36" s="20">
        <f t="shared" si="0"/>
        <v>0</v>
      </c>
      <c r="G36" s="19">
        <v>21</v>
      </c>
      <c r="H36" s="21">
        <f t="shared" si="1"/>
        <v>0</v>
      </c>
      <c r="I36" s="22"/>
    </row>
    <row r="37" spans="1:9" ht="20.100000000000001" customHeight="1" x14ac:dyDescent="0.2">
      <c r="A37" s="35" t="s">
        <v>69</v>
      </c>
      <c r="B37" s="17"/>
      <c r="C37" s="18" t="s">
        <v>1</v>
      </c>
      <c r="D37" s="32">
        <v>10000</v>
      </c>
      <c r="E37" s="19"/>
      <c r="F37" s="20">
        <f t="shared" si="0"/>
        <v>0</v>
      </c>
      <c r="G37" s="19">
        <v>21</v>
      </c>
      <c r="H37" s="21">
        <f t="shared" si="1"/>
        <v>0</v>
      </c>
      <c r="I37" s="22"/>
    </row>
    <row r="38" spans="1:9" ht="20.100000000000001" customHeight="1" x14ac:dyDescent="0.2">
      <c r="A38" s="35" t="s">
        <v>21</v>
      </c>
      <c r="B38" s="17"/>
      <c r="C38" s="18" t="s">
        <v>1</v>
      </c>
      <c r="D38" s="32">
        <v>1500</v>
      </c>
      <c r="E38" s="19"/>
      <c r="F38" s="20">
        <f t="shared" si="0"/>
        <v>0</v>
      </c>
      <c r="G38" s="19">
        <v>21</v>
      </c>
      <c r="H38" s="21">
        <f t="shared" si="1"/>
        <v>0</v>
      </c>
      <c r="I38" s="22"/>
    </row>
    <row r="39" spans="1:9" ht="20.100000000000001" customHeight="1" x14ac:dyDescent="0.2">
      <c r="A39" s="35" t="s">
        <v>70</v>
      </c>
      <c r="B39" s="17"/>
      <c r="C39" s="18" t="s">
        <v>1</v>
      </c>
      <c r="D39" s="32">
        <v>1500</v>
      </c>
      <c r="E39" s="19"/>
      <c r="F39" s="20">
        <f t="shared" si="0"/>
        <v>0</v>
      </c>
      <c r="G39" s="19">
        <v>21</v>
      </c>
      <c r="H39" s="21">
        <f>F39+(F39/100)*G39</f>
        <v>0</v>
      </c>
      <c r="I39" s="22"/>
    </row>
    <row r="40" spans="1:9" ht="20.100000000000001" customHeight="1" x14ac:dyDescent="0.2">
      <c r="A40" s="35" t="s">
        <v>22</v>
      </c>
      <c r="B40" s="17"/>
      <c r="C40" s="18" t="s">
        <v>1</v>
      </c>
      <c r="D40" s="32">
        <v>20000</v>
      </c>
      <c r="E40" s="19"/>
      <c r="F40" s="20">
        <f t="shared" si="0"/>
        <v>0</v>
      </c>
      <c r="G40" s="19">
        <v>21</v>
      </c>
      <c r="H40" s="21">
        <f t="shared" si="1"/>
        <v>0</v>
      </c>
      <c r="I40" s="22"/>
    </row>
    <row r="41" spans="1:9" ht="20.100000000000001" customHeight="1" x14ac:dyDescent="0.2">
      <c r="A41" s="35" t="s">
        <v>23</v>
      </c>
      <c r="B41" s="17"/>
      <c r="C41" s="18" t="s">
        <v>1</v>
      </c>
      <c r="D41" s="32">
        <v>20000</v>
      </c>
      <c r="E41" s="19"/>
      <c r="F41" s="20">
        <f t="shared" si="0"/>
        <v>0</v>
      </c>
      <c r="G41" s="19">
        <v>21</v>
      </c>
      <c r="H41" s="21">
        <f t="shared" si="1"/>
        <v>0</v>
      </c>
      <c r="I41" s="22"/>
    </row>
    <row r="42" spans="1:9" ht="21" customHeight="1" x14ac:dyDescent="0.2">
      <c r="A42" s="35" t="s">
        <v>76</v>
      </c>
      <c r="B42" s="17"/>
      <c r="C42" s="18" t="s">
        <v>1</v>
      </c>
      <c r="D42" s="32">
        <v>30000</v>
      </c>
      <c r="E42" s="19"/>
      <c r="F42" s="20">
        <f>D42*E42</f>
        <v>0</v>
      </c>
      <c r="G42" s="19">
        <v>12</v>
      </c>
      <c r="H42" s="21">
        <f>F42+(F42/100)*G42</f>
        <v>0</v>
      </c>
      <c r="I42" s="22"/>
    </row>
    <row r="43" spans="1:9" ht="20.25" customHeight="1" x14ac:dyDescent="0.2">
      <c r="A43" s="35" t="s">
        <v>83</v>
      </c>
      <c r="B43" s="17"/>
      <c r="C43" s="18" t="s">
        <v>1</v>
      </c>
      <c r="D43" s="32">
        <v>2000</v>
      </c>
      <c r="E43" s="19"/>
      <c r="F43" s="20">
        <f t="shared" ref="F43" si="2">D43*E43</f>
        <v>0</v>
      </c>
      <c r="G43" s="19">
        <v>12</v>
      </c>
      <c r="H43" s="21">
        <f t="shared" ref="H43" si="3">F43+(F43/100)*G43</f>
        <v>0</v>
      </c>
      <c r="I43" s="22"/>
    </row>
    <row r="44" spans="1:9" ht="20.100000000000001" customHeight="1" x14ac:dyDescent="0.2">
      <c r="A44" s="35" t="s">
        <v>24</v>
      </c>
      <c r="B44" s="17"/>
      <c r="C44" s="18" t="s">
        <v>1</v>
      </c>
      <c r="D44" s="32">
        <v>80</v>
      </c>
      <c r="E44" s="19"/>
      <c r="F44" s="20">
        <f t="shared" si="0"/>
        <v>0</v>
      </c>
      <c r="G44" s="19">
        <v>21</v>
      </c>
      <c r="H44" s="21">
        <f t="shared" si="1"/>
        <v>0</v>
      </c>
      <c r="I44" s="22"/>
    </row>
    <row r="45" spans="1:9" ht="20.100000000000001" customHeight="1" x14ac:dyDescent="0.2">
      <c r="A45" s="35" t="s">
        <v>55</v>
      </c>
      <c r="B45" s="17"/>
      <c r="C45" s="18" t="s">
        <v>1</v>
      </c>
      <c r="D45" s="32">
        <v>100</v>
      </c>
      <c r="E45" s="19"/>
      <c r="F45" s="20">
        <f t="shared" si="0"/>
        <v>0</v>
      </c>
      <c r="G45" s="19">
        <v>21</v>
      </c>
      <c r="H45" s="21">
        <f t="shared" si="1"/>
        <v>0</v>
      </c>
      <c r="I45" s="22"/>
    </row>
    <row r="46" spans="1:9" ht="20.100000000000001" customHeight="1" x14ac:dyDescent="0.2">
      <c r="A46" s="35" t="s">
        <v>25</v>
      </c>
      <c r="B46" s="17"/>
      <c r="C46" s="18" t="s">
        <v>1</v>
      </c>
      <c r="D46" s="32">
        <v>170</v>
      </c>
      <c r="E46" s="19"/>
      <c r="F46" s="20">
        <f t="shared" ref="F46:F78" si="4">D46*E46</f>
        <v>0</v>
      </c>
      <c r="G46" s="19">
        <v>21</v>
      </c>
      <c r="H46" s="21">
        <f t="shared" ref="H46:H78" si="5">F46+(F46/100)*G46</f>
        <v>0</v>
      </c>
      <c r="I46" s="22"/>
    </row>
    <row r="47" spans="1:9" ht="20.100000000000001" customHeight="1" x14ac:dyDescent="0.2">
      <c r="A47" s="35" t="s">
        <v>26</v>
      </c>
      <c r="B47" s="17"/>
      <c r="C47" s="18" t="s">
        <v>1</v>
      </c>
      <c r="D47" s="32">
        <v>100</v>
      </c>
      <c r="E47" s="19"/>
      <c r="F47" s="20">
        <f t="shared" si="4"/>
        <v>0</v>
      </c>
      <c r="G47" s="19">
        <v>21</v>
      </c>
      <c r="H47" s="21">
        <f t="shared" si="5"/>
        <v>0</v>
      </c>
      <c r="I47" s="22"/>
    </row>
    <row r="48" spans="1:9" ht="20.100000000000001" customHeight="1" x14ac:dyDescent="0.2">
      <c r="A48" s="35" t="s">
        <v>27</v>
      </c>
      <c r="B48" s="17"/>
      <c r="C48" s="18" t="s">
        <v>1</v>
      </c>
      <c r="D48" s="32">
        <v>170</v>
      </c>
      <c r="E48" s="19"/>
      <c r="F48" s="20">
        <f t="shared" si="4"/>
        <v>0</v>
      </c>
      <c r="G48" s="19">
        <v>21</v>
      </c>
      <c r="H48" s="21">
        <f t="shared" si="5"/>
        <v>0</v>
      </c>
      <c r="I48" s="22"/>
    </row>
    <row r="49" spans="1:9" ht="20.100000000000001" customHeight="1" x14ac:dyDescent="0.2">
      <c r="A49" s="35" t="s">
        <v>28</v>
      </c>
      <c r="B49" s="17"/>
      <c r="C49" s="18" t="s">
        <v>1</v>
      </c>
      <c r="D49" s="32">
        <v>190</v>
      </c>
      <c r="E49" s="19"/>
      <c r="F49" s="20">
        <f t="shared" si="4"/>
        <v>0</v>
      </c>
      <c r="G49" s="19">
        <v>21</v>
      </c>
      <c r="H49" s="21">
        <f t="shared" si="5"/>
        <v>0</v>
      </c>
      <c r="I49" s="22"/>
    </row>
    <row r="50" spans="1:9" ht="20.100000000000001" customHeight="1" x14ac:dyDescent="0.2">
      <c r="A50" s="35" t="s">
        <v>29</v>
      </c>
      <c r="B50" s="17"/>
      <c r="C50" s="18" t="s">
        <v>1</v>
      </c>
      <c r="D50" s="32">
        <v>250</v>
      </c>
      <c r="E50" s="19"/>
      <c r="F50" s="20">
        <f t="shared" si="4"/>
        <v>0</v>
      </c>
      <c r="G50" s="19">
        <v>21</v>
      </c>
      <c r="H50" s="21">
        <f t="shared" si="5"/>
        <v>0</v>
      </c>
      <c r="I50" s="22"/>
    </row>
    <row r="51" spans="1:9" ht="20.100000000000001" customHeight="1" x14ac:dyDescent="0.2">
      <c r="A51" s="35" t="s">
        <v>30</v>
      </c>
      <c r="B51" s="17"/>
      <c r="C51" s="18" t="s">
        <v>1</v>
      </c>
      <c r="D51" s="32">
        <v>230</v>
      </c>
      <c r="E51" s="19"/>
      <c r="F51" s="20">
        <f t="shared" si="4"/>
        <v>0</v>
      </c>
      <c r="G51" s="19">
        <v>21</v>
      </c>
      <c r="H51" s="21">
        <f t="shared" si="5"/>
        <v>0</v>
      </c>
      <c r="I51" s="22"/>
    </row>
    <row r="52" spans="1:9" ht="20.100000000000001" customHeight="1" x14ac:dyDescent="0.2">
      <c r="A52" s="35" t="s">
        <v>31</v>
      </c>
      <c r="B52" s="17"/>
      <c r="C52" s="18" t="s">
        <v>1</v>
      </c>
      <c r="D52" s="32">
        <v>130</v>
      </c>
      <c r="E52" s="19"/>
      <c r="F52" s="20">
        <f t="shared" si="4"/>
        <v>0</v>
      </c>
      <c r="G52" s="19">
        <v>21</v>
      </c>
      <c r="H52" s="21">
        <f t="shared" si="5"/>
        <v>0</v>
      </c>
      <c r="I52" s="22"/>
    </row>
    <row r="53" spans="1:9" ht="20.100000000000001" customHeight="1" x14ac:dyDescent="0.2">
      <c r="A53" s="35" t="s">
        <v>32</v>
      </c>
      <c r="B53" s="17"/>
      <c r="C53" s="18" t="s">
        <v>1</v>
      </c>
      <c r="D53" s="32">
        <v>320</v>
      </c>
      <c r="E53" s="19"/>
      <c r="F53" s="20">
        <f t="shared" si="4"/>
        <v>0</v>
      </c>
      <c r="G53" s="19">
        <v>21</v>
      </c>
      <c r="H53" s="21">
        <f t="shared" si="5"/>
        <v>0</v>
      </c>
      <c r="I53" s="22"/>
    </row>
    <row r="54" spans="1:9" ht="20.100000000000001" customHeight="1" x14ac:dyDescent="0.2">
      <c r="A54" s="35" t="s">
        <v>33</v>
      </c>
      <c r="B54" s="17"/>
      <c r="C54" s="18" t="s">
        <v>1</v>
      </c>
      <c r="D54" s="32">
        <v>270</v>
      </c>
      <c r="E54" s="19"/>
      <c r="F54" s="20">
        <f t="shared" si="4"/>
        <v>0</v>
      </c>
      <c r="G54" s="19">
        <v>21</v>
      </c>
      <c r="H54" s="21">
        <f t="shared" si="5"/>
        <v>0</v>
      </c>
      <c r="I54" s="22"/>
    </row>
    <row r="55" spans="1:9" ht="20.100000000000001" customHeight="1" x14ac:dyDescent="0.2">
      <c r="A55" s="35" t="s">
        <v>34</v>
      </c>
      <c r="B55" s="17"/>
      <c r="C55" s="18" t="s">
        <v>1</v>
      </c>
      <c r="D55" s="32">
        <v>250</v>
      </c>
      <c r="E55" s="19"/>
      <c r="F55" s="20">
        <f t="shared" si="4"/>
        <v>0</v>
      </c>
      <c r="G55" s="19">
        <v>21</v>
      </c>
      <c r="H55" s="21">
        <f t="shared" si="5"/>
        <v>0</v>
      </c>
      <c r="I55" s="22"/>
    </row>
    <row r="56" spans="1:9" ht="20.100000000000001" customHeight="1" x14ac:dyDescent="0.2">
      <c r="A56" s="35" t="s">
        <v>35</v>
      </c>
      <c r="B56" s="17"/>
      <c r="C56" s="18" t="s">
        <v>1</v>
      </c>
      <c r="D56" s="32">
        <v>230</v>
      </c>
      <c r="E56" s="19"/>
      <c r="F56" s="20">
        <f t="shared" si="4"/>
        <v>0</v>
      </c>
      <c r="G56" s="19">
        <v>21</v>
      </c>
      <c r="H56" s="21">
        <f t="shared" si="5"/>
        <v>0</v>
      </c>
      <c r="I56" s="22"/>
    </row>
    <row r="57" spans="1:9" ht="20.100000000000001" customHeight="1" x14ac:dyDescent="0.2">
      <c r="A57" s="35" t="s">
        <v>36</v>
      </c>
      <c r="B57" s="17"/>
      <c r="C57" s="18" t="s">
        <v>1</v>
      </c>
      <c r="D57" s="32">
        <v>260</v>
      </c>
      <c r="E57" s="19"/>
      <c r="F57" s="20">
        <f t="shared" si="4"/>
        <v>0</v>
      </c>
      <c r="G57" s="19">
        <v>21</v>
      </c>
      <c r="H57" s="21">
        <f t="shared" si="5"/>
        <v>0</v>
      </c>
      <c r="I57" s="22"/>
    </row>
    <row r="58" spans="1:9" ht="20.100000000000001" customHeight="1" x14ac:dyDescent="0.2">
      <c r="A58" s="35" t="s">
        <v>37</v>
      </c>
      <c r="B58" s="17"/>
      <c r="C58" s="18" t="s">
        <v>1</v>
      </c>
      <c r="D58" s="32">
        <v>250</v>
      </c>
      <c r="E58" s="19"/>
      <c r="F58" s="20">
        <f t="shared" si="4"/>
        <v>0</v>
      </c>
      <c r="G58" s="19">
        <v>21</v>
      </c>
      <c r="H58" s="21">
        <f t="shared" si="5"/>
        <v>0</v>
      </c>
      <c r="I58" s="22"/>
    </row>
    <row r="59" spans="1:9" ht="20.100000000000001" customHeight="1" x14ac:dyDescent="0.2">
      <c r="A59" s="35" t="s">
        <v>38</v>
      </c>
      <c r="B59" s="17"/>
      <c r="C59" s="18" t="s">
        <v>1</v>
      </c>
      <c r="D59" s="32">
        <v>6850</v>
      </c>
      <c r="E59" s="19"/>
      <c r="F59" s="20">
        <f t="shared" si="4"/>
        <v>0</v>
      </c>
      <c r="G59" s="19">
        <v>21</v>
      </c>
      <c r="H59" s="21">
        <f t="shared" si="5"/>
        <v>0</v>
      </c>
      <c r="I59" s="22"/>
    </row>
    <row r="60" spans="1:9" ht="20.100000000000001" customHeight="1" x14ac:dyDescent="0.2">
      <c r="A60" s="35" t="s">
        <v>39</v>
      </c>
      <c r="B60" s="17"/>
      <c r="C60" s="18" t="s">
        <v>1</v>
      </c>
      <c r="D60" s="32">
        <v>20000</v>
      </c>
      <c r="E60" s="19"/>
      <c r="F60" s="20">
        <f>D60*E60</f>
        <v>0</v>
      </c>
      <c r="G60" s="19">
        <v>21</v>
      </c>
      <c r="H60" s="21">
        <f>F60+(F60/100)*G60</f>
        <v>0</v>
      </c>
      <c r="I60" s="22"/>
    </row>
    <row r="61" spans="1:9" ht="20.100000000000001" customHeight="1" x14ac:dyDescent="0.2">
      <c r="A61" s="35" t="s">
        <v>73</v>
      </c>
      <c r="B61" s="17"/>
      <c r="C61" s="18" t="s">
        <v>1</v>
      </c>
      <c r="D61" s="32">
        <v>150</v>
      </c>
      <c r="E61" s="19"/>
      <c r="F61" s="20">
        <f>D61*E61</f>
        <v>0</v>
      </c>
      <c r="G61" s="19">
        <v>21</v>
      </c>
      <c r="H61" s="21">
        <f>F61+(F61/100)*G61</f>
        <v>0</v>
      </c>
      <c r="I61" s="22"/>
    </row>
    <row r="62" spans="1:9" ht="20.100000000000001" customHeight="1" x14ac:dyDescent="0.2">
      <c r="A62" s="35" t="s">
        <v>68</v>
      </c>
      <c r="B62" s="17"/>
      <c r="C62" s="18" t="s">
        <v>1</v>
      </c>
      <c r="D62" s="32">
        <v>380</v>
      </c>
      <c r="E62" s="19"/>
      <c r="F62" s="20">
        <f>D62*E62</f>
        <v>0</v>
      </c>
      <c r="G62" s="19">
        <v>21</v>
      </c>
      <c r="H62" s="21">
        <f>F62+(F62/100)*G62</f>
        <v>0</v>
      </c>
      <c r="I62" s="22"/>
    </row>
    <row r="63" spans="1:9" ht="20.100000000000001" customHeight="1" x14ac:dyDescent="0.2">
      <c r="A63" s="36" t="s">
        <v>79</v>
      </c>
      <c r="B63" s="23"/>
      <c r="C63" s="18" t="s">
        <v>1</v>
      </c>
      <c r="D63" s="32">
        <v>300</v>
      </c>
      <c r="E63" s="19"/>
      <c r="F63" s="20">
        <f t="shared" si="4"/>
        <v>0</v>
      </c>
      <c r="G63" s="19">
        <v>21</v>
      </c>
      <c r="H63" s="21">
        <f t="shared" si="5"/>
        <v>0</v>
      </c>
      <c r="I63" s="22"/>
    </row>
    <row r="64" spans="1:9" ht="20.100000000000001" customHeight="1" x14ac:dyDescent="0.2">
      <c r="A64" s="35" t="s">
        <v>54</v>
      </c>
      <c r="B64" s="17"/>
      <c r="C64" s="18" t="s">
        <v>1</v>
      </c>
      <c r="D64" s="32">
        <v>300</v>
      </c>
      <c r="E64" s="19"/>
      <c r="F64" s="20">
        <f t="shared" si="4"/>
        <v>0</v>
      </c>
      <c r="G64" s="19">
        <v>21</v>
      </c>
      <c r="H64" s="21">
        <f t="shared" si="5"/>
        <v>0</v>
      </c>
      <c r="I64" s="22"/>
    </row>
    <row r="65" spans="1:9" ht="20.100000000000001" customHeight="1" x14ac:dyDescent="0.2">
      <c r="A65" s="35" t="s">
        <v>40</v>
      </c>
      <c r="B65" s="17"/>
      <c r="C65" s="18" t="s">
        <v>1</v>
      </c>
      <c r="D65" s="32">
        <v>50</v>
      </c>
      <c r="E65" s="19"/>
      <c r="F65" s="20">
        <f t="shared" si="4"/>
        <v>0</v>
      </c>
      <c r="G65" s="19">
        <v>21</v>
      </c>
      <c r="H65" s="21">
        <f t="shared" si="5"/>
        <v>0</v>
      </c>
      <c r="I65" s="22"/>
    </row>
    <row r="66" spans="1:9" ht="20.100000000000001" customHeight="1" x14ac:dyDescent="0.2">
      <c r="A66" s="35" t="s">
        <v>41</v>
      </c>
      <c r="B66" s="17"/>
      <c r="C66" s="18" t="s">
        <v>1</v>
      </c>
      <c r="D66" s="32">
        <v>150</v>
      </c>
      <c r="E66" s="19"/>
      <c r="F66" s="20">
        <f t="shared" si="4"/>
        <v>0</v>
      </c>
      <c r="G66" s="19">
        <v>21</v>
      </c>
      <c r="H66" s="21">
        <f t="shared" si="5"/>
        <v>0</v>
      </c>
      <c r="I66" s="22"/>
    </row>
    <row r="67" spans="1:9" ht="20.100000000000001" customHeight="1" x14ac:dyDescent="0.2">
      <c r="A67" s="35" t="s">
        <v>42</v>
      </c>
      <c r="B67" s="17"/>
      <c r="C67" s="18" t="s">
        <v>1</v>
      </c>
      <c r="D67" s="32">
        <v>20</v>
      </c>
      <c r="E67" s="19"/>
      <c r="F67" s="20">
        <f t="shared" si="4"/>
        <v>0</v>
      </c>
      <c r="G67" s="19">
        <v>21</v>
      </c>
      <c r="H67" s="21">
        <f t="shared" si="5"/>
        <v>0</v>
      </c>
      <c r="I67" s="22"/>
    </row>
    <row r="68" spans="1:9" ht="20.100000000000001" customHeight="1" x14ac:dyDescent="0.2">
      <c r="A68" s="35" t="s">
        <v>43</v>
      </c>
      <c r="B68" s="17"/>
      <c r="C68" s="18" t="s">
        <v>1</v>
      </c>
      <c r="D68" s="32">
        <v>30</v>
      </c>
      <c r="E68" s="19"/>
      <c r="F68" s="20">
        <f t="shared" si="4"/>
        <v>0</v>
      </c>
      <c r="G68" s="19">
        <v>21</v>
      </c>
      <c r="H68" s="21">
        <f t="shared" si="5"/>
        <v>0</v>
      </c>
      <c r="I68" s="22"/>
    </row>
    <row r="69" spans="1:9" ht="20.100000000000001" customHeight="1" x14ac:dyDescent="0.2">
      <c r="A69" s="35" t="s">
        <v>44</v>
      </c>
      <c r="B69" s="17"/>
      <c r="C69" s="18" t="s">
        <v>1</v>
      </c>
      <c r="D69" s="32">
        <v>60</v>
      </c>
      <c r="E69" s="19"/>
      <c r="F69" s="20">
        <f t="shared" si="4"/>
        <v>0</v>
      </c>
      <c r="G69" s="19">
        <v>21</v>
      </c>
      <c r="H69" s="21">
        <f t="shared" si="5"/>
        <v>0</v>
      </c>
      <c r="I69" s="22"/>
    </row>
    <row r="70" spans="1:9" ht="20.100000000000001" customHeight="1" x14ac:dyDescent="0.2">
      <c r="A70" s="35" t="s">
        <v>45</v>
      </c>
      <c r="B70" s="17"/>
      <c r="C70" s="18" t="s">
        <v>1</v>
      </c>
      <c r="D70" s="32">
        <v>50</v>
      </c>
      <c r="E70" s="19"/>
      <c r="F70" s="20">
        <f t="shared" si="4"/>
        <v>0</v>
      </c>
      <c r="G70" s="19">
        <v>21</v>
      </c>
      <c r="H70" s="21">
        <f t="shared" si="5"/>
        <v>0</v>
      </c>
      <c r="I70" s="22"/>
    </row>
    <row r="71" spans="1:9" ht="20.100000000000001" customHeight="1" x14ac:dyDescent="0.2">
      <c r="A71" s="35" t="s">
        <v>46</v>
      </c>
      <c r="B71" s="17"/>
      <c r="C71" s="18" t="s">
        <v>1</v>
      </c>
      <c r="D71" s="32">
        <v>40</v>
      </c>
      <c r="E71" s="19"/>
      <c r="F71" s="20">
        <f t="shared" si="4"/>
        <v>0</v>
      </c>
      <c r="G71" s="19">
        <v>21</v>
      </c>
      <c r="H71" s="21">
        <f t="shared" si="5"/>
        <v>0</v>
      </c>
      <c r="I71" s="22"/>
    </row>
    <row r="72" spans="1:9" ht="20.100000000000001" customHeight="1" x14ac:dyDescent="0.2">
      <c r="A72" s="35" t="s">
        <v>47</v>
      </c>
      <c r="B72" s="17"/>
      <c r="C72" s="18" t="s">
        <v>1</v>
      </c>
      <c r="D72" s="32">
        <v>30</v>
      </c>
      <c r="E72" s="19"/>
      <c r="F72" s="20">
        <f t="shared" si="4"/>
        <v>0</v>
      </c>
      <c r="G72" s="19">
        <v>21</v>
      </c>
      <c r="H72" s="21">
        <f t="shared" si="5"/>
        <v>0</v>
      </c>
      <c r="I72" s="22"/>
    </row>
    <row r="73" spans="1:9" ht="20.100000000000001" customHeight="1" x14ac:dyDescent="0.2">
      <c r="A73" s="35" t="s">
        <v>48</v>
      </c>
      <c r="B73" s="17"/>
      <c r="C73" s="18" t="s">
        <v>1</v>
      </c>
      <c r="D73" s="32">
        <v>60</v>
      </c>
      <c r="E73" s="19"/>
      <c r="F73" s="20">
        <f t="shared" si="4"/>
        <v>0</v>
      </c>
      <c r="G73" s="19">
        <v>21</v>
      </c>
      <c r="H73" s="21">
        <f t="shared" si="5"/>
        <v>0</v>
      </c>
      <c r="I73" s="22"/>
    </row>
    <row r="74" spans="1:9" ht="20.100000000000001" customHeight="1" x14ac:dyDescent="0.2">
      <c r="A74" s="35" t="s">
        <v>49</v>
      </c>
      <c r="B74" s="17"/>
      <c r="C74" s="18" t="s">
        <v>1</v>
      </c>
      <c r="D74" s="32">
        <v>30</v>
      </c>
      <c r="E74" s="19"/>
      <c r="F74" s="20">
        <f t="shared" si="4"/>
        <v>0</v>
      </c>
      <c r="G74" s="19">
        <v>21</v>
      </c>
      <c r="H74" s="21">
        <f t="shared" si="5"/>
        <v>0</v>
      </c>
      <c r="I74" s="22"/>
    </row>
    <row r="75" spans="1:9" ht="20.100000000000001" customHeight="1" x14ac:dyDescent="0.2">
      <c r="A75" s="35" t="s">
        <v>80</v>
      </c>
      <c r="B75" s="17"/>
      <c r="C75" s="18" t="s">
        <v>1</v>
      </c>
      <c r="D75" s="32">
        <v>200</v>
      </c>
      <c r="E75" s="19"/>
      <c r="F75" s="20">
        <f t="shared" si="4"/>
        <v>0</v>
      </c>
      <c r="G75" s="19">
        <v>21</v>
      </c>
      <c r="H75" s="21">
        <f t="shared" si="5"/>
        <v>0</v>
      </c>
      <c r="I75" s="22"/>
    </row>
    <row r="76" spans="1:9" ht="20.100000000000001" customHeight="1" x14ac:dyDescent="0.2">
      <c r="A76" s="35" t="s">
        <v>82</v>
      </c>
      <c r="B76" s="17"/>
      <c r="C76" s="18" t="s">
        <v>1</v>
      </c>
      <c r="D76" s="32">
        <v>2000</v>
      </c>
      <c r="E76" s="19"/>
      <c r="F76" s="20">
        <f t="shared" ref="F76" si="6">D76*E76</f>
        <v>0</v>
      </c>
      <c r="G76" s="19">
        <v>21</v>
      </c>
      <c r="H76" s="21">
        <f t="shared" ref="H76" si="7">F76+(F76/100)*G76</f>
        <v>0</v>
      </c>
      <c r="I76" s="22"/>
    </row>
    <row r="77" spans="1:9" ht="20.100000000000001" customHeight="1" x14ac:dyDescent="0.2">
      <c r="A77" s="35" t="s">
        <v>50</v>
      </c>
      <c r="B77" s="17"/>
      <c r="C77" s="18" t="s">
        <v>1</v>
      </c>
      <c r="D77" s="32">
        <v>100</v>
      </c>
      <c r="E77" s="19"/>
      <c r="F77" s="20">
        <f t="shared" si="4"/>
        <v>0</v>
      </c>
      <c r="G77" s="19">
        <v>21</v>
      </c>
      <c r="H77" s="21">
        <f t="shared" si="5"/>
        <v>0</v>
      </c>
      <c r="I77" s="22"/>
    </row>
    <row r="78" spans="1:9" ht="20.100000000000001" customHeight="1" x14ac:dyDescent="0.2">
      <c r="A78" s="35" t="s">
        <v>51</v>
      </c>
      <c r="B78" s="17"/>
      <c r="C78" s="18" t="s">
        <v>1</v>
      </c>
      <c r="D78" s="32">
        <v>200</v>
      </c>
      <c r="E78" s="19"/>
      <c r="F78" s="20">
        <f t="shared" si="4"/>
        <v>0</v>
      </c>
      <c r="G78" s="19">
        <v>21</v>
      </c>
      <c r="H78" s="21">
        <f t="shared" si="5"/>
        <v>0</v>
      </c>
      <c r="I78" s="22"/>
    </row>
    <row r="79" spans="1:9" ht="12.75" customHeight="1" x14ac:dyDescent="0.2">
      <c r="A79" s="39" t="s">
        <v>64</v>
      </c>
      <c r="B79" s="40"/>
      <c r="C79" s="40"/>
      <c r="D79" s="40"/>
      <c r="E79" s="41"/>
      <c r="F79" s="24" t="s">
        <v>65</v>
      </c>
      <c r="G79" s="25" t="s">
        <v>67</v>
      </c>
      <c r="H79" s="26" t="s">
        <v>66</v>
      </c>
      <c r="I79" s="2"/>
    </row>
    <row r="80" spans="1:9" ht="16.5" thickBot="1" x14ac:dyDescent="0.3">
      <c r="A80" s="42"/>
      <c r="B80" s="43"/>
      <c r="C80" s="43"/>
      <c r="D80" s="43"/>
      <c r="E80" s="44"/>
      <c r="F80" s="27">
        <f>SUM(F7:F78)</f>
        <v>0</v>
      </c>
      <c r="G80" s="28">
        <f>H80-F80</f>
        <v>0</v>
      </c>
      <c r="H80" s="29">
        <f>SUM(H7:H78)</f>
        <v>0</v>
      </c>
      <c r="I80" s="2"/>
    </row>
    <row r="81" spans="1:9" x14ac:dyDescent="0.2">
      <c r="A81" s="2"/>
      <c r="B81" s="2"/>
      <c r="C81" s="3"/>
      <c r="D81" s="3"/>
      <c r="E81" s="3"/>
      <c r="F81" s="3"/>
      <c r="G81" s="3"/>
      <c r="H81" s="3"/>
      <c r="I81" s="2"/>
    </row>
    <row r="82" spans="1:9" x14ac:dyDescent="0.2">
      <c r="A82" s="2"/>
      <c r="B82" s="2"/>
      <c r="C82" s="3"/>
      <c r="D82" s="3"/>
      <c r="E82" s="3"/>
      <c r="F82" s="3"/>
      <c r="G82" s="3"/>
      <c r="H82" s="3"/>
      <c r="I82" s="2"/>
    </row>
    <row r="83" spans="1:9" x14ac:dyDescent="0.2">
      <c r="A83" s="2"/>
      <c r="B83" s="2"/>
      <c r="C83" s="3"/>
      <c r="D83" s="3"/>
      <c r="E83" s="3"/>
      <c r="F83" s="3"/>
      <c r="G83" s="3"/>
      <c r="H83" s="3"/>
      <c r="I83" s="2"/>
    </row>
    <row r="84" spans="1:9" x14ac:dyDescent="0.2">
      <c r="A84" s="2"/>
      <c r="B84" s="2"/>
      <c r="C84" s="3"/>
      <c r="D84" s="3"/>
      <c r="E84" s="3"/>
      <c r="F84" s="3"/>
      <c r="G84" s="3"/>
      <c r="H84" s="3"/>
      <c r="I84" s="2"/>
    </row>
    <row r="85" spans="1:9" x14ac:dyDescent="0.2">
      <c r="A85" s="2"/>
      <c r="B85" s="2"/>
      <c r="C85" s="3"/>
      <c r="D85" s="3"/>
      <c r="E85" s="3"/>
      <c r="F85" s="3"/>
      <c r="G85" s="3"/>
      <c r="H85" s="3"/>
      <c r="I85" s="2"/>
    </row>
    <row r="86" spans="1:9" x14ac:dyDescent="0.2">
      <c r="A86" s="2"/>
      <c r="B86" s="2"/>
      <c r="C86" s="3"/>
      <c r="D86" s="3"/>
      <c r="E86" s="3"/>
      <c r="F86" s="3"/>
      <c r="G86" s="3"/>
      <c r="H86" s="3"/>
      <c r="I86" s="2"/>
    </row>
    <row r="87" spans="1:9" x14ac:dyDescent="0.2">
      <c r="A87" s="2"/>
      <c r="B87" s="2"/>
      <c r="C87" s="3"/>
      <c r="D87" s="3"/>
      <c r="E87" s="3"/>
      <c r="F87" s="3"/>
      <c r="G87" s="3"/>
      <c r="H87" s="3"/>
      <c r="I87" s="2"/>
    </row>
    <row r="88" spans="1:9" x14ac:dyDescent="0.2">
      <c r="A88" s="2"/>
      <c r="B88" s="2"/>
      <c r="C88" s="3"/>
      <c r="D88" s="3"/>
      <c r="E88" s="3"/>
      <c r="F88" s="3"/>
      <c r="G88" s="3"/>
      <c r="H88" s="3"/>
      <c r="I88" s="2"/>
    </row>
  </sheetData>
  <sheetProtection algorithmName="SHA-512" hashValue="GXuYaLgAN7nEenPO/yLW4lY6+ZtWRbnyu8GcFBAru+kGGoSNzcofQXibdfM9LsE3XiOiW44/PspIMt7/t9LkQA==" saltValue="MmslN/oJQ82Af1nxm8fmVg==" spinCount="100000" sheet="1" objects="1" scenarios="1"/>
  <mergeCells count="3">
    <mergeCell ref="A2:I2"/>
    <mergeCell ref="A4:H4"/>
    <mergeCell ref="A79:E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SZM 2025-2027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cp:lastModifiedBy>Jana Javůrková</cp:lastModifiedBy>
  <cp:lastPrinted>2018-05-24T06:13:10Z</cp:lastPrinted>
  <dcterms:created xsi:type="dcterms:W3CDTF">2018-03-04T21:59:36Z</dcterms:created>
  <dcterms:modified xsi:type="dcterms:W3CDTF">2025-01-06T11:42:51Z</dcterms:modified>
</cp:coreProperties>
</file>