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250" windowHeight="1197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<sst xmlns="http://schemas.openxmlformats.org/spreadsheetml/2006/main" count="104" uniqueCount="72">
  <si>
    <t>DPH</t>
  </si>
  <si>
    <t>Číslo etapy</t>
  </si>
  <si>
    <t>Etapa</t>
  </si>
  <si>
    <t>Cena bez DPH</t>
  </si>
  <si>
    <t>Cena s DPH</t>
  </si>
  <si>
    <t>1.</t>
  </si>
  <si>
    <t>Zpracování prováděcího projektu</t>
  </si>
  <si>
    <t>2.</t>
  </si>
  <si>
    <t>Zpracování analýz</t>
  </si>
  <si>
    <t>3.</t>
  </si>
  <si>
    <t>Dodávka infrastrukturních SW produktů (licence Dodavatele a licence třetích stran) a příprava a instalace testovacího a produkčního prostředí</t>
  </si>
  <si>
    <t>4.</t>
  </si>
  <si>
    <t>Testování (funkční a nefunkční testy, výkonnostní a bezpečnostní testy)</t>
  </si>
  <si>
    <t>5.</t>
  </si>
  <si>
    <t>Migrace</t>
  </si>
  <si>
    <t>6.</t>
  </si>
  <si>
    <t>Nasazení do produkčního provozu, ověřovací provoz, zpracování a předání projektové dokumentace a zdrojových kódů k Portálu</t>
  </si>
  <si>
    <t>7.</t>
  </si>
  <si>
    <t>Školení</t>
  </si>
  <si>
    <t>8.</t>
  </si>
  <si>
    <t>Závěrečná akceptace Díla</t>
  </si>
  <si>
    <t>Název SW komponent v rámci řešení Dodavatele</t>
  </si>
  <si>
    <t>Cena za kus bez DPH</t>
  </si>
  <si>
    <t>Počet kusů</t>
  </si>
  <si>
    <t>Celková cena bez DPH</t>
  </si>
  <si>
    <t>Celková cena s DPH</t>
  </si>
  <si>
    <t>* DOPLNÍ DODAVATEL dle svého skutečného návrhu řešení</t>
  </si>
  <si>
    <t>SW produkt č. 1 – cena pořízení   *</t>
  </si>
  <si>
    <t>Případné další   *</t>
  </si>
  <si>
    <t>TABULKA   B</t>
  </si>
  <si>
    <t>TABULKA  A</t>
  </si>
  <si>
    <t>Platební 
milník</t>
  </si>
  <si>
    <t>Název SW produkty třetích stran</t>
  </si>
  <si>
    <t>*</t>
  </si>
  <si>
    <t>TABULKA   C</t>
  </si>
  <si>
    <t>Celková cena dodávky DP</t>
  </si>
  <si>
    <t>bez DPH</t>
  </si>
  <si>
    <t>Název veřejné zakázky: Dotační portál Pardubického kraje</t>
  </si>
  <si>
    <t>1. Dodávka Dotačního portálu Pk</t>
  </si>
  <si>
    <t>2. Podpora a provoz DP</t>
  </si>
  <si>
    <t>Celková cena s DHP</t>
  </si>
  <si>
    <t>Název SW produktu</t>
  </si>
  <si>
    <t xml:space="preserve">SW produkt č. 1 – cena maintenance </t>
  </si>
  <si>
    <t>TABULKA   D</t>
  </si>
  <si>
    <t>Služby podpory a provozu DP (paušální částka)</t>
  </si>
  <si>
    <t>Počet</t>
  </si>
  <si>
    <t>Podpora a provoz DP</t>
  </si>
  <si>
    <t>1 rok</t>
  </si>
  <si>
    <t>Provoz virtuálních serverů</t>
  </si>
  <si>
    <t xml:space="preserve">1 rok </t>
  </si>
  <si>
    <t>TABULKA   E</t>
  </si>
  <si>
    <t xml:space="preserve">Celková cena podpory a provozu DP </t>
  </si>
  <si>
    <t>TABULKA (D + E)</t>
  </si>
  <si>
    <t>3. Rozvoj DP</t>
  </si>
  <si>
    <t>Rozvoj DP</t>
  </si>
  <si>
    <t>TABULKA   A + B + C</t>
  </si>
  <si>
    <t>TABULKA (A + B + C + D + E + F)</t>
  </si>
  <si>
    <t>TABULKA   F</t>
  </si>
  <si>
    <t>Celkem TABULKA  A</t>
  </si>
  <si>
    <t>Celkem TABULKA  B</t>
  </si>
  <si>
    <t>Celkem TABULKA  C</t>
  </si>
  <si>
    <t>Celkem za 4 roky</t>
  </si>
  <si>
    <t>Případné další  *</t>
  </si>
  <si>
    <t>Cena za kus 
rok bez DPH</t>
  </si>
  <si>
    <t>TABULKA F</t>
  </si>
  <si>
    <t>Celková cena za Rozvoj za 4 roky</t>
  </si>
  <si>
    <t>Celková cena bez DPH za rok
(20 člověkodnů)</t>
  </si>
  <si>
    <t>1 člověko
den 
(tj. 8 člověko
hodin)</t>
  </si>
  <si>
    <t>Příloha č. 3: Položkový rozpočet</t>
  </si>
  <si>
    <t>Celková cena za rozvoj</t>
  </si>
  <si>
    <t>Celková částka (hodnotící kritérium)</t>
  </si>
  <si>
    <t>Celková cena s DPH (hodnotící kritérium)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</si>
</sst>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i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0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/>
    <xf numFmtId="0" fontId="4" fillId="2" borderId="2" xfId="0" applyFont="1" applyFill="1" applyBorder="1" applyAlignment="1">
      <alignment horizontal="center" vertical="center" textRotation="90" wrapText="1"/>
    </xf>
    <xf numFmtId="0" fontId="8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0" xfId="0" applyFont="1"/>
    <xf numFmtId="0" fontId="8" fillId="0" borderId="3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3" borderId="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164" fontId="9" fillId="4" borderId="8" xfId="0" applyNumberFormat="1" applyFont="1" applyFill="1" applyBorder="1" applyAlignment="1">
      <alignment horizontal="right" vertical="center"/>
    </xf>
    <xf numFmtId="164" fontId="9" fillId="5" borderId="8" xfId="0" applyNumberFormat="1" applyFont="1" applyFill="1" applyBorder="1" applyAlignment="1">
      <alignment horizontal="right" vertical="center"/>
    </xf>
    <xf numFmtId="1" fontId="9" fillId="3" borderId="8" xfId="0" applyNumberFormat="1" applyFont="1" applyFill="1" applyBorder="1" applyAlignment="1">
      <alignment horizontal="center" vertical="center"/>
    </xf>
    <xf numFmtId="164" fontId="9" fillId="3" borderId="8" xfId="0" applyNumberFormat="1" applyFont="1" applyFill="1" applyBorder="1" applyAlignment="1">
      <alignment horizontal="right" vertical="center"/>
    </xf>
    <xf numFmtId="164" fontId="9" fillId="6" borderId="8" xfId="0" applyNumberFormat="1" applyFont="1" applyFill="1" applyBorder="1" applyAlignment="1">
      <alignment horizontal="right" vertical="center"/>
    </xf>
    <xf numFmtId="4" fontId="6" fillId="6" borderId="3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vertical="center" wrapText="1"/>
    </xf>
    <xf numFmtId="164" fontId="0" fillId="0" borderId="0" xfId="0" applyNumberFormat="1"/>
    <xf numFmtId="49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left" vertical="center" wrapText="1"/>
    </xf>
    <xf numFmtId="0" fontId="11" fillId="7" borderId="10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workbookViewId="0" topLeftCell="A43">
      <selection activeCell="L56" sqref="L56"/>
    </sheetView>
  </sheetViews>
  <sheetFormatPr defaultColWidth="9.140625" defaultRowHeight="15"/>
  <cols>
    <col min="1" max="1" width="11.57421875" style="0" customWidth="1"/>
    <col min="2" max="2" width="8.57421875" style="0" customWidth="1"/>
    <col min="3" max="3" width="23.28125" style="0" customWidth="1"/>
    <col min="4" max="4" width="17.421875" style="0" customWidth="1"/>
    <col min="5" max="5" width="13.8515625" style="0" customWidth="1"/>
    <col min="6" max="6" width="17.421875" style="0" customWidth="1"/>
  </cols>
  <sheetData>
    <row r="1" spans="1:6" ht="19.15" customHeight="1">
      <c r="A1" s="30" t="s">
        <v>68</v>
      </c>
      <c r="B1" s="30"/>
      <c r="C1" s="30"/>
      <c r="D1" s="30"/>
      <c r="E1" s="30"/>
      <c r="F1" s="30"/>
    </row>
    <row r="2" spans="1:6" ht="33" customHeight="1">
      <c r="A2" s="29" t="s">
        <v>37</v>
      </c>
      <c r="B2" s="29"/>
      <c r="C2" s="29"/>
      <c r="D2" s="29"/>
      <c r="E2" s="29"/>
      <c r="F2" s="29"/>
    </row>
    <row r="3" spans="1:6" ht="30" customHeight="1">
      <c r="A3" s="34" t="s">
        <v>38</v>
      </c>
      <c r="B3" s="34"/>
      <c r="C3" s="34"/>
      <c r="D3" s="34"/>
      <c r="E3" s="34"/>
      <c r="F3" s="34"/>
    </row>
    <row r="4" spans="1:6" ht="20.45" customHeight="1" thickBot="1">
      <c r="A4" s="10" t="s">
        <v>30</v>
      </c>
      <c r="B4" s="5"/>
      <c r="C4" s="5"/>
      <c r="D4" s="5"/>
      <c r="E4" s="5"/>
      <c r="F4" s="5"/>
    </row>
    <row r="5" spans="1:6" ht="56.45" customHeight="1" thickBot="1">
      <c r="A5" s="6" t="s">
        <v>31</v>
      </c>
      <c r="B5" s="3" t="s">
        <v>1</v>
      </c>
      <c r="C5" s="3" t="s">
        <v>2</v>
      </c>
      <c r="D5" s="3" t="s">
        <v>3</v>
      </c>
      <c r="E5" s="3" t="s">
        <v>0</v>
      </c>
      <c r="F5" s="3" t="s">
        <v>4</v>
      </c>
    </row>
    <row r="6" spans="1:6" ht="32.45" customHeight="1" thickBot="1">
      <c r="A6" s="31" t="s">
        <v>5</v>
      </c>
      <c r="B6" s="11" t="s">
        <v>5</v>
      </c>
      <c r="C6" s="7" t="s">
        <v>6</v>
      </c>
      <c r="D6" s="24"/>
      <c r="E6" s="21">
        <f>D6*0.21</f>
        <v>0</v>
      </c>
      <c r="F6" s="21">
        <f>D6+E6</f>
        <v>0</v>
      </c>
    </row>
    <row r="7" spans="1:11" ht="20.45" customHeight="1" thickBot="1">
      <c r="A7" s="32"/>
      <c r="B7" s="11" t="s">
        <v>7</v>
      </c>
      <c r="C7" s="7" t="s">
        <v>8</v>
      </c>
      <c r="D7" s="24"/>
      <c r="E7" s="21">
        <f aca="true" t="shared" si="0" ref="E7:E13">D7*0.21</f>
        <v>0</v>
      </c>
      <c r="F7" s="21">
        <f aca="true" t="shared" si="1" ref="F7:F13">D7+E7</f>
        <v>0</v>
      </c>
      <c r="K7" s="14"/>
    </row>
    <row r="8" spans="1:6" ht="82.15" customHeight="1" thickBot="1">
      <c r="A8" s="33"/>
      <c r="B8" s="11" t="s">
        <v>9</v>
      </c>
      <c r="C8" s="7" t="s">
        <v>10</v>
      </c>
      <c r="D8" s="24"/>
      <c r="E8" s="21">
        <f t="shared" si="0"/>
        <v>0</v>
      </c>
      <c r="F8" s="21">
        <f t="shared" si="1"/>
        <v>0</v>
      </c>
    </row>
    <row r="9" spans="1:6" ht="53.45" customHeight="1" thickBot="1">
      <c r="A9" s="31" t="s">
        <v>7</v>
      </c>
      <c r="B9" s="9" t="s">
        <v>11</v>
      </c>
      <c r="C9" s="8" t="s">
        <v>12</v>
      </c>
      <c r="D9" s="24"/>
      <c r="E9" s="21">
        <f t="shared" si="0"/>
        <v>0</v>
      </c>
      <c r="F9" s="21">
        <f t="shared" si="1"/>
        <v>0</v>
      </c>
    </row>
    <row r="10" spans="1:6" ht="23.45" customHeight="1" thickBot="1">
      <c r="A10" s="32"/>
      <c r="B10" s="11" t="s">
        <v>13</v>
      </c>
      <c r="C10" s="7" t="s">
        <v>14</v>
      </c>
      <c r="D10" s="24"/>
      <c r="E10" s="21">
        <f t="shared" si="0"/>
        <v>0</v>
      </c>
      <c r="F10" s="21">
        <f t="shared" si="1"/>
        <v>0</v>
      </c>
    </row>
    <row r="11" spans="1:6" ht="72" customHeight="1" thickBot="1">
      <c r="A11" s="32"/>
      <c r="B11" s="11" t="s">
        <v>15</v>
      </c>
      <c r="C11" s="7" t="s">
        <v>16</v>
      </c>
      <c r="D11" s="24"/>
      <c r="E11" s="21">
        <f t="shared" si="0"/>
        <v>0</v>
      </c>
      <c r="F11" s="21">
        <f t="shared" si="1"/>
        <v>0</v>
      </c>
    </row>
    <row r="12" spans="1:6" ht="20.45" customHeight="1" thickBot="1">
      <c r="A12" s="32"/>
      <c r="B12" s="11" t="s">
        <v>17</v>
      </c>
      <c r="C12" s="7" t="s">
        <v>18</v>
      </c>
      <c r="D12" s="24"/>
      <c r="E12" s="21">
        <f t="shared" si="0"/>
        <v>0</v>
      </c>
      <c r="F12" s="21">
        <f t="shared" si="1"/>
        <v>0</v>
      </c>
    </row>
    <row r="13" spans="1:6" ht="19.9" customHeight="1" thickBot="1">
      <c r="A13" s="32"/>
      <c r="B13" s="17" t="s">
        <v>19</v>
      </c>
      <c r="C13" s="18" t="s">
        <v>20</v>
      </c>
      <c r="D13" s="24"/>
      <c r="E13" s="21">
        <f t="shared" si="0"/>
        <v>0</v>
      </c>
      <c r="F13" s="21">
        <f t="shared" si="1"/>
        <v>0</v>
      </c>
    </row>
    <row r="14" spans="1:6" ht="23.45" customHeight="1" thickBot="1">
      <c r="A14" s="38" t="s">
        <v>58</v>
      </c>
      <c r="B14" s="39"/>
      <c r="C14" s="40"/>
      <c r="D14" s="22">
        <f>SUM(D6:D13)</f>
        <v>0</v>
      </c>
      <c r="E14" s="22">
        <f aca="true" t="shared" si="2" ref="E14:F14">SUM(E6:E13)</f>
        <v>0</v>
      </c>
      <c r="F14" s="22">
        <f t="shared" si="2"/>
        <v>0</v>
      </c>
    </row>
    <row r="15" ht="15">
      <c r="M15" s="28"/>
    </row>
    <row r="16" ht="15.75" thickBot="1">
      <c r="A16" s="10" t="s">
        <v>29</v>
      </c>
    </row>
    <row r="17" spans="1:6" ht="74.45" customHeight="1" thickBot="1">
      <c r="A17" s="2" t="s">
        <v>21</v>
      </c>
      <c r="B17" s="3" t="s">
        <v>23</v>
      </c>
      <c r="C17" s="3" t="s">
        <v>22</v>
      </c>
      <c r="D17" s="3" t="s">
        <v>24</v>
      </c>
      <c r="E17" s="3" t="s">
        <v>0</v>
      </c>
      <c r="F17" s="3" t="s">
        <v>25</v>
      </c>
    </row>
    <row r="18" spans="1:6" ht="47.45" customHeight="1" thickBot="1">
      <c r="A18" s="12" t="s">
        <v>27</v>
      </c>
      <c r="B18" s="23"/>
      <c r="C18" s="24"/>
      <c r="D18" s="21">
        <f>B18*C18</f>
        <v>0</v>
      </c>
      <c r="E18" s="21">
        <f aca="true" t="shared" si="3" ref="E18:E19">D18*0.21</f>
        <v>0</v>
      </c>
      <c r="F18" s="21">
        <f>D18+E18</f>
        <v>0</v>
      </c>
    </row>
    <row r="19" spans="1:6" ht="47.45" customHeight="1" thickBot="1">
      <c r="A19" s="13" t="s">
        <v>28</v>
      </c>
      <c r="B19" s="23"/>
      <c r="C19" s="24"/>
      <c r="D19" s="21">
        <f>B19*C19</f>
        <v>0</v>
      </c>
      <c r="E19" s="21">
        <f t="shared" si="3"/>
        <v>0</v>
      </c>
      <c r="F19" s="21">
        <f>D19+E19</f>
        <v>0</v>
      </c>
    </row>
    <row r="20" spans="1:6" ht="22.15" customHeight="1" thickBot="1">
      <c r="A20" s="38" t="s">
        <v>59</v>
      </c>
      <c r="B20" s="39"/>
      <c r="C20" s="40"/>
      <c r="D20" s="22">
        <f>SUM(D18:D19)</f>
        <v>0</v>
      </c>
      <c r="E20" s="22">
        <f>SUM(E18:E19)</f>
        <v>0</v>
      </c>
      <c r="F20" s="22">
        <f>SUM(F18:F19)</f>
        <v>0</v>
      </c>
    </row>
    <row r="21" ht="19.15" customHeight="1">
      <c r="A21" s="5" t="s">
        <v>26</v>
      </c>
    </row>
    <row r="22" ht="24" customHeight="1" thickBot="1">
      <c r="A22" s="10" t="s">
        <v>34</v>
      </c>
    </row>
    <row r="23" spans="1:6" ht="54.6" customHeight="1" thickBot="1">
      <c r="A23" s="2" t="s">
        <v>32</v>
      </c>
      <c r="B23" s="3" t="s">
        <v>23</v>
      </c>
      <c r="C23" s="3" t="s">
        <v>22</v>
      </c>
      <c r="D23" s="3" t="s">
        <v>24</v>
      </c>
      <c r="E23" s="3" t="s">
        <v>0</v>
      </c>
      <c r="F23" s="3" t="s">
        <v>25</v>
      </c>
    </row>
    <row r="24" spans="1:6" ht="23.45" customHeight="1" thickBot="1">
      <c r="A24" s="15" t="s">
        <v>33</v>
      </c>
      <c r="B24" s="23"/>
      <c r="C24" s="24"/>
      <c r="D24" s="21">
        <f>B24*C24</f>
        <v>0</v>
      </c>
      <c r="E24" s="21">
        <f aca="true" t="shared" si="4" ref="E24">D24*0.21</f>
        <v>0</v>
      </c>
      <c r="F24" s="21">
        <f>D24+E24</f>
        <v>0</v>
      </c>
    </row>
    <row r="25" spans="1:6" ht="23.45" customHeight="1" thickBot="1">
      <c r="A25" s="38" t="s">
        <v>60</v>
      </c>
      <c r="B25" s="39"/>
      <c r="C25" s="40"/>
      <c r="D25" s="22">
        <f>SUM(D24)</f>
        <v>0</v>
      </c>
      <c r="E25" s="22">
        <f aca="true" t="shared" si="5" ref="E25:F25">SUM(E24)</f>
        <v>0</v>
      </c>
      <c r="F25" s="22">
        <f t="shared" si="5"/>
        <v>0</v>
      </c>
    </row>
    <row r="26" spans="1:6" ht="19.15" customHeight="1">
      <c r="A26" s="5" t="s">
        <v>26</v>
      </c>
      <c r="B26" s="4"/>
      <c r="C26" s="4"/>
      <c r="D26" s="4"/>
      <c r="E26" s="4"/>
      <c r="F26" s="4"/>
    </row>
    <row r="27" spans="1:6" ht="15" customHeight="1" thickBot="1">
      <c r="A27" s="4"/>
      <c r="B27" s="4"/>
      <c r="C27" s="4"/>
      <c r="D27" s="4"/>
      <c r="E27" s="4"/>
      <c r="F27" s="4"/>
    </row>
    <row r="28" spans="1:6" ht="38.45" customHeight="1" thickBot="1">
      <c r="A28" s="35" t="s">
        <v>35</v>
      </c>
      <c r="B28" s="36"/>
      <c r="C28" s="37"/>
      <c r="D28" s="16" t="s">
        <v>36</v>
      </c>
      <c r="E28" s="16" t="s">
        <v>0</v>
      </c>
      <c r="F28" s="16" t="s">
        <v>40</v>
      </c>
    </row>
    <row r="29" spans="1:6" ht="30.6" customHeight="1" thickBot="1">
      <c r="A29" s="35" t="s">
        <v>55</v>
      </c>
      <c r="B29" s="36"/>
      <c r="C29" s="37"/>
      <c r="D29" s="25">
        <f>D14+D20+D25</f>
        <v>0</v>
      </c>
      <c r="E29" s="25">
        <f>E14+E20+E25</f>
        <v>0</v>
      </c>
      <c r="F29" s="25">
        <f>F14+F20+F25</f>
        <v>0</v>
      </c>
    </row>
    <row r="30" spans="1:6" ht="18.6" customHeight="1">
      <c r="A30" s="4"/>
      <c r="B30" s="4"/>
      <c r="C30" s="4"/>
      <c r="D30" s="4"/>
      <c r="E30" s="4"/>
      <c r="F30" s="4"/>
    </row>
    <row r="31" spans="1:6" ht="21" customHeight="1">
      <c r="A31" s="34" t="s">
        <v>39</v>
      </c>
      <c r="B31" s="34"/>
      <c r="C31" s="34"/>
      <c r="D31" s="34"/>
      <c r="E31" s="34"/>
      <c r="F31" s="34"/>
    </row>
    <row r="32" spans="1:6" ht="22.15" customHeight="1" thickBot="1">
      <c r="A32" s="10" t="s">
        <v>43</v>
      </c>
      <c r="B32" s="4"/>
      <c r="C32" s="4"/>
      <c r="D32" s="4"/>
      <c r="E32" s="4"/>
      <c r="F32" s="4"/>
    </row>
    <row r="33" spans="1:6" ht="31.9" customHeight="1" thickBot="1">
      <c r="A33" s="2" t="s">
        <v>41</v>
      </c>
      <c r="B33" s="3" t="s">
        <v>23</v>
      </c>
      <c r="C33" s="3" t="s">
        <v>63</v>
      </c>
      <c r="D33" s="3" t="s">
        <v>24</v>
      </c>
      <c r="E33" s="3" t="s">
        <v>0</v>
      </c>
      <c r="F33" s="3" t="s">
        <v>25</v>
      </c>
    </row>
    <row r="34" spans="1:6" ht="46.9" customHeight="1" thickBot="1">
      <c r="A34" s="12" t="s">
        <v>42</v>
      </c>
      <c r="B34" s="23"/>
      <c r="C34" s="24"/>
      <c r="D34" s="21">
        <f>B34*C34</f>
        <v>0</v>
      </c>
      <c r="E34" s="21">
        <f aca="true" t="shared" si="6" ref="E34:E35">D34*0.21</f>
        <v>0</v>
      </c>
      <c r="F34" s="21">
        <f>D34+E34</f>
        <v>0</v>
      </c>
    </row>
    <row r="35" spans="1:6" ht="36.6" customHeight="1" thickBot="1">
      <c r="A35" s="13" t="s">
        <v>62</v>
      </c>
      <c r="B35" s="23"/>
      <c r="C35" s="24"/>
      <c r="D35" s="21">
        <f>B35*C35</f>
        <v>0</v>
      </c>
      <c r="E35" s="21">
        <f t="shared" si="6"/>
        <v>0</v>
      </c>
      <c r="F35" s="21">
        <f>D35+E35</f>
        <v>0</v>
      </c>
    </row>
    <row r="36" spans="1:6" ht="31.15" customHeight="1" thickBot="1">
      <c r="A36" s="44" t="s">
        <v>61</v>
      </c>
      <c r="B36" s="45"/>
      <c r="C36" s="46"/>
      <c r="D36" s="22">
        <f>4*SUM(D34:D35)</f>
        <v>0</v>
      </c>
      <c r="E36" s="22">
        <f>4*SUM(E34:E35)</f>
        <v>0</v>
      </c>
      <c r="F36" s="22">
        <f>4*SUM(F34:F35)</f>
        <v>0</v>
      </c>
    </row>
    <row r="37" spans="1:6" ht="20.45" customHeight="1">
      <c r="A37" s="5" t="s">
        <v>26</v>
      </c>
      <c r="B37" s="4"/>
      <c r="C37" s="4"/>
      <c r="D37" s="4"/>
      <c r="E37" s="4"/>
      <c r="F37" s="4"/>
    </row>
    <row r="38" spans="1:6" ht="27" customHeight="1" thickBot="1">
      <c r="A38" s="10" t="s">
        <v>50</v>
      </c>
      <c r="B38" s="4"/>
      <c r="C38" s="4"/>
      <c r="D38" s="4"/>
      <c r="E38" s="4"/>
      <c r="F38" s="4"/>
    </row>
    <row r="39" spans="1:6" ht="66.6" customHeight="1" thickBot="1">
      <c r="A39" s="47" t="s">
        <v>44</v>
      </c>
      <c r="B39" s="48"/>
      <c r="C39" s="3" t="s">
        <v>45</v>
      </c>
      <c r="D39" s="3" t="s">
        <v>3</v>
      </c>
      <c r="E39" s="3" t="s">
        <v>0</v>
      </c>
      <c r="F39" s="3" t="s">
        <v>25</v>
      </c>
    </row>
    <row r="40" spans="1:6" ht="35.45" customHeight="1" thickBot="1">
      <c r="A40" s="49" t="s">
        <v>46</v>
      </c>
      <c r="B40" s="50"/>
      <c r="C40" s="19" t="s">
        <v>47</v>
      </c>
      <c r="D40" s="24"/>
      <c r="E40" s="21">
        <f>D40*0.21</f>
        <v>0</v>
      </c>
      <c r="F40" s="21">
        <f>D40+E40</f>
        <v>0</v>
      </c>
    </row>
    <row r="41" spans="1:6" ht="36" customHeight="1" thickBot="1">
      <c r="A41" s="49" t="s">
        <v>48</v>
      </c>
      <c r="B41" s="50"/>
      <c r="C41" s="19" t="s">
        <v>49</v>
      </c>
      <c r="D41" s="24"/>
      <c r="E41" s="21">
        <f>D41*0.21</f>
        <v>0</v>
      </c>
      <c r="F41" s="21">
        <f>D41+E41</f>
        <v>0</v>
      </c>
    </row>
    <row r="42" spans="1:6" ht="28.9" customHeight="1" thickBot="1">
      <c r="A42" s="51" t="s">
        <v>61</v>
      </c>
      <c r="B42" s="52"/>
      <c r="C42" s="53"/>
      <c r="D42" s="22">
        <f>4*SUM(D40:D41)</f>
        <v>0</v>
      </c>
      <c r="E42" s="22">
        <f>4*SUM(E40:E41)</f>
        <v>0</v>
      </c>
      <c r="F42" s="22">
        <f>4*SUM(F40:F41)</f>
        <v>0</v>
      </c>
    </row>
    <row r="43" spans="1:6" ht="15.75" thickBot="1">
      <c r="A43" s="4"/>
      <c r="B43" s="4"/>
      <c r="C43" s="4"/>
      <c r="D43" s="4"/>
      <c r="E43" s="4"/>
      <c r="F43" s="4"/>
    </row>
    <row r="44" spans="1:6" ht="30.6" customHeight="1" thickBot="1">
      <c r="A44" s="35" t="s">
        <v>51</v>
      </c>
      <c r="B44" s="36"/>
      <c r="C44" s="37"/>
      <c r="D44" s="16" t="s">
        <v>36</v>
      </c>
      <c r="E44" s="16" t="s">
        <v>0</v>
      </c>
      <c r="F44" s="3" t="s">
        <v>25</v>
      </c>
    </row>
    <row r="45" spans="1:6" ht="25.9" customHeight="1" thickBot="1">
      <c r="A45" s="35" t="s">
        <v>52</v>
      </c>
      <c r="B45" s="36"/>
      <c r="C45" s="37"/>
      <c r="D45" s="25">
        <f>D36+D42</f>
        <v>0</v>
      </c>
      <c r="E45" s="25">
        <f aca="true" t="shared" si="7" ref="E45:F45">E36+E42</f>
        <v>0</v>
      </c>
      <c r="F45" s="25">
        <f t="shared" si="7"/>
        <v>0</v>
      </c>
    </row>
    <row r="46" spans="1:6" ht="24" customHeight="1">
      <c r="A46" s="4"/>
      <c r="B46" s="4"/>
      <c r="C46" s="4"/>
      <c r="D46" s="4"/>
      <c r="E46" s="4"/>
      <c r="F46" s="4"/>
    </row>
    <row r="47" spans="1:6" ht="19.9" customHeight="1">
      <c r="A47" s="34" t="s">
        <v>53</v>
      </c>
      <c r="B47" s="34"/>
      <c r="C47" s="34"/>
      <c r="D47" s="34"/>
      <c r="E47" s="34"/>
      <c r="F47" s="34"/>
    </row>
    <row r="48" spans="1:6" ht="19.9" customHeight="1" thickBot="1">
      <c r="A48" s="10" t="s">
        <v>57</v>
      </c>
      <c r="B48" s="4"/>
      <c r="C48" s="4"/>
      <c r="D48" s="4"/>
      <c r="E48" s="4"/>
      <c r="F48" s="4"/>
    </row>
    <row r="49" spans="1:6" ht="43.15" customHeight="1" thickBot="1">
      <c r="A49" s="2" t="s">
        <v>54</v>
      </c>
      <c r="B49" s="27" t="s">
        <v>45</v>
      </c>
      <c r="C49" s="3" t="s">
        <v>3</v>
      </c>
      <c r="D49" s="3" t="s">
        <v>66</v>
      </c>
      <c r="E49" s="3" t="s">
        <v>0</v>
      </c>
      <c r="F49" s="3" t="s">
        <v>4</v>
      </c>
    </row>
    <row r="50" spans="1:6" ht="82.9" customHeight="1" thickBot="1">
      <c r="A50" s="20" t="s">
        <v>54</v>
      </c>
      <c r="B50" s="9" t="s">
        <v>67</v>
      </c>
      <c r="C50" s="24"/>
      <c r="D50" s="21">
        <f>20*C50</f>
        <v>0</v>
      </c>
      <c r="E50" s="21">
        <f>D50*0.21</f>
        <v>0</v>
      </c>
      <c r="F50" s="21">
        <f>C50+E50</f>
        <v>0</v>
      </c>
    </row>
    <row r="51" spans="1:6" ht="33.6" customHeight="1" thickBot="1">
      <c r="A51" s="51" t="s">
        <v>65</v>
      </c>
      <c r="B51" s="52"/>
      <c r="C51" s="53"/>
      <c r="D51" s="22">
        <f>4*D50</f>
        <v>0</v>
      </c>
      <c r="E51" s="22">
        <f>4*SUM(E49:E50)</f>
        <v>0</v>
      </c>
      <c r="F51" s="22">
        <f>4*SUM(F49:F50)</f>
        <v>0</v>
      </c>
    </row>
    <row r="52" spans="1:6" ht="15.75" thickBot="1">
      <c r="A52" s="4"/>
      <c r="B52" s="4"/>
      <c r="C52" s="4"/>
      <c r="D52" s="4"/>
      <c r="E52" s="4"/>
      <c r="F52" s="4"/>
    </row>
    <row r="53" spans="1:6" ht="25.15" customHeight="1" thickBot="1">
      <c r="A53" s="35" t="s">
        <v>69</v>
      </c>
      <c r="B53" s="36"/>
      <c r="C53" s="37"/>
      <c r="D53" s="16" t="s">
        <v>36</v>
      </c>
      <c r="E53" s="16" t="s">
        <v>0</v>
      </c>
      <c r="F53" s="3" t="s">
        <v>25</v>
      </c>
    </row>
    <row r="54" spans="1:6" ht="29.45" customHeight="1" thickBot="1">
      <c r="A54" s="35" t="s">
        <v>64</v>
      </c>
      <c r="B54" s="36"/>
      <c r="C54" s="37"/>
      <c r="D54" s="25">
        <f>D51</f>
        <v>0</v>
      </c>
      <c r="E54" s="25">
        <f aca="true" t="shared" si="8" ref="E54:F54">E51</f>
        <v>0</v>
      </c>
      <c r="F54" s="25">
        <f t="shared" si="8"/>
        <v>0</v>
      </c>
    </row>
    <row r="55" spans="1:6" ht="39" customHeight="1" thickBot="1">
      <c r="A55" s="4"/>
      <c r="B55" s="4"/>
      <c r="C55" s="4"/>
      <c r="D55" s="4"/>
      <c r="E55" s="4"/>
      <c r="F55" s="4"/>
    </row>
    <row r="56" spans="1:6" ht="63" customHeight="1" thickBot="1">
      <c r="A56" s="41" t="s">
        <v>70</v>
      </c>
      <c r="B56" s="42"/>
      <c r="C56" s="43"/>
      <c r="D56" s="1" t="s">
        <v>36</v>
      </c>
      <c r="E56" s="1" t="s">
        <v>0</v>
      </c>
      <c r="F56" s="1" t="s">
        <v>71</v>
      </c>
    </row>
    <row r="57" spans="1:6" ht="29.45" customHeight="1" thickBot="1">
      <c r="A57" s="41" t="s">
        <v>56</v>
      </c>
      <c r="B57" s="42"/>
      <c r="C57" s="43"/>
      <c r="D57" s="26">
        <f>D29+D45+D54</f>
        <v>0</v>
      </c>
      <c r="E57" s="26">
        <f aca="true" t="shared" si="9" ref="E57">E29+E45+E54</f>
        <v>0</v>
      </c>
      <c r="F57" s="26">
        <f>F29+F45+F54</f>
        <v>0</v>
      </c>
    </row>
    <row r="58" spans="1:6" ht="15">
      <c r="A58" s="4"/>
      <c r="B58" s="4"/>
      <c r="C58" s="4"/>
      <c r="D58" s="4"/>
      <c r="E58" s="4"/>
      <c r="F58" s="4"/>
    </row>
  </sheetData>
  <mergeCells count="24">
    <mergeCell ref="A57:C57"/>
    <mergeCell ref="A53:C53"/>
    <mergeCell ref="A54:C54"/>
    <mergeCell ref="A47:F47"/>
    <mergeCell ref="A36:C36"/>
    <mergeCell ref="A39:B39"/>
    <mergeCell ref="A40:B40"/>
    <mergeCell ref="A41:B41"/>
    <mergeCell ref="A51:C51"/>
    <mergeCell ref="A44:C44"/>
    <mergeCell ref="A45:C45"/>
    <mergeCell ref="A42:C42"/>
    <mergeCell ref="A56:C56"/>
    <mergeCell ref="A2:F2"/>
    <mergeCell ref="A1:F1"/>
    <mergeCell ref="A6:A8"/>
    <mergeCell ref="A3:F3"/>
    <mergeCell ref="A31:F31"/>
    <mergeCell ref="A28:C28"/>
    <mergeCell ref="A29:C29"/>
    <mergeCell ref="A9:A13"/>
    <mergeCell ref="A14:C14"/>
    <mergeCell ref="A20:C20"/>
    <mergeCell ref="A25:C25"/>
  </mergeCells>
  <printOptions/>
  <pageMargins left="0.5118110236220472" right="0.5118110236220472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Pardubický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Bořek Petr Ing.</dc:creator>
  <cp:keywords/>
  <dc:description/>
  <cp:lastModifiedBy>Fejtová Veronika Ing.</cp:lastModifiedBy>
  <cp:lastPrinted>2022-10-11T07:39:22Z</cp:lastPrinted>
  <dcterms:created xsi:type="dcterms:W3CDTF">2019-09-13T08:17:03Z</dcterms:created>
  <dcterms:modified xsi:type="dcterms:W3CDTF">2022-10-17T13:11:39Z</dcterms:modified>
  <cp:category/>
  <cp:version/>
  <cp:contentType/>
  <cp:contentStatus/>
</cp:coreProperties>
</file>