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385" activeTab="0"/>
  </bookViews>
  <sheets>
    <sheet name="OZM" sheetId="3" r:id="rId1"/>
  </sheets>
  <definedNames/>
  <calcPr calcId="152511"/>
  <extLst/>
</workbook>
</file>

<file path=xl/sharedStrings.xml><?xml version="1.0" encoding="utf-8"?>
<sst xmlns="http://schemas.openxmlformats.org/spreadsheetml/2006/main" count="240" uniqueCount="130">
  <si>
    <t>Cévka odsávací bez přerušovače sání CH 6</t>
  </si>
  <si>
    <t>ks</t>
  </si>
  <si>
    <t>Cévka odsávací bez přerušovače sání CH 8</t>
  </si>
  <si>
    <t>Cévka odsávací bez přerušovače sání CH 10</t>
  </si>
  <si>
    <t>Cévka odsávací bez přerušovače sání CH 12</t>
  </si>
  <si>
    <t>Cévka odsávací bez přerušovače sání CH 14</t>
  </si>
  <si>
    <t>Cévka odsávací bez přerušovače sání CH 16</t>
  </si>
  <si>
    <t>Cévka odsávací bez přerušovače sání CH 18</t>
  </si>
  <si>
    <t>Filtr antibakteriální - neonatal (pacient 3-8 kg)</t>
  </si>
  <si>
    <t>Fólie termoizolační zlato/stříbrná pro dospělé</t>
  </si>
  <si>
    <t>Hadička spojovací 1,8x450 LL</t>
  </si>
  <si>
    <t>Hadička spojovací 1,8x1800 LL</t>
  </si>
  <si>
    <t>Jehla injekční 0,5x25 mm oranžová (balení = 100 ks)</t>
  </si>
  <si>
    <t>balení</t>
  </si>
  <si>
    <t>Jehla injekční 0,7x30 mm černá (balení = 100 ks)</t>
  </si>
  <si>
    <t>Jehla injekční 0,8x40 mm zelená (balení = 100 ks)</t>
  </si>
  <si>
    <t>Jehla injekční 0,9x40 mm žlutá (balení = 100 ks)</t>
  </si>
  <si>
    <t>Jehla injekční 1,2x40 mm růžová (balení = 100 ks)</t>
  </si>
  <si>
    <t xml:space="preserve">Katétr močový ženský Foley s bal. 5-15ml CH16 </t>
  </si>
  <si>
    <t xml:space="preserve">Katétr močový ženský Foley s bal. 5-15ml CH18 </t>
  </si>
  <si>
    <t xml:space="preserve">Katétr močový ženský Foley s bal. 5-15ml CH20 </t>
  </si>
  <si>
    <t>Katétr močový mužský Tiemann s bal. 5-15 ml CH14</t>
  </si>
  <si>
    <t>Katétr močový mužský Tiemann s bal. 5-15 ml CH16</t>
  </si>
  <si>
    <t>Katétr močový mužský Tiemann s bal. 5-15 ml CH18</t>
  </si>
  <si>
    <t>Katétr močový mužský Tiemann s bal. 5-15 ml CH20</t>
  </si>
  <si>
    <t>Katétr močový mužský Tiemann s bal. 5-15 ml CH22</t>
  </si>
  <si>
    <t>Kompresy AB sterilní 20x20 cm á 1 ks (karton=120 balení)</t>
  </si>
  <si>
    <t>karton</t>
  </si>
  <si>
    <t>Kompresy gázové sterilní 7,5x7,5 cm á 5 kusů (karton=100 balení)</t>
  </si>
  <si>
    <t>Kompresy gázové sterilní 10x10 cm á 5 kusů (karton=100 balení)</t>
  </si>
  <si>
    <t>Náplast 6x8 cm s výřezem pro fixaci kanyl sterilní</t>
  </si>
  <si>
    <t>Náplast cívková transp. fólie 2,5 cmx9,15 m (balení=12 ks)</t>
  </si>
  <si>
    <t>Náplast cívková transp. fólie 1,25 cmx9,15 m (balení=24 ks)</t>
  </si>
  <si>
    <t>Obinadlo elastické krepové 12cmx5m tažnost 130% (balení=10 ks)</t>
  </si>
  <si>
    <t>Obinadlo hydrofilní pletené 6cmx5m (balení=10 ks)</t>
  </si>
  <si>
    <t>Obinadlo hydrofilní pletené 8cmx5m (balení=10 ks)</t>
  </si>
  <si>
    <t>Obinadlo hydrofilní pletené 10cmx5m (balení=10 ks)</t>
  </si>
  <si>
    <t>Obinadlo hydrofilní pletené 12cmx5m (balení=10 ks)</t>
  </si>
  <si>
    <t>Obinadlo hydrofilní pletené 14cmx5m (balení=10 ks)</t>
  </si>
  <si>
    <t>Obvaz hadicový 20 m vel.2</t>
  </si>
  <si>
    <t>Obvaz hadicový 20 m vel.3</t>
  </si>
  <si>
    <t>Obvaz hadicový 20 m vel.4</t>
  </si>
  <si>
    <t>Obvaz hadicový 20 m vel.5</t>
  </si>
  <si>
    <t>Obvaz hadicový 20 m vel.6</t>
  </si>
  <si>
    <t>Obvaz hadicový 20 m vel.7</t>
  </si>
  <si>
    <t>Obvaz hadicový 20 m vel.8</t>
  </si>
  <si>
    <t>Obvaz hadicový 20 m vel.9</t>
  </si>
  <si>
    <t>Obvaz hotový sterilní č.2</t>
  </si>
  <si>
    <t>Obvaz hotový sterilní č.3</t>
  </si>
  <si>
    <t>Obvaz hotový sterilní č.4</t>
  </si>
  <si>
    <t>Ochranný potah na matrace s gumičkou PE 90x210 cm</t>
  </si>
  <si>
    <t xml:space="preserve">Podložka PERVIN 45-utěrka 48x42 cm (balení=200ks) </t>
  </si>
  <si>
    <t>Prostěradlo jednoráz. voděod. (netk.t.) bez gum.,bílé,60g/m2,210x90 cm</t>
  </si>
  <si>
    <t>RESCUE - balíček první pomoci při náhlém porodu</t>
  </si>
  <si>
    <t>Rourka endotracheální s manžetou vel. 3</t>
  </si>
  <si>
    <t>Rourka endotracheální s manžetou vel. 3,5</t>
  </si>
  <si>
    <t>Rourka endotracheální s manžetou vel. 4</t>
  </si>
  <si>
    <t>Rourka endotracheální s manžetou vel. 4,5</t>
  </si>
  <si>
    <t>Rourka endotracheální s manžetou vel. 5</t>
  </si>
  <si>
    <t>Rourka endotracheální s manžetou vel. 5,5</t>
  </si>
  <si>
    <t>Rourka endotracheální s manžetou vel. 6</t>
  </si>
  <si>
    <t>Rourka endotracheální s manžetou vel. 6,5</t>
  </si>
  <si>
    <t>Rourka endotracheální s manžetou vel. 7</t>
  </si>
  <si>
    <t>Rourka endotracheální s manžetou vel. 7,5</t>
  </si>
  <si>
    <t>Rourka endotracheální s manžetou vel. 8</t>
  </si>
  <si>
    <t>Rourka endotracheální s manžetou vel. 8,5</t>
  </si>
  <si>
    <t>Rourka endotracheální s manžetou vel. 9</t>
  </si>
  <si>
    <t>Sáčky na zvratky (balení=50 ks)</t>
  </si>
  <si>
    <t>Set infúzní gravitační</t>
  </si>
  <si>
    <t>Šátek trojcípý z úpletu 90x90x140cm</t>
  </si>
  <si>
    <t>Škrtidlo gumové Esmarch 6x125cm</t>
  </si>
  <si>
    <t>Škrtidlo s automat.plastovou přezkou pro dospělé</t>
  </si>
  <si>
    <t>Ubrousky vlhké čistící</t>
  </si>
  <si>
    <t>Vata buničitá přířezy 20x30cm 500 g</t>
  </si>
  <si>
    <t>Vzduchovod velikost č.00</t>
  </si>
  <si>
    <t>Vzduchovod velikost č.0</t>
  </si>
  <si>
    <t>Vzduchovod velikost č.1</t>
  </si>
  <si>
    <t>Vzduchovod velikost č.2</t>
  </si>
  <si>
    <t>Vzduchovod velikost č.3</t>
  </si>
  <si>
    <t>Vzduchovod velikost č.4</t>
  </si>
  <si>
    <t>Vzduchovod velikost č.5</t>
  </si>
  <si>
    <t>Vzduchovod velikost č.6</t>
  </si>
  <si>
    <t>Zavaděč tracheálních rourek vel. 2,5-4,5 mm</t>
  </si>
  <si>
    <t>Zavaděč tracheálních rourek vel. 5-8 mm</t>
  </si>
  <si>
    <t>Maska aerosolová pro děti s nebulizátorem a 2,1 m hadičkou</t>
  </si>
  <si>
    <t>Maska aerosolová pro dospělé s nebulizátorem a 2,1 m hadičkou</t>
  </si>
  <si>
    <t>Stříkačka 150 ml Janett vyplachovací s příslušenstvím</t>
  </si>
  <si>
    <t>Rourka endotracheální bez manžety vel. 2,5</t>
  </si>
  <si>
    <t>Náplast 5cmx10 m elastická na roli</t>
  </si>
  <si>
    <t>Náplast 10cmx10 m elastická na roli</t>
  </si>
  <si>
    <t>Položkový seznam</t>
  </si>
  <si>
    <t>Výrobek / (výrobce, distributor)</t>
  </si>
  <si>
    <t>Položka</t>
  </si>
  <si>
    <t>Měrná jednotka</t>
  </si>
  <si>
    <t>Jednotková cena  v Kč bez DPH
za 1 ks</t>
  </si>
  <si>
    <t>Cena
 v Kč bez DPH</t>
  </si>
  <si>
    <t xml:space="preserve">Cena
v Kč včetně DPH </t>
  </si>
  <si>
    <t>Sazba DPH 
(v %)</t>
  </si>
  <si>
    <t>Celková nabídková cena</t>
  </si>
  <si>
    <t>bez DPH</t>
  </si>
  <si>
    <t>vč. DPH</t>
  </si>
  <si>
    <t>Tampon stáčený sterilní 20/19 (karton=100 balení á 5 ks)</t>
  </si>
  <si>
    <t>DPH</t>
  </si>
  <si>
    <t>Spojka vrapová (husí krk)</t>
  </si>
  <si>
    <t>Maska kyslíková s rezervoárem pro dospělé</t>
  </si>
  <si>
    <t>Rouška krycí  75x90  dvouvrstvá sterilní á 1 ks karton 130 ks</t>
  </si>
  <si>
    <t>Gel lubrikační pro závádění lék. Instrumentária</t>
  </si>
  <si>
    <t>Podložka inko pod nemocné 60x60 cm</t>
  </si>
  <si>
    <t>Katétr močový ženský Foley s bal. 5-15ml CH14</t>
  </si>
  <si>
    <t xml:space="preserve">Katétr močový ženský Foley s bal. 5-15ml CH22 </t>
  </si>
  <si>
    <t>Sonda žaludeční CH18 červená</t>
  </si>
  <si>
    <t>Škrtidlo CAT na suchý zip</t>
  </si>
  <si>
    <t>Sáček urinální 2000 ml s dolní křížovou výpustí</t>
  </si>
  <si>
    <t>Maska kyslíková s rezervoárem pro děti</t>
  </si>
  <si>
    <t>Filtr antibakteriální na endotracheální rourku</t>
  </si>
  <si>
    <t>Proužky pro testování glykémie glukometrem ACCU-CHEK Performa</t>
  </si>
  <si>
    <t>Proužky pro testování glykémie glukometrem ACCU-CHEK Instant</t>
  </si>
  <si>
    <t>Filtr antibakteriální - pediatric (pacient nad 10 kg)</t>
  </si>
  <si>
    <t>Čtverečky preinjekční dezinfekční</t>
  </si>
  <si>
    <t>Uzávěr katétrový (spigot - kolíček)</t>
  </si>
  <si>
    <t>Set v tubě Quicktrach pro děti</t>
  </si>
  <si>
    <t>Zátka heparinová</t>
  </si>
  <si>
    <t xml:space="preserve">Kohout trojcestný otočný lipidorezistentní </t>
  </si>
  <si>
    <t>Zátka kombi</t>
  </si>
  <si>
    <t>Přikrývka jednorázová 500 g 190x110 cm</t>
  </si>
  <si>
    <t>Ostatní zdravotnický materiál</t>
  </si>
  <si>
    <t xml:space="preserve">Kalhotky inkontinenční velikost XL </t>
  </si>
  <si>
    <t>Stříkačka injekční třídílná 50 ml + šroubovací konus</t>
  </si>
  <si>
    <t>Předpokládané roční množství
v kusech</t>
  </si>
  <si>
    <t>Katétr močový mužský Tiemann s bal. 5-15 ml CH24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</si>
</sst>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1704975</xdr:colOff>
      <xdr:row>2</xdr:row>
      <xdr:rowOff>0</xdr:rowOff>
    </xdr:to>
    <xdr:pic>
      <xdr:nvPicPr>
        <xdr:cNvPr id="2" name="Obrázek 1" descr="Logo 6c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0"/>
          <a:ext cx="1533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1"/>
  <sheetViews>
    <sheetView tabSelected="1" zoomScale="85" zoomScaleNormal="85" workbookViewId="0" topLeftCell="A1">
      <selection activeCell="E7" sqref="E7"/>
    </sheetView>
  </sheetViews>
  <sheetFormatPr defaultColWidth="9.140625" defaultRowHeight="12.75"/>
  <cols>
    <col min="1" max="1" width="59.421875" style="0" customWidth="1"/>
    <col min="2" max="2" width="35.8515625" style="0" customWidth="1"/>
    <col min="3" max="3" width="11.00390625" style="4" customWidth="1"/>
    <col min="4" max="8" width="17.421875" style="4" customWidth="1"/>
  </cols>
  <sheetData>
    <row r="1" ht="12.75"/>
    <row r="2" spans="1:12" ht="46.5" customHeight="1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2.5" customHeight="1"/>
    <row r="4" spans="1:8" ht="28.5" customHeight="1">
      <c r="A4" s="37" t="s">
        <v>125</v>
      </c>
      <c r="B4" s="37"/>
      <c r="C4" s="37"/>
      <c r="D4" s="37"/>
      <c r="E4" s="37"/>
      <c r="F4" s="37"/>
      <c r="G4" s="37"/>
      <c r="H4" s="37"/>
    </row>
    <row r="5" ht="13.5" thickBot="1"/>
    <row r="6" spans="1:8" ht="39" thickBot="1">
      <c r="A6" s="14" t="s">
        <v>92</v>
      </c>
      <c r="B6" s="15" t="s">
        <v>91</v>
      </c>
      <c r="C6" s="1" t="s">
        <v>93</v>
      </c>
      <c r="D6" s="2" t="s">
        <v>128</v>
      </c>
      <c r="E6" s="3" t="s">
        <v>94</v>
      </c>
      <c r="F6" s="18" t="s">
        <v>95</v>
      </c>
      <c r="G6" s="19" t="s">
        <v>97</v>
      </c>
      <c r="H6" s="20" t="s">
        <v>96</v>
      </c>
    </row>
    <row r="7" spans="1:8" ht="20.1" customHeight="1">
      <c r="A7" s="16" t="s">
        <v>0</v>
      </c>
      <c r="B7" s="35"/>
      <c r="C7" s="17" t="s">
        <v>1</v>
      </c>
      <c r="D7" s="17">
        <v>500</v>
      </c>
      <c r="E7" s="32"/>
      <c r="F7" s="21">
        <f>D7*E7</f>
        <v>0</v>
      </c>
      <c r="G7" s="32"/>
      <c r="H7" s="22">
        <f>F7+(F7/100)*G7</f>
        <v>0</v>
      </c>
    </row>
    <row r="8" spans="1:8" ht="20.1" customHeight="1">
      <c r="A8" s="10" t="s">
        <v>2</v>
      </c>
      <c r="B8" s="30"/>
      <c r="C8" s="5" t="s">
        <v>1</v>
      </c>
      <c r="D8" s="5">
        <v>200</v>
      </c>
      <c r="E8" s="33"/>
      <c r="F8" s="23">
        <f aca="true" t="shared" si="0" ref="F8:F78">D8*E8</f>
        <v>0</v>
      </c>
      <c r="G8" s="33"/>
      <c r="H8" s="24">
        <f aca="true" t="shared" si="1" ref="H8:H78">F8+(F8/100)*G8</f>
        <v>0</v>
      </c>
    </row>
    <row r="9" spans="1:8" ht="20.1" customHeight="1">
      <c r="A9" s="10" t="s">
        <v>3</v>
      </c>
      <c r="B9" s="30"/>
      <c r="C9" s="5" t="s">
        <v>1</v>
      </c>
      <c r="D9" s="5">
        <v>500</v>
      </c>
      <c r="E9" s="33"/>
      <c r="F9" s="23">
        <f t="shared" si="0"/>
        <v>0</v>
      </c>
      <c r="G9" s="33"/>
      <c r="H9" s="24">
        <f t="shared" si="1"/>
        <v>0</v>
      </c>
    </row>
    <row r="10" spans="1:8" ht="20.1" customHeight="1">
      <c r="A10" s="10" t="s">
        <v>4</v>
      </c>
      <c r="B10" s="30"/>
      <c r="C10" s="5" t="s">
        <v>1</v>
      </c>
      <c r="D10" s="5">
        <v>500</v>
      </c>
      <c r="E10" s="33"/>
      <c r="F10" s="23">
        <f t="shared" si="0"/>
        <v>0</v>
      </c>
      <c r="G10" s="33"/>
      <c r="H10" s="24">
        <f t="shared" si="1"/>
        <v>0</v>
      </c>
    </row>
    <row r="11" spans="1:8" ht="20.1" customHeight="1">
      <c r="A11" s="10" t="s">
        <v>5</v>
      </c>
      <c r="B11" s="29"/>
      <c r="C11" s="5" t="s">
        <v>1</v>
      </c>
      <c r="D11" s="5">
        <v>800</v>
      </c>
      <c r="E11" s="33"/>
      <c r="F11" s="23">
        <f t="shared" si="0"/>
        <v>0</v>
      </c>
      <c r="G11" s="33"/>
      <c r="H11" s="24">
        <f t="shared" si="1"/>
        <v>0</v>
      </c>
    </row>
    <row r="12" spans="1:8" ht="20.1" customHeight="1">
      <c r="A12" s="10" t="s">
        <v>6</v>
      </c>
      <c r="B12" s="29"/>
      <c r="C12" s="5" t="s">
        <v>1</v>
      </c>
      <c r="D12" s="5">
        <v>800</v>
      </c>
      <c r="E12" s="33"/>
      <c r="F12" s="23">
        <f t="shared" si="0"/>
        <v>0</v>
      </c>
      <c r="G12" s="33"/>
      <c r="H12" s="24">
        <f t="shared" si="1"/>
        <v>0</v>
      </c>
    </row>
    <row r="13" spans="1:8" ht="20.1" customHeight="1">
      <c r="A13" s="10" t="s">
        <v>7</v>
      </c>
      <c r="B13" s="29"/>
      <c r="C13" s="5" t="s">
        <v>1</v>
      </c>
      <c r="D13" s="5">
        <v>1000</v>
      </c>
      <c r="E13" s="33"/>
      <c r="F13" s="23">
        <f t="shared" si="0"/>
        <v>0</v>
      </c>
      <c r="G13" s="33"/>
      <c r="H13" s="24">
        <f t="shared" si="1"/>
        <v>0</v>
      </c>
    </row>
    <row r="14" spans="1:8" ht="20.1" customHeight="1">
      <c r="A14" s="10" t="s">
        <v>118</v>
      </c>
      <c r="B14" s="29"/>
      <c r="C14" s="5" t="s">
        <v>1</v>
      </c>
      <c r="D14" s="5">
        <v>11100</v>
      </c>
      <c r="E14" s="33"/>
      <c r="F14" s="23">
        <f>D14*E14</f>
        <v>0</v>
      </c>
      <c r="G14" s="33"/>
      <c r="H14" s="24">
        <f>F14+(F14/100)*G14</f>
        <v>0</v>
      </c>
    </row>
    <row r="15" spans="1:8" ht="20.1" customHeight="1">
      <c r="A15" s="10" t="s">
        <v>8</v>
      </c>
      <c r="B15" s="29"/>
      <c r="C15" s="5" t="s">
        <v>1</v>
      </c>
      <c r="D15" s="5">
        <v>50</v>
      </c>
      <c r="E15" s="33"/>
      <c r="F15" s="23">
        <f t="shared" si="0"/>
        <v>0</v>
      </c>
      <c r="G15" s="33"/>
      <c r="H15" s="24">
        <f t="shared" si="1"/>
        <v>0</v>
      </c>
    </row>
    <row r="16" spans="1:8" ht="20.1" customHeight="1">
      <c r="A16" s="10" t="s">
        <v>117</v>
      </c>
      <c r="B16" s="29"/>
      <c r="C16" s="5" t="s">
        <v>1</v>
      </c>
      <c r="D16" s="5">
        <v>220</v>
      </c>
      <c r="E16" s="33"/>
      <c r="F16" s="23">
        <f t="shared" si="0"/>
        <v>0</v>
      </c>
      <c r="G16" s="33"/>
      <c r="H16" s="24">
        <f t="shared" si="1"/>
        <v>0</v>
      </c>
    </row>
    <row r="17" spans="1:8" ht="20.1" customHeight="1">
      <c r="A17" s="10" t="s">
        <v>114</v>
      </c>
      <c r="B17" s="29"/>
      <c r="C17" s="5" t="s">
        <v>1</v>
      </c>
      <c r="D17" s="5">
        <v>1500</v>
      </c>
      <c r="E17" s="33"/>
      <c r="F17" s="23">
        <f t="shared" si="0"/>
        <v>0</v>
      </c>
      <c r="G17" s="33"/>
      <c r="H17" s="24">
        <f t="shared" si="1"/>
        <v>0</v>
      </c>
    </row>
    <row r="18" spans="1:8" ht="20.1" customHeight="1">
      <c r="A18" s="10" t="s">
        <v>9</v>
      </c>
      <c r="B18" s="29"/>
      <c r="C18" s="5" t="s">
        <v>1</v>
      </c>
      <c r="D18" s="5">
        <v>500</v>
      </c>
      <c r="E18" s="33"/>
      <c r="F18" s="23">
        <f t="shared" si="0"/>
        <v>0</v>
      </c>
      <c r="G18" s="33"/>
      <c r="H18" s="24">
        <f t="shared" si="1"/>
        <v>0</v>
      </c>
    </row>
    <row r="19" spans="1:8" ht="20.1" customHeight="1">
      <c r="A19" s="10" t="s">
        <v>106</v>
      </c>
      <c r="B19" s="29"/>
      <c r="C19" s="5" t="s">
        <v>1</v>
      </c>
      <c r="D19" s="5">
        <v>1008</v>
      </c>
      <c r="E19" s="33"/>
      <c r="F19" s="23">
        <f>D19*E19</f>
        <v>0</v>
      </c>
      <c r="G19" s="33"/>
      <c r="H19" s="24">
        <f>F19+(F19/100)*G19</f>
        <v>0</v>
      </c>
    </row>
    <row r="20" spans="1:8" ht="20.1" customHeight="1">
      <c r="A20" s="10" t="s">
        <v>10</v>
      </c>
      <c r="B20" s="29"/>
      <c r="C20" s="5" t="s">
        <v>1</v>
      </c>
      <c r="D20" s="5">
        <v>30000</v>
      </c>
      <c r="E20" s="33"/>
      <c r="F20" s="23">
        <f t="shared" si="0"/>
        <v>0</v>
      </c>
      <c r="G20" s="33"/>
      <c r="H20" s="24">
        <f t="shared" si="1"/>
        <v>0</v>
      </c>
    </row>
    <row r="21" spans="1:8" ht="20.1" customHeight="1">
      <c r="A21" s="10" t="s">
        <v>11</v>
      </c>
      <c r="B21" s="29"/>
      <c r="C21" s="5" t="s">
        <v>1</v>
      </c>
      <c r="D21" s="5">
        <v>1000</v>
      </c>
      <c r="E21" s="33"/>
      <c r="F21" s="23">
        <f t="shared" si="0"/>
        <v>0</v>
      </c>
      <c r="G21" s="33"/>
      <c r="H21" s="24">
        <f t="shared" si="1"/>
        <v>0</v>
      </c>
    </row>
    <row r="22" spans="1:8" ht="20.1" customHeight="1">
      <c r="A22" s="10" t="s">
        <v>12</v>
      </c>
      <c r="B22" s="29"/>
      <c r="C22" s="5" t="s">
        <v>1</v>
      </c>
      <c r="D22" s="5">
        <v>5100</v>
      </c>
      <c r="E22" s="33"/>
      <c r="F22" s="23">
        <f t="shared" si="0"/>
        <v>0</v>
      </c>
      <c r="G22" s="33"/>
      <c r="H22" s="24">
        <f t="shared" si="1"/>
        <v>0</v>
      </c>
    </row>
    <row r="23" spans="1:8" ht="20.1" customHeight="1">
      <c r="A23" s="10" t="s">
        <v>14</v>
      </c>
      <c r="B23" s="29"/>
      <c r="C23" s="5" t="s">
        <v>1</v>
      </c>
      <c r="D23" s="5">
        <v>5700</v>
      </c>
      <c r="E23" s="33"/>
      <c r="F23" s="23">
        <f t="shared" si="0"/>
        <v>0</v>
      </c>
      <c r="G23" s="33"/>
      <c r="H23" s="24">
        <f t="shared" si="1"/>
        <v>0</v>
      </c>
    </row>
    <row r="24" spans="1:8" ht="20.1" customHeight="1">
      <c r="A24" s="10" t="s">
        <v>15</v>
      </c>
      <c r="B24" s="29"/>
      <c r="C24" s="5" t="s">
        <v>1</v>
      </c>
      <c r="D24" s="5">
        <v>3700</v>
      </c>
      <c r="E24" s="33"/>
      <c r="F24" s="23">
        <f t="shared" si="0"/>
        <v>0</v>
      </c>
      <c r="G24" s="33"/>
      <c r="H24" s="24">
        <f t="shared" si="1"/>
        <v>0</v>
      </c>
    </row>
    <row r="25" spans="1:8" ht="20.1" customHeight="1">
      <c r="A25" s="10" t="s">
        <v>16</v>
      </c>
      <c r="B25" s="29"/>
      <c r="C25" s="5" t="s">
        <v>1</v>
      </c>
      <c r="D25" s="5">
        <v>1200</v>
      </c>
      <c r="E25" s="33"/>
      <c r="F25" s="23">
        <f t="shared" si="0"/>
        <v>0</v>
      </c>
      <c r="G25" s="33"/>
      <c r="H25" s="24">
        <f t="shared" si="1"/>
        <v>0</v>
      </c>
    </row>
    <row r="26" spans="1:8" ht="20.1" customHeight="1">
      <c r="A26" s="10" t="s">
        <v>17</v>
      </c>
      <c r="B26" s="29"/>
      <c r="C26" s="5" t="s">
        <v>1</v>
      </c>
      <c r="D26" s="5">
        <v>9800</v>
      </c>
      <c r="E26" s="33"/>
      <c r="F26" s="23">
        <f t="shared" si="0"/>
        <v>0</v>
      </c>
      <c r="G26" s="33"/>
      <c r="H26" s="24">
        <f t="shared" si="1"/>
        <v>0</v>
      </c>
    </row>
    <row r="27" spans="1:8" ht="20.1" customHeight="1">
      <c r="A27" s="10" t="s">
        <v>126</v>
      </c>
      <c r="B27" s="29"/>
      <c r="C27" s="5" t="s">
        <v>1</v>
      </c>
      <c r="D27" s="5">
        <v>300</v>
      </c>
      <c r="E27" s="33"/>
      <c r="F27" s="23">
        <f>D27*E27</f>
        <v>0</v>
      </c>
      <c r="G27" s="33"/>
      <c r="H27" s="24">
        <f>F27+(F27/100)*G27</f>
        <v>0</v>
      </c>
    </row>
    <row r="28" spans="1:8" ht="20.1" customHeight="1">
      <c r="A28" s="10" t="s">
        <v>108</v>
      </c>
      <c r="B28" s="29"/>
      <c r="C28" s="5" t="s">
        <v>1</v>
      </c>
      <c r="D28" s="5">
        <v>200</v>
      </c>
      <c r="E28" s="33"/>
      <c r="F28" s="23">
        <f>D28*E28</f>
        <v>0</v>
      </c>
      <c r="G28" s="33"/>
      <c r="H28" s="24">
        <f>F28+(F28/100)*G28</f>
        <v>0</v>
      </c>
    </row>
    <row r="29" spans="1:8" ht="20.1" customHeight="1">
      <c r="A29" s="10" t="s">
        <v>18</v>
      </c>
      <c r="B29" s="30"/>
      <c r="C29" s="5" t="s">
        <v>1</v>
      </c>
      <c r="D29" s="5">
        <v>500</v>
      </c>
      <c r="E29" s="33"/>
      <c r="F29" s="23">
        <f t="shared" si="0"/>
        <v>0</v>
      </c>
      <c r="G29" s="33"/>
      <c r="H29" s="24">
        <f t="shared" si="1"/>
        <v>0</v>
      </c>
    </row>
    <row r="30" spans="1:8" ht="20.1" customHeight="1">
      <c r="A30" s="10" t="s">
        <v>19</v>
      </c>
      <c r="B30" s="29"/>
      <c r="C30" s="5" t="s">
        <v>1</v>
      </c>
      <c r="D30" s="5">
        <v>1000</v>
      </c>
      <c r="E30" s="33"/>
      <c r="F30" s="23">
        <f t="shared" si="0"/>
        <v>0</v>
      </c>
      <c r="G30" s="33"/>
      <c r="H30" s="24">
        <f t="shared" si="1"/>
        <v>0</v>
      </c>
    </row>
    <row r="31" spans="1:8" ht="20.1" customHeight="1">
      <c r="A31" s="10" t="s">
        <v>20</v>
      </c>
      <c r="B31" s="29"/>
      <c r="C31" s="5" t="s">
        <v>1</v>
      </c>
      <c r="D31" s="5">
        <v>600</v>
      </c>
      <c r="E31" s="33"/>
      <c r="F31" s="23">
        <f t="shared" si="0"/>
        <v>0</v>
      </c>
      <c r="G31" s="33"/>
      <c r="H31" s="24">
        <f t="shared" si="1"/>
        <v>0</v>
      </c>
    </row>
    <row r="32" spans="1:8" ht="20.1" customHeight="1">
      <c r="A32" s="10" t="s">
        <v>109</v>
      </c>
      <c r="B32" s="29"/>
      <c r="C32" s="5" t="s">
        <v>1</v>
      </c>
      <c r="D32" s="5">
        <v>500</v>
      </c>
      <c r="E32" s="33"/>
      <c r="F32" s="23">
        <f>D32*E32</f>
        <v>0</v>
      </c>
      <c r="G32" s="33"/>
      <c r="H32" s="24">
        <f>F32+(F32/100)*G32</f>
        <v>0</v>
      </c>
    </row>
    <row r="33" spans="1:8" ht="20.1" customHeight="1">
      <c r="A33" s="10" t="s">
        <v>21</v>
      </c>
      <c r="B33" s="29"/>
      <c r="C33" s="5" t="s">
        <v>1</v>
      </c>
      <c r="D33" s="5">
        <v>500</v>
      </c>
      <c r="E33" s="33"/>
      <c r="F33" s="23">
        <f t="shared" si="0"/>
        <v>0</v>
      </c>
      <c r="G33" s="33"/>
      <c r="H33" s="24">
        <f t="shared" si="1"/>
        <v>0</v>
      </c>
    </row>
    <row r="34" spans="1:8" ht="20.1" customHeight="1">
      <c r="A34" s="10" t="s">
        <v>22</v>
      </c>
      <c r="B34" s="29"/>
      <c r="C34" s="5" t="s">
        <v>1</v>
      </c>
      <c r="D34" s="5">
        <v>600</v>
      </c>
      <c r="E34" s="33"/>
      <c r="F34" s="23">
        <f t="shared" si="0"/>
        <v>0</v>
      </c>
      <c r="G34" s="33"/>
      <c r="H34" s="24">
        <f t="shared" si="1"/>
        <v>0</v>
      </c>
    </row>
    <row r="35" spans="1:8" ht="20.1" customHeight="1">
      <c r="A35" s="10" t="s">
        <v>23</v>
      </c>
      <c r="B35" s="29"/>
      <c r="C35" s="5" t="s">
        <v>1</v>
      </c>
      <c r="D35" s="5">
        <v>900</v>
      </c>
      <c r="E35" s="33"/>
      <c r="F35" s="23">
        <f t="shared" si="0"/>
        <v>0</v>
      </c>
      <c r="G35" s="33"/>
      <c r="H35" s="24">
        <f t="shared" si="1"/>
        <v>0</v>
      </c>
    </row>
    <row r="36" spans="1:8" ht="20.1" customHeight="1">
      <c r="A36" s="10" t="s">
        <v>24</v>
      </c>
      <c r="B36" s="29"/>
      <c r="C36" s="5" t="s">
        <v>1</v>
      </c>
      <c r="D36" s="5">
        <v>600</v>
      </c>
      <c r="E36" s="33"/>
      <c r="F36" s="23">
        <f t="shared" si="0"/>
        <v>0</v>
      </c>
      <c r="G36" s="33"/>
      <c r="H36" s="24">
        <f t="shared" si="1"/>
        <v>0</v>
      </c>
    </row>
    <row r="37" spans="1:8" ht="20.1" customHeight="1">
      <c r="A37" s="10" t="s">
        <v>25</v>
      </c>
      <c r="B37" s="29"/>
      <c r="C37" s="5" t="s">
        <v>1</v>
      </c>
      <c r="D37" s="5">
        <v>500</v>
      </c>
      <c r="E37" s="33"/>
      <c r="F37" s="23">
        <f t="shared" si="0"/>
        <v>0</v>
      </c>
      <c r="G37" s="33"/>
      <c r="H37" s="24">
        <f t="shared" si="1"/>
        <v>0</v>
      </c>
    </row>
    <row r="38" spans="1:8" ht="20.1" customHeight="1">
      <c r="A38" s="10" t="s">
        <v>129</v>
      </c>
      <c r="B38" s="29"/>
      <c r="C38" s="5" t="s">
        <v>1</v>
      </c>
      <c r="D38" s="5">
        <v>500</v>
      </c>
      <c r="E38" s="33"/>
      <c r="F38" s="23">
        <f t="shared" si="0"/>
        <v>0</v>
      </c>
      <c r="G38" s="33"/>
      <c r="H38" s="24">
        <f t="shared" si="1"/>
        <v>0</v>
      </c>
    </row>
    <row r="39" spans="1:8" ht="20.1" customHeight="1">
      <c r="A39" s="10" t="s">
        <v>122</v>
      </c>
      <c r="B39" s="29"/>
      <c r="C39" s="5" t="s">
        <v>1</v>
      </c>
      <c r="D39" s="5">
        <v>500</v>
      </c>
      <c r="E39" s="33"/>
      <c r="F39" s="23">
        <f t="shared" si="0"/>
        <v>0</v>
      </c>
      <c r="G39" s="33"/>
      <c r="H39" s="24">
        <f t="shared" si="1"/>
        <v>0</v>
      </c>
    </row>
    <row r="40" spans="1:8" ht="20.1" customHeight="1">
      <c r="A40" s="10" t="s">
        <v>26</v>
      </c>
      <c r="B40" s="29"/>
      <c r="C40" s="5" t="s">
        <v>27</v>
      </c>
      <c r="D40" s="5">
        <v>10</v>
      </c>
      <c r="E40" s="33"/>
      <c r="F40" s="23">
        <f t="shared" si="0"/>
        <v>0</v>
      </c>
      <c r="G40" s="33"/>
      <c r="H40" s="24">
        <f t="shared" si="1"/>
        <v>0</v>
      </c>
    </row>
    <row r="41" spans="1:8" ht="20.1" customHeight="1">
      <c r="A41" s="10" t="s">
        <v>28</v>
      </c>
      <c r="B41" s="29"/>
      <c r="C41" s="5" t="s">
        <v>27</v>
      </c>
      <c r="D41" s="5">
        <v>73</v>
      </c>
      <c r="E41" s="33"/>
      <c r="F41" s="23">
        <f t="shared" si="0"/>
        <v>0</v>
      </c>
      <c r="G41" s="33"/>
      <c r="H41" s="24">
        <f t="shared" si="1"/>
        <v>0</v>
      </c>
    </row>
    <row r="42" spans="1:8" ht="20.1" customHeight="1">
      <c r="A42" s="10" t="s">
        <v>29</v>
      </c>
      <c r="B42" s="29"/>
      <c r="C42" s="5" t="s">
        <v>27</v>
      </c>
      <c r="D42" s="5">
        <v>76</v>
      </c>
      <c r="E42" s="33"/>
      <c r="F42" s="23">
        <f t="shared" si="0"/>
        <v>0</v>
      </c>
      <c r="G42" s="33"/>
      <c r="H42" s="24">
        <f t="shared" si="1"/>
        <v>0</v>
      </c>
    </row>
    <row r="43" spans="1:8" ht="20.1" customHeight="1">
      <c r="A43" s="10" t="s">
        <v>84</v>
      </c>
      <c r="B43" s="29"/>
      <c r="C43" s="5" t="s">
        <v>1</v>
      </c>
      <c r="D43" s="5">
        <v>600</v>
      </c>
      <c r="E43" s="33"/>
      <c r="F43" s="23">
        <f t="shared" si="0"/>
        <v>0</v>
      </c>
      <c r="G43" s="33"/>
      <c r="H43" s="24">
        <f t="shared" si="1"/>
        <v>0</v>
      </c>
    </row>
    <row r="44" spans="1:8" ht="20.1" customHeight="1">
      <c r="A44" s="10" t="s">
        <v>85</v>
      </c>
      <c r="B44" s="29"/>
      <c r="C44" s="5" t="s">
        <v>1</v>
      </c>
      <c r="D44" s="5">
        <v>2000</v>
      </c>
      <c r="E44" s="33"/>
      <c r="F44" s="23">
        <f t="shared" si="0"/>
        <v>0</v>
      </c>
      <c r="G44" s="33"/>
      <c r="H44" s="24">
        <f t="shared" si="1"/>
        <v>0</v>
      </c>
    </row>
    <row r="45" spans="1:8" ht="20.1" customHeight="1">
      <c r="A45" s="10" t="s">
        <v>113</v>
      </c>
      <c r="B45" s="29"/>
      <c r="C45" s="5" t="s">
        <v>1</v>
      </c>
      <c r="D45" s="5">
        <v>1000</v>
      </c>
      <c r="E45" s="33"/>
      <c r="F45" s="23">
        <f t="shared" si="0"/>
        <v>0</v>
      </c>
      <c r="G45" s="33"/>
      <c r="H45" s="24">
        <f t="shared" si="1"/>
        <v>0</v>
      </c>
    </row>
    <row r="46" spans="1:8" ht="20.1" customHeight="1">
      <c r="A46" s="10" t="s">
        <v>104</v>
      </c>
      <c r="B46" s="29"/>
      <c r="C46" s="5" t="s">
        <v>1</v>
      </c>
      <c r="D46" s="5">
        <v>20000</v>
      </c>
      <c r="E46" s="33"/>
      <c r="F46" s="23">
        <f t="shared" si="0"/>
        <v>0</v>
      </c>
      <c r="G46" s="33"/>
      <c r="H46" s="24">
        <f t="shared" si="1"/>
        <v>0</v>
      </c>
    </row>
    <row r="47" spans="1:8" ht="20.1" customHeight="1">
      <c r="A47" s="10" t="s">
        <v>88</v>
      </c>
      <c r="B47" s="29"/>
      <c r="C47" s="5" t="s">
        <v>1</v>
      </c>
      <c r="D47" s="5">
        <v>138</v>
      </c>
      <c r="E47" s="33"/>
      <c r="F47" s="23">
        <f t="shared" si="0"/>
        <v>0</v>
      </c>
      <c r="G47" s="33"/>
      <c r="H47" s="24">
        <f t="shared" si="1"/>
        <v>0</v>
      </c>
    </row>
    <row r="48" spans="1:8" ht="20.1" customHeight="1">
      <c r="A48" s="10" t="s">
        <v>89</v>
      </c>
      <c r="B48" s="29"/>
      <c r="C48" s="5" t="s">
        <v>1</v>
      </c>
      <c r="D48" s="5">
        <v>50</v>
      </c>
      <c r="E48" s="33"/>
      <c r="F48" s="23">
        <f t="shared" si="0"/>
        <v>0</v>
      </c>
      <c r="G48" s="33"/>
      <c r="H48" s="24">
        <f t="shared" si="1"/>
        <v>0</v>
      </c>
    </row>
    <row r="49" spans="1:8" ht="20.1" customHeight="1">
      <c r="A49" s="10" t="s">
        <v>30</v>
      </c>
      <c r="B49" s="29"/>
      <c r="C49" s="5" t="s">
        <v>1</v>
      </c>
      <c r="D49" s="5">
        <v>14750</v>
      </c>
      <c r="E49" s="33"/>
      <c r="F49" s="23">
        <f t="shared" si="0"/>
        <v>0</v>
      </c>
      <c r="G49" s="33"/>
      <c r="H49" s="24">
        <f t="shared" si="1"/>
        <v>0</v>
      </c>
    </row>
    <row r="50" spans="1:8" ht="20.1" customHeight="1">
      <c r="A50" s="10" t="s">
        <v>31</v>
      </c>
      <c r="B50" s="29"/>
      <c r="C50" s="5" t="s">
        <v>1</v>
      </c>
      <c r="D50" s="5">
        <v>3276</v>
      </c>
      <c r="E50" s="33"/>
      <c r="F50" s="23">
        <f t="shared" si="0"/>
        <v>0</v>
      </c>
      <c r="G50" s="33"/>
      <c r="H50" s="24">
        <f t="shared" si="1"/>
        <v>0</v>
      </c>
    </row>
    <row r="51" spans="1:8" ht="20.1" customHeight="1">
      <c r="A51" s="10" t="s">
        <v>32</v>
      </c>
      <c r="B51" s="29"/>
      <c r="C51" s="5" t="s">
        <v>1</v>
      </c>
      <c r="D51" s="5">
        <v>696</v>
      </c>
      <c r="E51" s="33"/>
      <c r="F51" s="23">
        <f t="shared" si="0"/>
        <v>0</v>
      </c>
      <c r="G51" s="33"/>
      <c r="H51" s="24">
        <f t="shared" si="1"/>
        <v>0</v>
      </c>
    </row>
    <row r="52" spans="1:8" ht="20.1" customHeight="1">
      <c r="A52" s="10" t="s">
        <v>33</v>
      </c>
      <c r="B52" s="29"/>
      <c r="C52" s="5" t="s">
        <v>1</v>
      </c>
      <c r="D52" s="5">
        <v>1380</v>
      </c>
      <c r="E52" s="33"/>
      <c r="F52" s="23">
        <f t="shared" si="0"/>
        <v>0</v>
      </c>
      <c r="G52" s="33"/>
      <c r="H52" s="24">
        <f t="shared" si="1"/>
        <v>0</v>
      </c>
    </row>
    <row r="53" spans="1:8" ht="20.1" customHeight="1">
      <c r="A53" s="10" t="s">
        <v>34</v>
      </c>
      <c r="B53" s="29"/>
      <c r="C53" s="5" t="s">
        <v>1</v>
      </c>
      <c r="D53" s="5">
        <v>490</v>
      </c>
      <c r="E53" s="33"/>
      <c r="F53" s="23">
        <f t="shared" si="0"/>
        <v>0</v>
      </c>
      <c r="G53" s="33"/>
      <c r="H53" s="24">
        <f t="shared" si="1"/>
        <v>0</v>
      </c>
    </row>
    <row r="54" spans="1:8" ht="20.1" customHeight="1">
      <c r="A54" s="10" t="s">
        <v>35</v>
      </c>
      <c r="B54" s="29"/>
      <c r="C54" s="5" t="s">
        <v>1</v>
      </c>
      <c r="D54" s="5">
        <v>590</v>
      </c>
      <c r="E54" s="33"/>
      <c r="F54" s="23">
        <f t="shared" si="0"/>
        <v>0</v>
      </c>
      <c r="G54" s="33"/>
      <c r="H54" s="24">
        <f t="shared" si="1"/>
        <v>0</v>
      </c>
    </row>
    <row r="55" spans="1:8" ht="20.1" customHeight="1">
      <c r="A55" s="10" t="s">
        <v>36</v>
      </c>
      <c r="B55" s="29"/>
      <c r="C55" s="5" t="s">
        <v>1</v>
      </c>
      <c r="D55" s="5">
        <v>520</v>
      </c>
      <c r="E55" s="33"/>
      <c r="F55" s="23">
        <f t="shared" si="0"/>
        <v>0</v>
      </c>
      <c r="G55" s="33"/>
      <c r="H55" s="24">
        <f t="shared" si="1"/>
        <v>0</v>
      </c>
    </row>
    <row r="56" spans="1:8" ht="20.1" customHeight="1">
      <c r="A56" s="10" t="s">
        <v>37</v>
      </c>
      <c r="B56" s="29"/>
      <c r="C56" s="5" t="s">
        <v>1</v>
      </c>
      <c r="D56" s="5">
        <v>470</v>
      </c>
      <c r="E56" s="33"/>
      <c r="F56" s="23">
        <f t="shared" si="0"/>
        <v>0</v>
      </c>
      <c r="G56" s="33"/>
      <c r="H56" s="24">
        <f t="shared" si="1"/>
        <v>0</v>
      </c>
    </row>
    <row r="57" spans="1:8" ht="20.1" customHeight="1">
      <c r="A57" s="10" t="s">
        <v>38</v>
      </c>
      <c r="B57" s="29"/>
      <c r="C57" s="5" t="s">
        <v>1</v>
      </c>
      <c r="D57" s="5">
        <v>310</v>
      </c>
      <c r="E57" s="33"/>
      <c r="F57" s="23">
        <f t="shared" si="0"/>
        <v>0</v>
      </c>
      <c r="G57" s="33"/>
      <c r="H57" s="24">
        <f t="shared" si="1"/>
        <v>0</v>
      </c>
    </row>
    <row r="58" spans="1:8" ht="20.1" customHeight="1">
      <c r="A58" s="10" t="s">
        <v>39</v>
      </c>
      <c r="B58" s="29"/>
      <c r="C58" s="5" t="s">
        <v>1</v>
      </c>
      <c r="D58" s="5">
        <v>20</v>
      </c>
      <c r="E58" s="33"/>
      <c r="F58" s="23">
        <f t="shared" si="0"/>
        <v>0</v>
      </c>
      <c r="G58" s="33"/>
      <c r="H58" s="24">
        <f t="shared" si="1"/>
        <v>0</v>
      </c>
    </row>
    <row r="59" spans="1:8" ht="20.1" customHeight="1">
      <c r="A59" s="10" t="s">
        <v>40</v>
      </c>
      <c r="B59" s="29"/>
      <c r="C59" s="5" t="s">
        <v>1</v>
      </c>
      <c r="D59" s="5">
        <v>20</v>
      </c>
      <c r="E59" s="33"/>
      <c r="F59" s="23">
        <f t="shared" si="0"/>
        <v>0</v>
      </c>
      <c r="G59" s="33"/>
      <c r="H59" s="24">
        <f t="shared" si="1"/>
        <v>0</v>
      </c>
    </row>
    <row r="60" spans="1:8" ht="20.1" customHeight="1">
      <c r="A60" s="10" t="s">
        <v>41</v>
      </c>
      <c r="B60" s="30"/>
      <c r="C60" s="5" t="s">
        <v>1</v>
      </c>
      <c r="D60" s="5">
        <v>20</v>
      </c>
      <c r="E60" s="33"/>
      <c r="F60" s="23">
        <f t="shared" si="0"/>
        <v>0</v>
      </c>
      <c r="G60" s="33"/>
      <c r="H60" s="24">
        <f t="shared" si="1"/>
        <v>0</v>
      </c>
    </row>
    <row r="61" spans="1:8" ht="20.1" customHeight="1">
      <c r="A61" s="10" t="s">
        <v>42</v>
      </c>
      <c r="B61" s="29"/>
      <c r="C61" s="5" t="s">
        <v>1</v>
      </c>
      <c r="D61" s="5">
        <v>20</v>
      </c>
      <c r="E61" s="33"/>
      <c r="F61" s="23">
        <f t="shared" si="0"/>
        <v>0</v>
      </c>
      <c r="G61" s="33"/>
      <c r="H61" s="24">
        <f t="shared" si="1"/>
        <v>0</v>
      </c>
    </row>
    <row r="62" spans="1:8" ht="20.1" customHeight="1">
      <c r="A62" s="10" t="s">
        <v>43</v>
      </c>
      <c r="B62" s="29"/>
      <c r="C62" s="5" t="s">
        <v>1</v>
      </c>
      <c r="D62" s="5">
        <v>20</v>
      </c>
      <c r="E62" s="33"/>
      <c r="F62" s="23">
        <f t="shared" si="0"/>
        <v>0</v>
      </c>
      <c r="G62" s="33"/>
      <c r="H62" s="24">
        <f t="shared" si="1"/>
        <v>0</v>
      </c>
    </row>
    <row r="63" spans="1:8" ht="20.1" customHeight="1">
      <c r="A63" s="10" t="s">
        <v>44</v>
      </c>
      <c r="B63" s="29"/>
      <c r="C63" s="5" t="s">
        <v>1</v>
      </c>
      <c r="D63" s="5">
        <v>20</v>
      </c>
      <c r="E63" s="33"/>
      <c r="F63" s="23">
        <f t="shared" si="0"/>
        <v>0</v>
      </c>
      <c r="G63" s="33"/>
      <c r="H63" s="24">
        <f t="shared" si="1"/>
        <v>0</v>
      </c>
    </row>
    <row r="64" spans="1:8" ht="20.1" customHeight="1">
      <c r="A64" s="10" t="s">
        <v>45</v>
      </c>
      <c r="B64" s="29"/>
      <c r="C64" s="5" t="s">
        <v>1</v>
      </c>
      <c r="D64" s="5">
        <v>20</v>
      </c>
      <c r="E64" s="33"/>
      <c r="F64" s="23">
        <f t="shared" si="0"/>
        <v>0</v>
      </c>
      <c r="G64" s="33"/>
      <c r="H64" s="24">
        <f t="shared" si="1"/>
        <v>0</v>
      </c>
    </row>
    <row r="65" spans="1:8" ht="20.1" customHeight="1">
      <c r="A65" s="10" t="s">
        <v>46</v>
      </c>
      <c r="B65" s="29"/>
      <c r="C65" s="5" t="s">
        <v>1</v>
      </c>
      <c r="D65" s="5">
        <v>20</v>
      </c>
      <c r="E65" s="33"/>
      <c r="F65" s="23">
        <f t="shared" si="0"/>
        <v>0</v>
      </c>
      <c r="G65" s="33"/>
      <c r="H65" s="24">
        <f t="shared" si="1"/>
        <v>0</v>
      </c>
    </row>
    <row r="66" spans="1:8" ht="20.1" customHeight="1">
      <c r="A66" s="10" t="s">
        <v>47</v>
      </c>
      <c r="B66" s="30"/>
      <c r="C66" s="5" t="s">
        <v>1</v>
      </c>
      <c r="D66" s="5">
        <v>500</v>
      </c>
      <c r="E66" s="33"/>
      <c r="F66" s="23">
        <f t="shared" si="0"/>
        <v>0</v>
      </c>
      <c r="G66" s="33"/>
      <c r="H66" s="24">
        <f t="shared" si="1"/>
        <v>0</v>
      </c>
    </row>
    <row r="67" spans="1:8" ht="20.1" customHeight="1">
      <c r="A67" s="10" t="s">
        <v>48</v>
      </c>
      <c r="B67" s="29"/>
      <c r="C67" s="5" t="s">
        <v>1</v>
      </c>
      <c r="D67" s="5">
        <v>500</v>
      </c>
      <c r="E67" s="33"/>
      <c r="F67" s="23">
        <f t="shared" si="0"/>
        <v>0</v>
      </c>
      <c r="G67" s="33"/>
      <c r="H67" s="24">
        <f t="shared" si="1"/>
        <v>0</v>
      </c>
    </row>
    <row r="68" spans="1:8" ht="20.1" customHeight="1">
      <c r="A68" s="10" t="s">
        <v>49</v>
      </c>
      <c r="B68" s="29"/>
      <c r="C68" s="5" t="s">
        <v>1</v>
      </c>
      <c r="D68" s="5">
        <v>1000</v>
      </c>
      <c r="E68" s="33"/>
      <c r="F68" s="23">
        <f t="shared" si="0"/>
        <v>0</v>
      </c>
      <c r="G68" s="33"/>
      <c r="H68" s="24">
        <f t="shared" si="1"/>
        <v>0</v>
      </c>
    </row>
    <row r="69" spans="1:8" ht="20.1" customHeight="1">
      <c r="A69" s="10" t="s">
        <v>50</v>
      </c>
      <c r="B69" s="29"/>
      <c r="C69" s="5" t="s">
        <v>1</v>
      </c>
      <c r="D69" s="5">
        <v>3000</v>
      </c>
      <c r="E69" s="33"/>
      <c r="F69" s="23">
        <f t="shared" si="0"/>
        <v>0</v>
      </c>
      <c r="G69" s="33"/>
      <c r="H69" s="24">
        <f t="shared" si="1"/>
        <v>0</v>
      </c>
    </row>
    <row r="70" spans="1:8" ht="20.1" customHeight="1">
      <c r="A70" s="10" t="s">
        <v>107</v>
      </c>
      <c r="B70" s="29"/>
      <c r="C70" s="5" t="s">
        <v>1</v>
      </c>
      <c r="D70" s="5">
        <v>2000</v>
      </c>
      <c r="E70" s="33"/>
      <c r="F70" s="23">
        <f>D70*E70</f>
        <v>0</v>
      </c>
      <c r="G70" s="33"/>
      <c r="H70" s="24">
        <f>F70+(F70/100)*G70</f>
        <v>0</v>
      </c>
    </row>
    <row r="71" spans="1:8" ht="20.1" customHeight="1">
      <c r="A71" s="10" t="s">
        <v>51</v>
      </c>
      <c r="B71" s="29"/>
      <c r="C71" s="5" t="s">
        <v>1</v>
      </c>
      <c r="D71" s="5">
        <v>20000</v>
      </c>
      <c r="E71" s="33"/>
      <c r="F71" s="23">
        <f t="shared" si="0"/>
        <v>0</v>
      </c>
      <c r="G71" s="33"/>
      <c r="H71" s="24">
        <f t="shared" si="1"/>
        <v>0</v>
      </c>
    </row>
    <row r="72" spans="1:8" ht="20.1" customHeight="1">
      <c r="A72" s="10" t="s">
        <v>52</v>
      </c>
      <c r="B72" s="29"/>
      <c r="C72" s="5" t="s">
        <v>1</v>
      </c>
      <c r="D72" s="5">
        <v>6000</v>
      </c>
      <c r="E72" s="33"/>
      <c r="F72" s="23">
        <f t="shared" si="0"/>
        <v>0</v>
      </c>
      <c r="G72" s="33"/>
      <c r="H72" s="24">
        <f t="shared" si="1"/>
        <v>0</v>
      </c>
    </row>
    <row r="73" spans="1:8" ht="20.1" customHeight="1">
      <c r="A73" s="10" t="s">
        <v>115</v>
      </c>
      <c r="B73" s="29"/>
      <c r="C73" s="5" t="s">
        <v>1</v>
      </c>
      <c r="D73" s="5">
        <v>18800</v>
      </c>
      <c r="E73" s="33"/>
      <c r="F73" s="23">
        <f t="shared" si="0"/>
        <v>0</v>
      </c>
      <c r="G73" s="33"/>
      <c r="H73" s="24">
        <f t="shared" si="1"/>
        <v>0</v>
      </c>
    </row>
    <row r="74" spans="1:8" ht="21" customHeight="1">
      <c r="A74" s="10" t="s">
        <v>116</v>
      </c>
      <c r="B74" s="29"/>
      <c r="C74" s="5" t="s">
        <v>1</v>
      </c>
      <c r="D74" s="5">
        <v>7000</v>
      </c>
      <c r="E74" s="33"/>
      <c r="F74" s="23">
        <f>D74*E74</f>
        <v>0</v>
      </c>
      <c r="G74" s="33"/>
      <c r="H74" s="24">
        <f>F74+(F74/100)*G74</f>
        <v>0</v>
      </c>
    </row>
    <row r="75" spans="1:8" ht="20.25" customHeight="1">
      <c r="A75" s="10" t="s">
        <v>124</v>
      </c>
      <c r="B75" s="29"/>
      <c r="C75" s="5" t="s">
        <v>1</v>
      </c>
      <c r="D75" s="5">
        <v>2000</v>
      </c>
      <c r="E75" s="33"/>
      <c r="F75" s="23">
        <f aca="true" t="shared" si="2" ref="F75">D75*E75</f>
        <v>0</v>
      </c>
      <c r="G75" s="33"/>
      <c r="H75" s="24">
        <f aca="true" t="shared" si="3" ref="H75">F75+(F75/100)*G75</f>
        <v>0</v>
      </c>
    </row>
    <row r="76" spans="1:8" ht="20.1" customHeight="1">
      <c r="A76" s="10" t="s">
        <v>53</v>
      </c>
      <c r="B76" s="30"/>
      <c r="C76" s="5" t="s">
        <v>1</v>
      </c>
      <c r="D76" s="5">
        <v>100</v>
      </c>
      <c r="E76" s="33"/>
      <c r="F76" s="23">
        <f t="shared" si="0"/>
        <v>0</v>
      </c>
      <c r="G76" s="33"/>
      <c r="H76" s="24">
        <f t="shared" si="1"/>
        <v>0</v>
      </c>
    </row>
    <row r="77" spans="1:8" ht="20.1" customHeight="1">
      <c r="A77" s="10" t="s">
        <v>105</v>
      </c>
      <c r="B77" s="29"/>
      <c r="C77" s="5" t="s">
        <v>1</v>
      </c>
      <c r="D77" s="5">
        <v>2340</v>
      </c>
      <c r="E77" s="33"/>
      <c r="F77" s="23">
        <f>D77*E77</f>
        <v>0</v>
      </c>
      <c r="G77" s="33"/>
      <c r="H77" s="24">
        <f>F77+(F77/100)*G77</f>
        <v>0</v>
      </c>
    </row>
    <row r="78" spans="1:8" ht="20.1" customHeight="1">
      <c r="A78" s="10" t="s">
        <v>87</v>
      </c>
      <c r="B78" s="29"/>
      <c r="C78" s="5" t="s">
        <v>1</v>
      </c>
      <c r="D78" s="5">
        <v>100</v>
      </c>
      <c r="E78" s="33"/>
      <c r="F78" s="23">
        <f t="shared" si="0"/>
        <v>0</v>
      </c>
      <c r="G78" s="33"/>
      <c r="H78" s="24">
        <f t="shared" si="1"/>
        <v>0</v>
      </c>
    </row>
    <row r="79" spans="1:8" ht="20.1" customHeight="1">
      <c r="A79" s="10" t="s">
        <v>54</v>
      </c>
      <c r="B79" s="29"/>
      <c r="C79" s="5" t="s">
        <v>1</v>
      </c>
      <c r="D79" s="5">
        <v>170</v>
      </c>
      <c r="E79" s="33"/>
      <c r="F79" s="23">
        <f aca="true" t="shared" si="4" ref="F79:F119">D79*E79</f>
        <v>0</v>
      </c>
      <c r="G79" s="33"/>
      <c r="H79" s="24">
        <f aca="true" t="shared" si="5" ref="H79:H119">F79+(F79/100)*G79</f>
        <v>0</v>
      </c>
    </row>
    <row r="80" spans="1:8" ht="20.1" customHeight="1">
      <c r="A80" s="10" t="s">
        <v>55</v>
      </c>
      <c r="B80" s="29"/>
      <c r="C80" s="5" t="s">
        <v>1</v>
      </c>
      <c r="D80" s="5">
        <v>310</v>
      </c>
      <c r="E80" s="33"/>
      <c r="F80" s="23">
        <f t="shared" si="4"/>
        <v>0</v>
      </c>
      <c r="G80" s="33"/>
      <c r="H80" s="24">
        <f t="shared" si="5"/>
        <v>0</v>
      </c>
    </row>
    <row r="81" spans="1:8" ht="20.1" customHeight="1">
      <c r="A81" s="10" t="s">
        <v>56</v>
      </c>
      <c r="B81" s="29"/>
      <c r="C81" s="5" t="s">
        <v>1</v>
      </c>
      <c r="D81" s="5">
        <v>170</v>
      </c>
      <c r="E81" s="33"/>
      <c r="F81" s="23">
        <f t="shared" si="4"/>
        <v>0</v>
      </c>
      <c r="G81" s="33"/>
      <c r="H81" s="24">
        <f t="shared" si="5"/>
        <v>0</v>
      </c>
    </row>
    <row r="82" spans="1:8" ht="20.1" customHeight="1">
      <c r="A82" s="10" t="s">
        <v>57</v>
      </c>
      <c r="B82" s="29"/>
      <c r="C82" s="5" t="s">
        <v>1</v>
      </c>
      <c r="D82" s="5">
        <v>190</v>
      </c>
      <c r="E82" s="33"/>
      <c r="F82" s="23">
        <f t="shared" si="4"/>
        <v>0</v>
      </c>
      <c r="G82" s="33"/>
      <c r="H82" s="24">
        <f t="shared" si="5"/>
        <v>0</v>
      </c>
    </row>
    <row r="83" spans="1:8" ht="20.1" customHeight="1">
      <c r="A83" s="10" t="s">
        <v>58</v>
      </c>
      <c r="B83" s="29"/>
      <c r="C83" s="5" t="s">
        <v>1</v>
      </c>
      <c r="D83" s="5">
        <v>250</v>
      </c>
      <c r="E83" s="33"/>
      <c r="F83" s="23">
        <f t="shared" si="4"/>
        <v>0</v>
      </c>
      <c r="G83" s="33"/>
      <c r="H83" s="24">
        <f t="shared" si="5"/>
        <v>0</v>
      </c>
    </row>
    <row r="84" spans="1:8" ht="20.1" customHeight="1">
      <c r="A84" s="10" t="s">
        <v>59</v>
      </c>
      <c r="B84" s="29"/>
      <c r="C84" s="5" t="s">
        <v>1</v>
      </c>
      <c r="D84" s="5">
        <v>230</v>
      </c>
      <c r="E84" s="33"/>
      <c r="F84" s="23">
        <f t="shared" si="4"/>
        <v>0</v>
      </c>
      <c r="G84" s="33"/>
      <c r="H84" s="24">
        <f t="shared" si="5"/>
        <v>0</v>
      </c>
    </row>
    <row r="85" spans="1:8" ht="20.1" customHeight="1">
      <c r="A85" s="10" t="s">
        <v>60</v>
      </c>
      <c r="B85" s="29"/>
      <c r="C85" s="5" t="s">
        <v>1</v>
      </c>
      <c r="D85" s="5">
        <v>130</v>
      </c>
      <c r="E85" s="33"/>
      <c r="F85" s="23">
        <f t="shared" si="4"/>
        <v>0</v>
      </c>
      <c r="G85" s="33"/>
      <c r="H85" s="24">
        <f t="shared" si="5"/>
        <v>0</v>
      </c>
    </row>
    <row r="86" spans="1:8" ht="20.1" customHeight="1">
      <c r="A86" s="10" t="s">
        <v>61</v>
      </c>
      <c r="B86" s="29"/>
      <c r="C86" s="5" t="s">
        <v>1</v>
      </c>
      <c r="D86" s="5">
        <v>120</v>
      </c>
      <c r="E86" s="33"/>
      <c r="F86" s="23">
        <f t="shared" si="4"/>
        <v>0</v>
      </c>
      <c r="G86" s="33"/>
      <c r="H86" s="24">
        <f t="shared" si="5"/>
        <v>0</v>
      </c>
    </row>
    <row r="87" spans="1:8" ht="20.1" customHeight="1">
      <c r="A87" s="10" t="s">
        <v>62</v>
      </c>
      <c r="B87" s="29"/>
      <c r="C87" s="5" t="s">
        <v>1</v>
      </c>
      <c r="D87" s="5">
        <v>270</v>
      </c>
      <c r="E87" s="33"/>
      <c r="F87" s="23">
        <f t="shared" si="4"/>
        <v>0</v>
      </c>
      <c r="G87" s="33"/>
      <c r="H87" s="24">
        <f t="shared" si="5"/>
        <v>0</v>
      </c>
    </row>
    <row r="88" spans="1:8" ht="20.1" customHeight="1">
      <c r="A88" s="10" t="s">
        <v>63</v>
      </c>
      <c r="B88" s="29"/>
      <c r="C88" s="5" t="s">
        <v>1</v>
      </c>
      <c r="D88" s="5">
        <v>250</v>
      </c>
      <c r="E88" s="33"/>
      <c r="F88" s="23">
        <f t="shared" si="4"/>
        <v>0</v>
      </c>
      <c r="G88" s="33"/>
      <c r="H88" s="24">
        <f t="shared" si="5"/>
        <v>0</v>
      </c>
    </row>
    <row r="89" spans="1:8" ht="20.1" customHeight="1">
      <c r="A89" s="10" t="s">
        <v>64</v>
      </c>
      <c r="B89" s="29"/>
      <c r="C89" s="5" t="s">
        <v>1</v>
      </c>
      <c r="D89" s="5">
        <v>230</v>
      </c>
      <c r="E89" s="33"/>
      <c r="F89" s="23">
        <f t="shared" si="4"/>
        <v>0</v>
      </c>
      <c r="G89" s="33"/>
      <c r="H89" s="24">
        <f t="shared" si="5"/>
        <v>0</v>
      </c>
    </row>
    <row r="90" spans="1:8" ht="20.1" customHeight="1">
      <c r="A90" s="10" t="s">
        <v>65</v>
      </c>
      <c r="B90" s="29"/>
      <c r="C90" s="5" t="s">
        <v>1</v>
      </c>
      <c r="D90" s="5">
        <v>260</v>
      </c>
      <c r="E90" s="33"/>
      <c r="F90" s="23">
        <f t="shared" si="4"/>
        <v>0</v>
      </c>
      <c r="G90" s="33"/>
      <c r="H90" s="24">
        <f t="shared" si="5"/>
        <v>0</v>
      </c>
    </row>
    <row r="91" spans="1:8" ht="20.1" customHeight="1">
      <c r="A91" s="10" t="s">
        <v>66</v>
      </c>
      <c r="B91" s="29"/>
      <c r="C91" s="5" t="s">
        <v>1</v>
      </c>
      <c r="D91" s="5">
        <v>250</v>
      </c>
      <c r="E91" s="33"/>
      <c r="F91" s="23">
        <f t="shared" si="4"/>
        <v>0</v>
      </c>
      <c r="G91" s="33"/>
      <c r="H91" s="24">
        <f t="shared" si="5"/>
        <v>0</v>
      </c>
    </row>
    <row r="92" spans="1:8" ht="20.1" customHeight="1">
      <c r="A92" s="10" t="s">
        <v>112</v>
      </c>
      <c r="B92" s="29"/>
      <c r="C92" s="5" t="s">
        <v>1</v>
      </c>
      <c r="D92" s="5">
        <v>330</v>
      </c>
      <c r="E92" s="33"/>
      <c r="F92" s="23">
        <f t="shared" si="4"/>
        <v>0</v>
      </c>
      <c r="G92" s="33"/>
      <c r="H92" s="24">
        <f t="shared" si="5"/>
        <v>0</v>
      </c>
    </row>
    <row r="93" spans="1:8" ht="20.1" customHeight="1">
      <c r="A93" s="10" t="s">
        <v>67</v>
      </c>
      <c r="B93" s="29"/>
      <c r="C93" s="5" t="s">
        <v>1</v>
      </c>
      <c r="D93" s="5">
        <v>6850</v>
      </c>
      <c r="E93" s="33"/>
      <c r="F93" s="23">
        <f t="shared" si="4"/>
        <v>0</v>
      </c>
      <c r="G93" s="33"/>
      <c r="H93" s="24">
        <f t="shared" si="5"/>
        <v>0</v>
      </c>
    </row>
    <row r="94" spans="1:8" ht="20.1" customHeight="1">
      <c r="A94" s="10" t="s">
        <v>120</v>
      </c>
      <c r="B94" s="29"/>
      <c r="C94" s="5" t="s">
        <v>1</v>
      </c>
      <c r="D94" s="5">
        <v>30</v>
      </c>
      <c r="E94" s="33"/>
      <c r="F94" s="23">
        <f t="shared" si="4"/>
        <v>0</v>
      </c>
      <c r="G94" s="33"/>
      <c r="H94" s="24">
        <f t="shared" si="5"/>
        <v>0</v>
      </c>
    </row>
    <row r="95" spans="1:8" ht="20.1" customHeight="1">
      <c r="A95" s="10" t="s">
        <v>68</v>
      </c>
      <c r="B95" s="29"/>
      <c r="C95" s="5" t="s">
        <v>1</v>
      </c>
      <c r="D95" s="5">
        <v>20000</v>
      </c>
      <c r="E95" s="33"/>
      <c r="F95" s="23">
        <f>D95*E95</f>
        <v>0</v>
      </c>
      <c r="G95" s="33"/>
      <c r="H95" s="24">
        <f>F95+(F95/100)*G95</f>
        <v>0</v>
      </c>
    </row>
    <row r="96" spans="1:8" ht="20.1" customHeight="1">
      <c r="A96" s="10" t="s">
        <v>110</v>
      </c>
      <c r="B96" s="29"/>
      <c r="C96" s="5" t="s">
        <v>1</v>
      </c>
      <c r="D96" s="5">
        <v>150</v>
      </c>
      <c r="E96" s="33"/>
      <c r="F96" s="23">
        <f>D96*E96</f>
        <v>0</v>
      </c>
      <c r="G96" s="33"/>
      <c r="H96" s="24">
        <f>F96+(F96/100)*G96</f>
        <v>0</v>
      </c>
    </row>
    <row r="97" spans="1:8" ht="20.1" customHeight="1">
      <c r="A97" s="10" t="s">
        <v>103</v>
      </c>
      <c r="B97" s="29"/>
      <c r="C97" s="5" t="s">
        <v>1</v>
      </c>
      <c r="D97" s="5">
        <v>360</v>
      </c>
      <c r="E97" s="33"/>
      <c r="F97" s="23">
        <f>D97*E97</f>
        <v>0</v>
      </c>
      <c r="G97" s="33"/>
      <c r="H97" s="24">
        <f>F97+(F97/100)*G97</f>
        <v>0</v>
      </c>
    </row>
    <row r="98" spans="1:8" ht="20.1" customHeight="1">
      <c r="A98" s="11" t="s">
        <v>127</v>
      </c>
      <c r="B98" s="30"/>
      <c r="C98" s="5" t="s">
        <v>1</v>
      </c>
      <c r="D98" s="5">
        <v>600</v>
      </c>
      <c r="E98" s="33"/>
      <c r="F98" s="23">
        <f t="shared" si="4"/>
        <v>0</v>
      </c>
      <c r="G98" s="33"/>
      <c r="H98" s="24">
        <f t="shared" si="5"/>
        <v>0</v>
      </c>
    </row>
    <row r="99" spans="1:8" ht="20.1" customHeight="1">
      <c r="A99" s="10" t="s">
        <v>86</v>
      </c>
      <c r="B99" s="29"/>
      <c r="C99" s="5" t="s">
        <v>1</v>
      </c>
      <c r="D99" s="5">
        <v>300</v>
      </c>
      <c r="E99" s="33"/>
      <c r="F99" s="23">
        <f t="shared" si="4"/>
        <v>0</v>
      </c>
      <c r="G99" s="33"/>
      <c r="H99" s="24">
        <f t="shared" si="5"/>
        <v>0</v>
      </c>
    </row>
    <row r="100" spans="1:8" ht="20.1" customHeight="1">
      <c r="A100" s="10" t="s">
        <v>69</v>
      </c>
      <c r="B100" s="29"/>
      <c r="C100" s="5" t="s">
        <v>1</v>
      </c>
      <c r="D100" s="5">
        <v>450</v>
      </c>
      <c r="E100" s="33"/>
      <c r="F100" s="23">
        <f t="shared" si="4"/>
        <v>0</v>
      </c>
      <c r="G100" s="33"/>
      <c r="H100" s="24">
        <f t="shared" si="5"/>
        <v>0</v>
      </c>
    </row>
    <row r="101" spans="1:8" ht="20.1" customHeight="1">
      <c r="A101" s="10" t="s">
        <v>70</v>
      </c>
      <c r="B101" s="29"/>
      <c r="C101" s="5" t="s">
        <v>1</v>
      </c>
      <c r="D101" s="5">
        <v>100</v>
      </c>
      <c r="E101" s="33"/>
      <c r="F101" s="23">
        <f t="shared" si="4"/>
        <v>0</v>
      </c>
      <c r="G101" s="33"/>
      <c r="H101" s="24">
        <f t="shared" si="5"/>
        <v>0</v>
      </c>
    </row>
    <row r="102" spans="1:8" ht="20.1" customHeight="1">
      <c r="A102" s="10" t="s">
        <v>71</v>
      </c>
      <c r="B102" s="29"/>
      <c r="C102" s="5" t="s">
        <v>1</v>
      </c>
      <c r="D102" s="5">
        <v>180</v>
      </c>
      <c r="E102" s="33"/>
      <c r="F102" s="23">
        <f t="shared" si="4"/>
        <v>0</v>
      </c>
      <c r="G102" s="33"/>
      <c r="H102" s="24">
        <f t="shared" si="5"/>
        <v>0</v>
      </c>
    </row>
    <row r="103" spans="1:8" ht="20.1" customHeight="1">
      <c r="A103" s="10" t="s">
        <v>111</v>
      </c>
      <c r="B103" s="30"/>
      <c r="C103" s="5" t="s">
        <v>1</v>
      </c>
      <c r="D103" s="5">
        <v>60</v>
      </c>
      <c r="E103" s="33"/>
      <c r="F103" s="23">
        <f>D103*E103</f>
        <v>0</v>
      </c>
      <c r="G103" s="33"/>
      <c r="H103" s="24">
        <f>F103+(F103/100)*G103</f>
        <v>0</v>
      </c>
    </row>
    <row r="104" spans="1:8" ht="20.1" customHeight="1">
      <c r="A104" s="11" t="s">
        <v>101</v>
      </c>
      <c r="B104" s="29"/>
      <c r="C104" s="5" t="s">
        <v>27</v>
      </c>
      <c r="D104" s="5">
        <v>120</v>
      </c>
      <c r="E104" s="33"/>
      <c r="F104" s="23">
        <f t="shared" si="4"/>
        <v>0</v>
      </c>
      <c r="G104" s="33"/>
      <c r="H104" s="24">
        <f t="shared" si="5"/>
        <v>0</v>
      </c>
    </row>
    <row r="105" spans="1:8" ht="20.1" customHeight="1">
      <c r="A105" s="10" t="s">
        <v>72</v>
      </c>
      <c r="B105" s="29"/>
      <c r="C105" s="5" t="s">
        <v>1</v>
      </c>
      <c r="D105" s="5">
        <v>2400</v>
      </c>
      <c r="E105" s="33"/>
      <c r="F105" s="23">
        <f t="shared" si="4"/>
        <v>0</v>
      </c>
      <c r="G105" s="33"/>
      <c r="H105" s="24">
        <f t="shared" si="5"/>
        <v>0</v>
      </c>
    </row>
    <row r="106" spans="1:8" ht="20.1" customHeight="1">
      <c r="A106" s="10" t="s">
        <v>119</v>
      </c>
      <c r="B106" s="29"/>
      <c r="C106" s="5" t="s">
        <v>1</v>
      </c>
      <c r="D106" s="5">
        <v>200</v>
      </c>
      <c r="E106" s="33"/>
      <c r="F106" s="23">
        <f t="shared" si="4"/>
        <v>0</v>
      </c>
      <c r="G106" s="33"/>
      <c r="H106" s="24">
        <f t="shared" si="5"/>
        <v>0</v>
      </c>
    </row>
    <row r="107" spans="1:8" ht="20.1" customHeight="1">
      <c r="A107" s="10" t="s">
        <v>73</v>
      </c>
      <c r="B107" s="29"/>
      <c r="C107" s="5" t="s">
        <v>13</v>
      </c>
      <c r="D107" s="5">
        <v>432</v>
      </c>
      <c r="E107" s="33"/>
      <c r="F107" s="23">
        <f t="shared" si="4"/>
        <v>0</v>
      </c>
      <c r="G107" s="33"/>
      <c r="H107" s="24">
        <f t="shared" si="5"/>
        <v>0</v>
      </c>
    </row>
    <row r="108" spans="1:8" ht="20.1" customHeight="1">
      <c r="A108" s="10" t="s">
        <v>74</v>
      </c>
      <c r="B108" s="29"/>
      <c r="C108" s="5" t="s">
        <v>1</v>
      </c>
      <c r="D108" s="5">
        <v>30</v>
      </c>
      <c r="E108" s="33"/>
      <c r="F108" s="23">
        <f t="shared" si="4"/>
        <v>0</v>
      </c>
      <c r="G108" s="33"/>
      <c r="H108" s="24">
        <f t="shared" si="5"/>
        <v>0</v>
      </c>
    </row>
    <row r="109" spans="1:8" ht="20.1" customHeight="1">
      <c r="A109" s="10" t="s">
        <v>75</v>
      </c>
      <c r="B109" s="29"/>
      <c r="C109" s="5" t="s">
        <v>1</v>
      </c>
      <c r="D109" s="5">
        <v>30</v>
      </c>
      <c r="E109" s="33"/>
      <c r="F109" s="23">
        <f t="shared" si="4"/>
        <v>0</v>
      </c>
      <c r="G109" s="33"/>
      <c r="H109" s="24">
        <f t="shared" si="5"/>
        <v>0</v>
      </c>
    </row>
    <row r="110" spans="1:8" ht="20.1" customHeight="1">
      <c r="A110" s="10" t="s">
        <v>76</v>
      </c>
      <c r="B110" s="29"/>
      <c r="C110" s="5" t="s">
        <v>1</v>
      </c>
      <c r="D110" s="5">
        <v>60</v>
      </c>
      <c r="E110" s="33"/>
      <c r="F110" s="23">
        <f t="shared" si="4"/>
        <v>0</v>
      </c>
      <c r="G110" s="33"/>
      <c r="H110" s="24">
        <f t="shared" si="5"/>
        <v>0</v>
      </c>
    </row>
    <row r="111" spans="1:8" ht="20.1" customHeight="1">
      <c r="A111" s="10" t="s">
        <v>77</v>
      </c>
      <c r="B111" s="29"/>
      <c r="C111" s="5" t="s">
        <v>1</v>
      </c>
      <c r="D111" s="5">
        <v>50</v>
      </c>
      <c r="E111" s="33"/>
      <c r="F111" s="23">
        <f t="shared" si="4"/>
        <v>0</v>
      </c>
      <c r="G111" s="33"/>
      <c r="H111" s="24">
        <f t="shared" si="5"/>
        <v>0</v>
      </c>
    </row>
    <row r="112" spans="1:8" ht="20.1" customHeight="1">
      <c r="A112" s="10" t="s">
        <v>78</v>
      </c>
      <c r="B112" s="29"/>
      <c r="C112" s="5" t="s">
        <v>1</v>
      </c>
      <c r="D112" s="5">
        <v>40</v>
      </c>
      <c r="E112" s="33"/>
      <c r="F112" s="23">
        <f t="shared" si="4"/>
        <v>0</v>
      </c>
      <c r="G112" s="33"/>
      <c r="H112" s="24">
        <f t="shared" si="5"/>
        <v>0</v>
      </c>
    </row>
    <row r="113" spans="1:8" ht="20.1" customHeight="1">
      <c r="A113" s="10" t="s">
        <v>79</v>
      </c>
      <c r="B113" s="29"/>
      <c r="C113" s="5" t="s">
        <v>1</v>
      </c>
      <c r="D113" s="5">
        <v>30</v>
      </c>
      <c r="E113" s="33"/>
      <c r="F113" s="23">
        <f t="shared" si="4"/>
        <v>0</v>
      </c>
      <c r="G113" s="33"/>
      <c r="H113" s="24">
        <f t="shared" si="5"/>
        <v>0</v>
      </c>
    </row>
    <row r="114" spans="1:8" ht="20.1" customHeight="1">
      <c r="A114" s="10" t="s">
        <v>80</v>
      </c>
      <c r="B114" s="29"/>
      <c r="C114" s="5" t="s">
        <v>1</v>
      </c>
      <c r="D114" s="5">
        <v>60</v>
      </c>
      <c r="E114" s="33"/>
      <c r="F114" s="23">
        <f t="shared" si="4"/>
        <v>0</v>
      </c>
      <c r="G114" s="33"/>
      <c r="H114" s="24">
        <f t="shared" si="5"/>
        <v>0</v>
      </c>
    </row>
    <row r="115" spans="1:8" ht="20.1" customHeight="1">
      <c r="A115" s="10" t="s">
        <v>81</v>
      </c>
      <c r="B115" s="29"/>
      <c r="C115" s="5" t="s">
        <v>1</v>
      </c>
      <c r="D115" s="5">
        <v>30</v>
      </c>
      <c r="E115" s="33"/>
      <c r="F115" s="23">
        <f t="shared" si="4"/>
        <v>0</v>
      </c>
      <c r="G115" s="33"/>
      <c r="H115" s="24">
        <f t="shared" si="5"/>
        <v>0</v>
      </c>
    </row>
    <row r="116" spans="1:8" ht="20.1" customHeight="1">
      <c r="A116" s="10" t="s">
        <v>121</v>
      </c>
      <c r="B116" s="29"/>
      <c r="C116" s="5" t="s">
        <v>1</v>
      </c>
      <c r="D116" s="5">
        <v>500</v>
      </c>
      <c r="E116" s="33"/>
      <c r="F116" s="23">
        <f t="shared" si="4"/>
        <v>0</v>
      </c>
      <c r="G116" s="33"/>
      <c r="H116" s="24">
        <f t="shared" si="5"/>
        <v>0</v>
      </c>
    </row>
    <row r="117" spans="1:8" ht="20.1" customHeight="1">
      <c r="A117" s="10" t="s">
        <v>123</v>
      </c>
      <c r="B117" s="29"/>
      <c r="C117" s="5" t="s">
        <v>1</v>
      </c>
      <c r="D117" s="5">
        <v>4000</v>
      </c>
      <c r="E117" s="33"/>
      <c r="F117" s="23">
        <f aca="true" t="shared" si="6" ref="F117">D117*E117</f>
        <v>0</v>
      </c>
      <c r="G117" s="33"/>
      <c r="H117" s="24">
        <f aca="true" t="shared" si="7" ref="H117">F117+(F117/100)*G117</f>
        <v>0</v>
      </c>
    </row>
    <row r="118" spans="1:8" ht="20.1" customHeight="1">
      <c r="A118" s="10" t="s">
        <v>82</v>
      </c>
      <c r="B118" s="29"/>
      <c r="C118" s="5" t="s">
        <v>1</v>
      </c>
      <c r="D118" s="5">
        <v>200</v>
      </c>
      <c r="E118" s="33"/>
      <c r="F118" s="23">
        <f t="shared" si="4"/>
        <v>0</v>
      </c>
      <c r="G118" s="33"/>
      <c r="H118" s="24">
        <f t="shared" si="5"/>
        <v>0</v>
      </c>
    </row>
    <row r="119" spans="1:8" ht="20.1" customHeight="1" thickBot="1">
      <c r="A119" s="12" t="s">
        <v>83</v>
      </c>
      <c r="B119" s="31"/>
      <c r="C119" s="13" t="s">
        <v>1</v>
      </c>
      <c r="D119" s="13">
        <v>500</v>
      </c>
      <c r="E119" s="34"/>
      <c r="F119" s="25">
        <f t="shared" si="4"/>
        <v>0</v>
      </c>
      <c r="G119" s="34"/>
      <c r="H119" s="26">
        <f t="shared" si="5"/>
        <v>0</v>
      </c>
    </row>
    <row r="120" spans="1:8" ht="12.75" customHeight="1">
      <c r="A120" s="38" t="s">
        <v>98</v>
      </c>
      <c r="B120" s="39"/>
      <c r="C120" s="39"/>
      <c r="D120" s="39"/>
      <c r="E120" s="40"/>
      <c r="F120" s="8" t="s">
        <v>99</v>
      </c>
      <c r="G120" s="28" t="s">
        <v>102</v>
      </c>
      <c r="H120" s="9" t="s">
        <v>100</v>
      </c>
    </row>
    <row r="121" spans="1:8" ht="16.5" thickBot="1">
      <c r="A121" s="41"/>
      <c r="B121" s="42"/>
      <c r="C121" s="42"/>
      <c r="D121" s="42"/>
      <c r="E121" s="43"/>
      <c r="F121" s="6">
        <f>SUM(F7:F119)</f>
        <v>0</v>
      </c>
      <c r="G121" s="27">
        <f>H121-F121</f>
        <v>0</v>
      </c>
      <c r="H121" s="7">
        <f>SUM(H7:H119)</f>
        <v>0</v>
      </c>
    </row>
  </sheetData>
  <sheetProtection algorithmName="SHA-512" hashValue="NGWKN9MqlqunJIwdX07gg98slBmGMG3pNuh/8RUt39iJZWXp/z5Ehem4bxiXI1FPtwa/5Yx+TSUN4klNcOUK4Q==" saltValue="gjQp8x0yAquiIrP60WO/4w==" spinCount="100000" sheet="1" objects="1" scenarios="1"/>
  <mergeCells count="3">
    <mergeCell ref="A2:L2"/>
    <mergeCell ref="A4:H4"/>
    <mergeCell ref="A120:E12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2017.1.11 from 18 August 2017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Sestava</dc:title>
  <dc:subject>Sestava</dc:subject>
  <dc:creator>Klocková Renata</dc:creator>
  <cp:keywords/>
  <dc:description/>
  <cp:lastModifiedBy>Jana Javůrková</cp:lastModifiedBy>
  <cp:lastPrinted>2022-09-23T07:41:26Z</cp:lastPrinted>
  <dcterms:created xsi:type="dcterms:W3CDTF">2018-03-04T21:59:36Z</dcterms:created>
  <dcterms:modified xsi:type="dcterms:W3CDTF">2022-09-23T07:44:33Z</dcterms:modified>
  <cp:category/>
  <cp:version/>
  <cp:contentType/>
  <cp:contentStatus/>
</cp:coreProperties>
</file>