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\0.NPK\1 ZAKAZKY 2021\45 - OŘ Servis koncových prvků med. plynů (VZ 208_2020)\2 Zadávací dokumentace\2 ZD revize\"/>
    </mc:Choice>
  </mc:AlternateContent>
  <xr:revisionPtr revIDLastSave="0" documentId="13_ncr:1_{4DADC1F2-8843-42A6-971F-1FD1CF74E4E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4" i="1"/>
  <c r="I10" i="1"/>
  <c r="J16" i="1" l="1"/>
  <c r="K16" i="1" s="1"/>
  <c r="J10" i="1"/>
  <c r="K10" i="1" s="1"/>
  <c r="I14" i="1" l="1"/>
  <c r="J14" i="1" l="1"/>
  <c r="K14" i="1" s="1"/>
  <c r="I17" i="1" l="1"/>
  <c r="I18" i="1"/>
  <c r="I19" i="1"/>
  <c r="I21" i="1"/>
  <c r="I20" i="1"/>
  <c r="J20" i="1" s="1"/>
  <c r="K20" i="1" s="1"/>
  <c r="J21" i="1" l="1"/>
  <c r="K21" i="1" s="1"/>
  <c r="J19" i="1"/>
  <c r="K19" i="1" s="1"/>
  <c r="J18" i="1"/>
  <c r="K18" i="1" s="1"/>
  <c r="J17" i="1"/>
  <c r="K17" i="1" s="1"/>
  <c r="I11" i="1" l="1"/>
  <c r="J11" i="1" s="1"/>
  <c r="K11" i="1" s="1"/>
  <c r="I9" i="1"/>
  <c r="I22" i="1"/>
  <c r="I15" i="1"/>
  <c r="J15" i="1" s="1"/>
  <c r="K15" i="1" s="1"/>
  <c r="I13" i="1"/>
  <c r="J13" i="1" s="1"/>
  <c r="K13" i="1" s="1"/>
  <c r="I12" i="1"/>
  <c r="J9" i="1" l="1"/>
  <c r="K9" i="1" s="1"/>
  <c r="J12" i="1"/>
  <c r="K12" i="1" s="1"/>
  <c r="J22" i="1"/>
  <c r="K22" i="1" s="1"/>
  <c r="I5" i="1"/>
  <c r="J5" i="1" s="1"/>
  <c r="I6" i="1"/>
  <c r="J6" i="1" s="1"/>
  <c r="I7" i="1"/>
  <c r="J7" i="1" s="1"/>
  <c r="K7" i="1" s="1"/>
  <c r="I8" i="1"/>
  <c r="J8" i="1" s="1"/>
  <c r="I23" i="1"/>
  <c r="J23" i="1" s="1"/>
  <c r="K23" i="1" s="1"/>
  <c r="I24" i="1"/>
  <c r="J24" i="1" s="1"/>
  <c r="I25" i="1"/>
  <c r="J25" i="1" s="1"/>
  <c r="I4" i="1"/>
  <c r="K8" i="1" l="1"/>
  <c r="I26" i="1"/>
  <c r="I27" i="1" s="1"/>
  <c r="K25" i="1"/>
  <c r="K5" i="1"/>
  <c r="K24" i="1"/>
  <c r="K6" i="1"/>
  <c r="J4" i="1"/>
  <c r="K4" i="1" s="1"/>
  <c r="J26" i="1" l="1"/>
  <c r="J27" i="1" s="1"/>
  <c r="K26" i="1"/>
  <c r="K27" i="1" s="1"/>
</calcChain>
</file>

<file path=xl/sharedStrings.xml><?xml version="1.0" encoding="utf-8"?>
<sst xmlns="http://schemas.openxmlformats.org/spreadsheetml/2006/main" count="39" uniqueCount="39">
  <si>
    <t>P.č.</t>
  </si>
  <si>
    <t>Název položky</t>
  </si>
  <si>
    <t>DPH</t>
  </si>
  <si>
    <t>Cena celkem vč. DPH</t>
  </si>
  <si>
    <t>Celkem za 12 měsíců :</t>
  </si>
  <si>
    <t>Cena celkem v Kč bez DPH</t>
  </si>
  <si>
    <t>Cena za 1 kontrolu v Kč bez DPH</t>
  </si>
  <si>
    <t>Předpokládaný počet kontrol za 12 měsíců Chrudim</t>
  </si>
  <si>
    <t>Předpokládaný počet kontrol za 12 měsíců Pardubice</t>
  </si>
  <si>
    <t>Předpokládaný počet kontrol za 12 měsíců       Ústí nad Orlicí</t>
  </si>
  <si>
    <t>Předpokládaný počet kontrol za 12 měsíců Celkem NPK</t>
  </si>
  <si>
    <t>Celkem za 48 měsíců :</t>
  </si>
  <si>
    <t>Panel rychlospojky</t>
  </si>
  <si>
    <t>Panel manometru</t>
  </si>
  <si>
    <t>Stativ stropní Agila</t>
  </si>
  <si>
    <t>Stativ stropní Movita</t>
  </si>
  <si>
    <t>Stativ stropní pevný</t>
  </si>
  <si>
    <t>Stativ stropní otočný</t>
  </si>
  <si>
    <t>Stativ stropní otočný a kyvný</t>
  </si>
  <si>
    <t>Stativ stropní zdvižný</t>
  </si>
  <si>
    <t>Klinický alarm</t>
  </si>
  <si>
    <t>Uzávěr skupinový</t>
  </si>
  <si>
    <t>Rampa jednolůžková LR</t>
  </si>
  <si>
    <t>Rampa dvoulůžková LR</t>
  </si>
  <si>
    <t>Rampa trojlůžková LR</t>
  </si>
  <si>
    <t>Rampa čtyřlůžková LR</t>
  </si>
  <si>
    <t>Rampa dvoulůžková Linea</t>
  </si>
  <si>
    <t>Most stropní jednolůžkový UR2-U</t>
  </si>
  <si>
    <t>Most stropní dvoulůžkový UR2-U</t>
  </si>
  <si>
    <t>Most stropní trojlůžkový UR2-U</t>
  </si>
  <si>
    <t>Most stropní dvoulůžkový Ponta</t>
  </si>
  <si>
    <t>Most stropní čtyřjlůžkový UR2-U</t>
  </si>
  <si>
    <t>Včetně spotřebního materiálu</t>
  </si>
  <si>
    <t>ND fakturovat jako více náklady bez nároku na extra práci a dopravné do 1000,- Kč za ND pro 1 zdravotnický prostředek.</t>
  </si>
  <si>
    <t>Předpokládaný počet kontrol za 12 měsíců Litomyšl</t>
  </si>
  <si>
    <t>Rampa jednolůžková Linea</t>
  </si>
  <si>
    <t>Most stropní jednolůžkový Ponta</t>
  </si>
  <si>
    <t>Příloha č. 1 - Oceněný soupis zdravotnických prostředků</t>
  </si>
  <si>
    <t>dopní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</si>
</sst>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A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A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>
      <alignment horizontal="justify"/>
    </xf>
    <xf numFmtId="0" fontId="6" fillId="0" borderId="0" xfId="0" applyFont="1"/>
    <xf numFmtId="1" fontId="2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2" fontId="2" fillId="5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P20" sqref="P20"/>
    </sheetView>
  </sheetViews>
  <sheetFormatPr defaultRowHeight="15" x14ac:dyDescent="0.25"/>
  <cols>
    <col min="1" max="1" width="4.85546875" style="1" customWidth="1"/>
    <col min="2" max="2" width="33.85546875" style="1" customWidth="1"/>
    <col min="3" max="3" width="13.7109375" style="1" customWidth="1"/>
    <col min="4" max="4" width="13.7109375" style="19" customWidth="1"/>
    <col min="5" max="7" width="13.7109375" style="1" customWidth="1"/>
    <col min="8" max="8" width="15" style="1" customWidth="1"/>
    <col min="9" max="10" width="11.5703125" style="1" customWidth="1"/>
    <col min="11" max="11" width="15.5703125" style="1" customWidth="1"/>
    <col min="12" max="16384" width="9.140625" style="1"/>
  </cols>
  <sheetData>
    <row r="1" spans="1:11" x14ac:dyDescent="0.25">
      <c r="A1" s="10" t="s">
        <v>37</v>
      </c>
    </row>
    <row r="2" spans="1:11" x14ac:dyDescent="0.25">
      <c r="B2" s="29" t="s">
        <v>38</v>
      </c>
    </row>
    <row r="3" spans="1:11" s="5" customFormat="1" ht="65.25" customHeight="1" x14ac:dyDescent="0.25">
      <c r="A3" s="6" t="s">
        <v>0</v>
      </c>
      <c r="B3" s="7" t="s">
        <v>1</v>
      </c>
      <c r="C3" s="6" t="s">
        <v>7</v>
      </c>
      <c r="D3" s="6" t="s">
        <v>34</v>
      </c>
      <c r="E3" s="6" t="s">
        <v>8</v>
      </c>
      <c r="F3" s="6" t="s">
        <v>9</v>
      </c>
      <c r="G3" s="6" t="s">
        <v>10</v>
      </c>
      <c r="H3" s="6" t="s">
        <v>6</v>
      </c>
      <c r="I3" s="6" t="s">
        <v>5</v>
      </c>
      <c r="J3" s="8" t="s">
        <v>2</v>
      </c>
      <c r="K3" s="8" t="s">
        <v>3</v>
      </c>
    </row>
    <row r="4" spans="1:11" x14ac:dyDescent="0.25">
      <c r="A4" s="2">
        <v>1</v>
      </c>
      <c r="B4" s="3" t="s">
        <v>12</v>
      </c>
      <c r="C4" s="13">
        <v>205</v>
      </c>
      <c r="D4" s="13">
        <v>7</v>
      </c>
      <c r="E4" s="13">
        <v>1128</v>
      </c>
      <c r="F4" s="13">
        <v>299</v>
      </c>
      <c r="G4" s="13">
        <f>C4+D4+E4+F4</f>
        <v>1639</v>
      </c>
      <c r="H4" s="30">
        <v>0</v>
      </c>
      <c r="I4" s="18">
        <f>G4*H4</f>
        <v>0</v>
      </c>
      <c r="J4" s="15">
        <f>I4*0.21</f>
        <v>0</v>
      </c>
      <c r="K4" s="15">
        <f>I4+J4</f>
        <v>0</v>
      </c>
    </row>
    <row r="5" spans="1:11" x14ac:dyDescent="0.25">
      <c r="A5" s="2">
        <v>2</v>
      </c>
      <c r="B5" s="4" t="s">
        <v>13</v>
      </c>
      <c r="C5" s="14">
        <v>6</v>
      </c>
      <c r="D5" s="14">
        <v>0</v>
      </c>
      <c r="E5" s="14">
        <v>96</v>
      </c>
      <c r="F5" s="14">
        <v>24</v>
      </c>
      <c r="G5" s="13">
        <f t="shared" ref="G5:G25" si="0">C5+D5+E5+F5</f>
        <v>126</v>
      </c>
      <c r="H5" s="30">
        <v>0</v>
      </c>
      <c r="I5" s="18">
        <f t="shared" ref="I5:I25" si="1">G5*H5</f>
        <v>0</v>
      </c>
      <c r="J5" s="15">
        <f t="shared" ref="J5:J25" si="2">I5*0.21</f>
        <v>0</v>
      </c>
      <c r="K5" s="15">
        <f t="shared" ref="K5:K25" si="3">I5+J5</f>
        <v>0</v>
      </c>
    </row>
    <row r="6" spans="1:11" x14ac:dyDescent="0.25">
      <c r="A6" s="2">
        <v>3</v>
      </c>
      <c r="B6" s="4" t="s">
        <v>22</v>
      </c>
      <c r="C6" s="14">
        <v>19</v>
      </c>
      <c r="D6" s="14">
        <v>0</v>
      </c>
      <c r="E6" s="14">
        <v>55</v>
      </c>
      <c r="F6" s="14">
        <v>56</v>
      </c>
      <c r="G6" s="13">
        <f t="shared" si="0"/>
        <v>130</v>
      </c>
      <c r="H6" s="30">
        <v>0</v>
      </c>
      <c r="I6" s="18">
        <f t="shared" si="1"/>
        <v>0</v>
      </c>
      <c r="J6" s="15">
        <f t="shared" si="2"/>
        <v>0</v>
      </c>
      <c r="K6" s="15">
        <f t="shared" si="3"/>
        <v>0</v>
      </c>
    </row>
    <row r="7" spans="1:11" x14ac:dyDescent="0.25">
      <c r="A7" s="2">
        <v>4</v>
      </c>
      <c r="B7" s="4" t="s">
        <v>23</v>
      </c>
      <c r="C7" s="14">
        <v>99</v>
      </c>
      <c r="D7" s="14">
        <v>0</v>
      </c>
      <c r="E7" s="14">
        <v>131</v>
      </c>
      <c r="F7" s="14">
        <v>26</v>
      </c>
      <c r="G7" s="13">
        <f t="shared" si="0"/>
        <v>256</v>
      </c>
      <c r="H7" s="30">
        <v>0</v>
      </c>
      <c r="I7" s="18">
        <f t="shared" si="1"/>
        <v>0</v>
      </c>
      <c r="J7" s="15">
        <f t="shared" si="2"/>
        <v>0</v>
      </c>
      <c r="K7" s="15">
        <f t="shared" si="3"/>
        <v>0</v>
      </c>
    </row>
    <row r="8" spans="1:11" ht="15" customHeight="1" x14ac:dyDescent="0.25">
      <c r="A8" s="2">
        <v>5</v>
      </c>
      <c r="B8" s="4" t="s">
        <v>24</v>
      </c>
      <c r="C8" s="14">
        <v>10</v>
      </c>
      <c r="D8" s="14">
        <v>0</v>
      </c>
      <c r="E8" s="14">
        <v>40</v>
      </c>
      <c r="F8" s="14">
        <v>22</v>
      </c>
      <c r="G8" s="13">
        <f t="shared" si="0"/>
        <v>72</v>
      </c>
      <c r="H8" s="30">
        <v>0</v>
      </c>
      <c r="I8" s="18">
        <f t="shared" si="1"/>
        <v>0</v>
      </c>
      <c r="J8" s="15">
        <f t="shared" si="2"/>
        <v>0</v>
      </c>
      <c r="K8" s="15">
        <f t="shared" si="3"/>
        <v>0</v>
      </c>
    </row>
    <row r="9" spans="1:11" x14ac:dyDescent="0.25">
      <c r="A9" s="2">
        <v>6</v>
      </c>
      <c r="B9" s="4" t="s">
        <v>25</v>
      </c>
      <c r="C9" s="14">
        <v>0</v>
      </c>
      <c r="D9" s="14">
        <v>0</v>
      </c>
      <c r="E9" s="14">
        <v>1</v>
      </c>
      <c r="F9" s="14">
        <v>0</v>
      </c>
      <c r="G9" s="13">
        <f t="shared" si="0"/>
        <v>1</v>
      </c>
      <c r="H9" s="30">
        <v>0</v>
      </c>
      <c r="I9" s="18">
        <f t="shared" si="1"/>
        <v>0</v>
      </c>
      <c r="J9" s="15">
        <f t="shared" si="2"/>
        <v>0</v>
      </c>
      <c r="K9" s="15">
        <f t="shared" si="3"/>
        <v>0</v>
      </c>
    </row>
    <row r="10" spans="1:11" s="19" customFormat="1" x14ac:dyDescent="0.25">
      <c r="A10" s="2">
        <v>8</v>
      </c>
      <c r="B10" s="4" t="s">
        <v>35</v>
      </c>
      <c r="C10" s="14">
        <v>0</v>
      </c>
      <c r="D10" s="14">
        <v>5</v>
      </c>
      <c r="E10" s="14">
        <v>0</v>
      </c>
      <c r="F10" s="14">
        <v>0</v>
      </c>
      <c r="G10" s="13">
        <f t="shared" si="0"/>
        <v>5</v>
      </c>
      <c r="H10" s="30">
        <v>0</v>
      </c>
      <c r="I10" s="18">
        <f t="shared" ref="I10" si="4">G10*H10</f>
        <v>0</v>
      </c>
      <c r="J10" s="15">
        <f t="shared" ref="J10" si="5">I10*0.21</f>
        <v>0</v>
      </c>
      <c r="K10" s="15">
        <f t="shared" ref="K10" si="6">I10+J10</f>
        <v>0</v>
      </c>
    </row>
    <row r="11" spans="1:11" x14ac:dyDescent="0.25">
      <c r="A11" s="2">
        <v>8</v>
      </c>
      <c r="B11" s="4" t="s">
        <v>26</v>
      </c>
      <c r="C11" s="14">
        <v>0</v>
      </c>
      <c r="D11" s="14">
        <v>0</v>
      </c>
      <c r="E11" s="14">
        <v>0</v>
      </c>
      <c r="F11" s="14">
        <v>14</v>
      </c>
      <c r="G11" s="13">
        <f t="shared" si="0"/>
        <v>14</v>
      </c>
      <c r="H11" s="30">
        <v>0</v>
      </c>
      <c r="I11" s="18">
        <f t="shared" si="1"/>
        <v>0</v>
      </c>
      <c r="J11" s="15">
        <f t="shared" si="2"/>
        <v>0</v>
      </c>
      <c r="K11" s="15">
        <f t="shared" si="3"/>
        <v>0</v>
      </c>
    </row>
    <row r="12" spans="1:11" x14ac:dyDescent="0.25">
      <c r="A12" s="2">
        <v>10</v>
      </c>
      <c r="B12" s="4" t="s">
        <v>27</v>
      </c>
      <c r="C12" s="14">
        <v>14</v>
      </c>
      <c r="D12" s="14">
        <v>0</v>
      </c>
      <c r="E12" s="14">
        <v>10</v>
      </c>
      <c r="F12" s="14">
        <v>1</v>
      </c>
      <c r="G12" s="13">
        <f t="shared" si="0"/>
        <v>25</v>
      </c>
      <c r="H12" s="30">
        <v>0</v>
      </c>
      <c r="I12" s="18">
        <f t="shared" ref="I12:I22" si="7">G12*H12</f>
        <v>0</v>
      </c>
      <c r="J12" s="15">
        <f t="shared" ref="J12:J22" si="8">I12*0.21</f>
        <v>0</v>
      </c>
      <c r="K12" s="15">
        <f t="shared" ref="K12:K22" si="9">I12+J12</f>
        <v>0</v>
      </c>
    </row>
    <row r="13" spans="1:11" x14ac:dyDescent="0.25">
      <c r="A13" s="2">
        <v>11</v>
      </c>
      <c r="B13" s="4" t="s">
        <v>28</v>
      </c>
      <c r="C13" s="14">
        <v>1</v>
      </c>
      <c r="D13" s="14">
        <v>0</v>
      </c>
      <c r="E13" s="14">
        <v>4</v>
      </c>
      <c r="F13" s="14">
        <v>1</v>
      </c>
      <c r="G13" s="13">
        <f t="shared" si="0"/>
        <v>6</v>
      </c>
      <c r="H13" s="30">
        <v>0</v>
      </c>
      <c r="I13" s="18">
        <f t="shared" si="7"/>
        <v>0</v>
      </c>
      <c r="J13" s="15">
        <f t="shared" si="8"/>
        <v>0</v>
      </c>
      <c r="K13" s="15">
        <f t="shared" si="9"/>
        <v>0</v>
      </c>
    </row>
    <row r="14" spans="1:11" x14ac:dyDescent="0.25">
      <c r="A14" s="2">
        <v>12</v>
      </c>
      <c r="B14" s="4" t="s">
        <v>29</v>
      </c>
      <c r="C14" s="14">
        <v>1</v>
      </c>
      <c r="D14" s="14">
        <v>0</v>
      </c>
      <c r="E14" s="14">
        <v>1</v>
      </c>
      <c r="F14" s="14">
        <v>0</v>
      </c>
      <c r="G14" s="13">
        <f t="shared" si="0"/>
        <v>2</v>
      </c>
      <c r="H14" s="30">
        <v>0</v>
      </c>
      <c r="I14" s="18">
        <f t="shared" ref="I14" si="10">G14*H14</f>
        <v>0</v>
      </c>
      <c r="J14" s="15">
        <f t="shared" ref="J14" si="11">I14*0.21</f>
        <v>0</v>
      </c>
      <c r="K14" s="15">
        <f t="shared" ref="K14" si="12">I14+J14</f>
        <v>0</v>
      </c>
    </row>
    <row r="15" spans="1:11" x14ac:dyDescent="0.25">
      <c r="A15" s="2">
        <v>12</v>
      </c>
      <c r="B15" s="4" t="s">
        <v>31</v>
      </c>
      <c r="C15" s="14">
        <v>0</v>
      </c>
      <c r="D15" s="14">
        <v>0</v>
      </c>
      <c r="E15" s="14">
        <v>1</v>
      </c>
      <c r="F15" s="14">
        <v>1</v>
      </c>
      <c r="G15" s="13">
        <f t="shared" si="0"/>
        <v>2</v>
      </c>
      <c r="H15" s="30">
        <v>0</v>
      </c>
      <c r="I15" s="18">
        <f t="shared" si="7"/>
        <v>0</v>
      </c>
      <c r="J15" s="15">
        <f t="shared" si="8"/>
        <v>0</v>
      </c>
      <c r="K15" s="15">
        <f t="shared" si="9"/>
        <v>0</v>
      </c>
    </row>
    <row r="16" spans="1:11" s="19" customFormat="1" x14ac:dyDescent="0.25">
      <c r="A16" s="2">
        <v>11</v>
      </c>
      <c r="B16" s="4" t="s">
        <v>36</v>
      </c>
      <c r="C16" s="14">
        <v>0</v>
      </c>
      <c r="D16" s="14">
        <v>0</v>
      </c>
      <c r="E16" s="14">
        <v>0</v>
      </c>
      <c r="F16" s="14">
        <v>6</v>
      </c>
      <c r="G16" s="13">
        <f t="shared" ref="G16" si="13">C16+D16+E16+F16</f>
        <v>6</v>
      </c>
      <c r="H16" s="30">
        <v>0</v>
      </c>
      <c r="I16" s="18">
        <f t="shared" si="7"/>
        <v>0</v>
      </c>
      <c r="J16" s="15">
        <f t="shared" si="8"/>
        <v>0</v>
      </c>
      <c r="K16" s="15">
        <f t="shared" si="9"/>
        <v>0</v>
      </c>
    </row>
    <row r="17" spans="1:11" x14ac:dyDescent="0.25">
      <c r="A17" s="2">
        <v>11</v>
      </c>
      <c r="B17" s="4" t="s">
        <v>30</v>
      </c>
      <c r="C17" s="14">
        <v>7</v>
      </c>
      <c r="D17" s="14">
        <v>0</v>
      </c>
      <c r="E17" s="14">
        <v>0</v>
      </c>
      <c r="F17" s="14">
        <v>3</v>
      </c>
      <c r="G17" s="13">
        <f t="shared" si="0"/>
        <v>10</v>
      </c>
      <c r="H17" s="30">
        <v>0</v>
      </c>
      <c r="I17" s="18">
        <f t="shared" ref="I17" si="14">G17*H17</f>
        <v>0</v>
      </c>
      <c r="J17" s="15">
        <f t="shared" ref="J17" si="15">I17*0.21</f>
        <v>0</v>
      </c>
      <c r="K17" s="15">
        <f t="shared" ref="K17" si="16">I17+J17</f>
        <v>0</v>
      </c>
    </row>
    <row r="18" spans="1:11" x14ac:dyDescent="0.25">
      <c r="A18" s="2">
        <v>10</v>
      </c>
      <c r="B18" s="4" t="s">
        <v>14</v>
      </c>
      <c r="C18" s="14">
        <v>0</v>
      </c>
      <c r="D18" s="14">
        <v>0</v>
      </c>
      <c r="E18" s="14">
        <v>0</v>
      </c>
      <c r="F18" s="14">
        <v>1</v>
      </c>
      <c r="G18" s="13">
        <f t="shared" si="0"/>
        <v>1</v>
      </c>
      <c r="H18" s="30">
        <v>0</v>
      </c>
      <c r="I18" s="18">
        <f t="shared" ref="I18:I20" si="17">G18*H18</f>
        <v>0</v>
      </c>
      <c r="J18" s="15">
        <f t="shared" ref="J18:J20" si="18">I18*0.21</f>
        <v>0</v>
      </c>
      <c r="K18" s="15">
        <f t="shared" ref="K18:K20" si="19">I18+J18</f>
        <v>0</v>
      </c>
    </row>
    <row r="19" spans="1:11" x14ac:dyDescent="0.25">
      <c r="A19" s="2">
        <v>11</v>
      </c>
      <c r="B19" s="4" t="s">
        <v>15</v>
      </c>
      <c r="C19" s="14">
        <v>0</v>
      </c>
      <c r="D19" s="14">
        <v>0</v>
      </c>
      <c r="E19" s="14">
        <v>0</v>
      </c>
      <c r="F19" s="14">
        <v>6</v>
      </c>
      <c r="G19" s="13">
        <f t="shared" si="0"/>
        <v>6</v>
      </c>
      <c r="H19" s="30">
        <v>0</v>
      </c>
      <c r="I19" s="18">
        <f t="shared" si="17"/>
        <v>0</v>
      </c>
      <c r="J19" s="15">
        <f t="shared" si="18"/>
        <v>0</v>
      </c>
      <c r="K19" s="15">
        <f t="shared" si="19"/>
        <v>0</v>
      </c>
    </row>
    <row r="20" spans="1:11" x14ac:dyDescent="0.25">
      <c r="A20" s="2">
        <v>12</v>
      </c>
      <c r="B20" s="4" t="s">
        <v>16</v>
      </c>
      <c r="C20" s="14">
        <v>23</v>
      </c>
      <c r="D20" s="14">
        <v>0</v>
      </c>
      <c r="E20" s="14">
        <v>25</v>
      </c>
      <c r="F20" s="14">
        <v>5</v>
      </c>
      <c r="G20" s="13">
        <f t="shared" si="0"/>
        <v>53</v>
      </c>
      <c r="H20" s="30">
        <v>0</v>
      </c>
      <c r="I20" s="18">
        <f t="shared" si="17"/>
        <v>0</v>
      </c>
      <c r="J20" s="15">
        <f t="shared" si="18"/>
        <v>0</v>
      </c>
      <c r="K20" s="15">
        <f t="shared" si="19"/>
        <v>0</v>
      </c>
    </row>
    <row r="21" spans="1:11" x14ac:dyDescent="0.25">
      <c r="A21" s="2">
        <v>12</v>
      </c>
      <c r="B21" s="4" t="s">
        <v>19</v>
      </c>
      <c r="C21" s="14">
        <v>3</v>
      </c>
      <c r="D21" s="14">
        <v>0</v>
      </c>
      <c r="E21" s="14">
        <v>3</v>
      </c>
      <c r="F21" s="14">
        <v>0</v>
      </c>
      <c r="G21" s="13">
        <f t="shared" si="0"/>
        <v>6</v>
      </c>
      <c r="H21" s="30">
        <v>0</v>
      </c>
      <c r="I21" s="18">
        <f t="shared" ref="I21" si="20">G21*H21</f>
        <v>0</v>
      </c>
      <c r="J21" s="15">
        <f t="shared" ref="J21" si="21">I21*0.21</f>
        <v>0</v>
      </c>
      <c r="K21" s="15">
        <f t="shared" ref="K21" si="22">I21+J21</f>
        <v>0</v>
      </c>
    </row>
    <row r="22" spans="1:11" ht="15" customHeight="1" x14ac:dyDescent="0.25">
      <c r="A22" s="2">
        <v>13</v>
      </c>
      <c r="B22" s="4" t="s">
        <v>17</v>
      </c>
      <c r="C22" s="14">
        <v>7</v>
      </c>
      <c r="D22" s="14">
        <v>0</v>
      </c>
      <c r="E22" s="14">
        <v>45</v>
      </c>
      <c r="F22" s="14">
        <v>15</v>
      </c>
      <c r="G22" s="13">
        <f t="shared" si="0"/>
        <v>67</v>
      </c>
      <c r="H22" s="30">
        <v>0</v>
      </c>
      <c r="I22" s="18">
        <f t="shared" si="7"/>
        <v>0</v>
      </c>
      <c r="J22" s="15">
        <f t="shared" si="8"/>
        <v>0</v>
      </c>
      <c r="K22" s="15">
        <f t="shared" si="9"/>
        <v>0</v>
      </c>
    </row>
    <row r="23" spans="1:11" x14ac:dyDescent="0.25">
      <c r="A23" s="2">
        <v>14</v>
      </c>
      <c r="B23" s="4" t="s">
        <v>18</v>
      </c>
      <c r="C23" s="14">
        <v>2</v>
      </c>
      <c r="D23" s="14">
        <v>0</v>
      </c>
      <c r="E23" s="14">
        <v>18</v>
      </c>
      <c r="F23" s="14">
        <v>2</v>
      </c>
      <c r="G23" s="13">
        <f t="shared" si="0"/>
        <v>22</v>
      </c>
      <c r="H23" s="30">
        <v>0</v>
      </c>
      <c r="I23" s="18">
        <f t="shared" si="1"/>
        <v>0</v>
      </c>
      <c r="J23" s="15">
        <f t="shared" si="2"/>
        <v>0</v>
      </c>
      <c r="K23" s="15">
        <f t="shared" si="3"/>
        <v>0</v>
      </c>
    </row>
    <row r="24" spans="1:11" x14ac:dyDescent="0.25">
      <c r="A24" s="2">
        <v>15</v>
      </c>
      <c r="B24" s="4" t="s">
        <v>20</v>
      </c>
      <c r="C24" s="14">
        <v>26</v>
      </c>
      <c r="D24" s="14">
        <v>1</v>
      </c>
      <c r="E24" s="14">
        <v>32</v>
      </c>
      <c r="F24" s="14">
        <v>44</v>
      </c>
      <c r="G24" s="13">
        <f t="shared" si="0"/>
        <v>103</v>
      </c>
      <c r="H24" s="30">
        <v>0</v>
      </c>
      <c r="I24" s="18">
        <f t="shared" si="1"/>
        <v>0</v>
      </c>
      <c r="J24" s="15">
        <f t="shared" si="2"/>
        <v>0</v>
      </c>
      <c r="K24" s="15">
        <f t="shared" si="3"/>
        <v>0</v>
      </c>
    </row>
    <row r="25" spans="1:11" x14ac:dyDescent="0.25">
      <c r="A25" s="2">
        <v>16</v>
      </c>
      <c r="B25" s="4" t="s">
        <v>21</v>
      </c>
      <c r="C25" s="14">
        <v>9</v>
      </c>
      <c r="D25" s="14">
        <v>1</v>
      </c>
      <c r="E25" s="14">
        <v>33</v>
      </c>
      <c r="F25" s="14">
        <v>38</v>
      </c>
      <c r="G25" s="13">
        <f t="shared" si="0"/>
        <v>81</v>
      </c>
      <c r="H25" s="30">
        <v>0</v>
      </c>
      <c r="I25" s="18">
        <f t="shared" si="1"/>
        <v>0</v>
      </c>
      <c r="J25" s="15">
        <f t="shared" si="2"/>
        <v>0</v>
      </c>
      <c r="K25" s="15">
        <f t="shared" si="3"/>
        <v>0</v>
      </c>
    </row>
    <row r="26" spans="1:11" ht="15" customHeight="1" x14ac:dyDescent="0.25">
      <c r="A26" s="20" t="s">
        <v>4</v>
      </c>
      <c r="B26" s="21"/>
      <c r="C26" s="21"/>
      <c r="D26" s="21"/>
      <c r="E26" s="21"/>
      <c r="F26" s="21"/>
      <c r="G26" s="21"/>
      <c r="H26" s="22"/>
      <c r="I26" s="16">
        <f>SUM(I4:I25)</f>
        <v>0</v>
      </c>
      <c r="J26" s="16">
        <f>SUM(J4:J25)</f>
        <v>0</v>
      </c>
      <c r="K26" s="16">
        <f>SUM(K4:K25)</f>
        <v>0</v>
      </c>
    </row>
    <row r="27" spans="1:11" ht="16.5" customHeight="1" x14ac:dyDescent="0.25">
      <c r="A27" s="23" t="s">
        <v>11</v>
      </c>
      <c r="B27" s="24"/>
      <c r="C27" s="24"/>
      <c r="D27" s="24"/>
      <c r="E27" s="24"/>
      <c r="F27" s="24"/>
      <c r="G27" s="24"/>
      <c r="H27" s="25"/>
      <c r="I27" s="17">
        <f>I26*4</f>
        <v>0</v>
      </c>
      <c r="J27" s="17">
        <f>J26*4</f>
        <v>0</v>
      </c>
      <c r="K27" s="17">
        <f>K26*4</f>
        <v>0</v>
      </c>
    </row>
    <row r="29" spans="1:11" x14ac:dyDescent="0.25">
      <c r="B29" s="1" t="s">
        <v>32</v>
      </c>
    </row>
    <row r="30" spans="1:11" ht="28.5" customHeight="1" x14ac:dyDescent="0.25">
      <c r="B30" s="28" t="s">
        <v>33</v>
      </c>
      <c r="C30" s="28"/>
      <c r="D30" s="28"/>
      <c r="E30" s="28"/>
      <c r="F30" s="28"/>
      <c r="I30" s="9"/>
    </row>
    <row r="31" spans="1:11" x14ac:dyDescent="0.25">
      <c r="I31" s="11"/>
    </row>
    <row r="32" spans="1:11" x14ac:dyDescent="0.25">
      <c r="I32" s="12"/>
    </row>
    <row r="33" spans="9:11" x14ac:dyDescent="0.25">
      <c r="I33" s="12"/>
    </row>
    <row r="34" spans="9:11" x14ac:dyDescent="0.25">
      <c r="I34" s="27"/>
      <c r="J34" s="27"/>
      <c r="K34" s="27"/>
    </row>
    <row r="35" spans="9:11" x14ac:dyDescent="0.25">
      <c r="I35" s="26"/>
      <c r="J35" s="26"/>
      <c r="K35" s="26"/>
    </row>
  </sheetData>
  <mergeCells count="5">
    <mergeCell ref="A26:H26"/>
    <mergeCell ref="A27:H27"/>
    <mergeCell ref="I35:K35"/>
    <mergeCell ref="I34:K34"/>
    <mergeCell ref="B30:F30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b759</dc:creator>
  <cp:lastModifiedBy>Polášek Antónia (PKN-ZAK)</cp:lastModifiedBy>
  <cp:lastPrinted>2018-02-12T14:24:03Z</cp:lastPrinted>
  <dcterms:created xsi:type="dcterms:W3CDTF">2018-02-07T11:29:28Z</dcterms:created>
  <dcterms:modified xsi:type="dcterms:W3CDTF">2021-03-05T12:13:32Z</dcterms:modified>
</cp:coreProperties>
</file>