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2300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G13" i="1" l="1"/>
  <c r="I13" i="1" s="1"/>
  <c r="H13" i="1" s="1"/>
  <c r="G11" i="1" l="1"/>
  <c r="I11" i="1" s="1"/>
  <c r="H11" i="1" s="1"/>
  <c r="G21" i="1" l="1"/>
  <c r="I21" i="1" s="1"/>
  <c r="H21" i="1" s="1"/>
  <c r="G9" i="1" l="1"/>
  <c r="G15" i="1"/>
  <c r="G17" i="1"/>
  <c r="I17" i="1" s="1"/>
  <c r="H17" i="1" s="1"/>
  <c r="G19" i="1"/>
  <c r="I19" i="1" s="1"/>
  <c r="H19" i="1" s="1"/>
  <c r="I9" i="1" l="1"/>
  <c r="H9" i="1" s="1"/>
  <c r="G24" i="1"/>
  <c r="I15" i="1"/>
  <c r="H15" i="1" l="1"/>
  <c r="I24" i="1"/>
</calcChain>
</file>

<file path=xl/sharedStrings.xml><?xml version="1.0" encoding="utf-8"?>
<sst xmlns="http://schemas.openxmlformats.org/spreadsheetml/2006/main" count="46" uniqueCount="40">
  <si>
    <t>LEGENDA:</t>
  </si>
  <si>
    <t>Číslo položky:</t>
  </si>
  <si>
    <t>Název položky:</t>
  </si>
  <si>
    <t>Typové (modelové) označení položky</t>
  </si>
  <si>
    <t>Ks</t>
  </si>
  <si>
    <t>Měrná jednotka</t>
  </si>
  <si>
    <t>Cena v Kč za kus  bez DPH</t>
  </si>
  <si>
    <t>Cena v Kč bez DPH  Celkem</t>
  </si>
  <si>
    <t xml:space="preserve">DPH ve výši 21% </t>
  </si>
  <si>
    <t>Cena v Kč včetně  DPH  celkem</t>
  </si>
  <si>
    <t>ks</t>
  </si>
  <si>
    <t>Reproduktory</t>
  </si>
  <si>
    <t>Notebook</t>
  </si>
  <si>
    <t>LED televize 65"</t>
  </si>
  <si>
    <t>CELKEM KČ</t>
  </si>
  <si>
    <t>bez DPH</t>
  </si>
  <si>
    <t>Celkem včetně DPH</t>
  </si>
  <si>
    <t xml:space="preserve"> </t>
  </si>
  <si>
    <t>Chladnička na léky</t>
  </si>
  <si>
    <t>1</t>
  </si>
  <si>
    <t>3</t>
  </si>
  <si>
    <t>4</t>
  </si>
  <si>
    <t>5</t>
  </si>
  <si>
    <t>6</t>
  </si>
  <si>
    <t xml:space="preserve">Samostatně stojící nízká monoklimatická chladnička. Energetická třída A++ - A+++. Objem 130-150l. Hlučnost max 45Db. </t>
  </si>
  <si>
    <t xml:space="preserve">Vyplní uchazeč o zakázku </t>
  </si>
  <si>
    <t>Položkový rozpočet</t>
  </si>
  <si>
    <t>LED smart TV s technologií HDR 10+. Uhlopříčka obrazovky - min. 65". Rozlišení displeje min. Ultra HD (4K). Integrovaná Wi-Fi, HDMI vstup, LAN. DVB-T2.  Energetická třída A+++ - A. Kompatibilní držák na stěnu otočný a sklopný. Možnost nastavit vzdálenost od zdi.</t>
  </si>
  <si>
    <t>Projektor s držákem na zeď</t>
  </si>
  <si>
    <t>2</t>
  </si>
  <si>
    <t>Projektor se stropním držákem</t>
  </si>
  <si>
    <t>7</t>
  </si>
  <si>
    <t>Třípásmové reproduktory pro ozvučení místnosti při školení. Přehrávání MP3, Bluetooth. Vstup min.: analog audio, HDMI, USB, mikrofon / kytara.</t>
  </si>
  <si>
    <t xml:space="preserve">Požadavky na procesor: skóre dle https://www.cpubenchmark.net alespoň 7900 ke dni podání nabídky (dodavatel přiloží screenshot, ze kterého bude patrné splnění podmínky). Uhlopříčka displeje - min. 15'', rozlišení min. 1920x1080, matný displej. Kapacita disku SSD min. 256 GB, kapacita paměti RAM min. 8GB. Porty minimálně: HDMI, 2x USB 3.1, síťový konektor RJ45. Připojení: Wi-Fi, Bluetooth. Česká klávesnice včetně numerické části. Operační systém: CZ lokalizace, vyžadována plná kompatabilita s aktuálně užívanými systémy na platformě Microsoft Windows s podporou zařazení doménové struktury a centrálního řízení účtů. Požadována poslední dostupná verze operačního systému v 64bitové verzi, tak, aby maximálně využívala hardwarové vybavení.  </t>
  </si>
  <si>
    <t>Projekční plátno</t>
  </si>
  <si>
    <t>3LCD projektor s krátkou projekční vzdáleností. Umístění na zeď. Šířka promítaného obrazu při upevnění v držáku na zeď plně pokryje šířku stávajícího plátna uživatele (200 cm). Rozlišení min. 1280x800. Barevný světelný výstup min. 3.200 Lumen. Reproduktor. Rozhraní  min.: HDMI, LAN. Včetně kompatibilního držáku projektoru na zeď.</t>
  </si>
  <si>
    <t>Projekční plátno s  roletovým mechanismem, montáž na strop. Barva tubusu bílá. Úhlopříčka 100" - 120". Výška plátna 120 - 160 cm, šířka 240 - 270 cm.</t>
  </si>
  <si>
    <t>Celková cena je uvedena vč. veškerých ostatních nákladů tj. doprava, montáž, zapojení elektro, recyklační poplatky, příp. stěhování a manipulace.</t>
  </si>
  <si>
    <t xml:space="preserve">3LCD projektor s krátkou projekční vzdáleností. Úhlopříčka promítaného obrazu při projekční vzdálenosti 1,2m je mezi 100" - 120". Rozlišení min. 1280x800. Barevný světelný výstup min. 3.200 Lumen. Reproduktor. Rozhraní min.: HDMI, LAN. Včetně  kompatibilního stropního držáku projektoru. </t>
  </si>
  <si>
    <t>Akce : DODÁVKA ELEKTRONIKY PRO TRANSFORMACI DNH RYCHMBURK II - SKUTEČ, PODRUHÉ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</si>
</sst>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"/>
    <numFmt numFmtId="165" formatCode="#,##0.\-"/>
  </numFmts>
  <fonts count="37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Times New Roman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Times New Roman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5"/>
      <color indexed="8"/>
      <name val="Calibri"/>
      <family val="2"/>
      <charset val="238"/>
      <scheme val="minor"/>
    </font>
    <font>
      <i/>
      <u/>
      <sz val="1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indexed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Rockwell Nova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18"/>
        <bgColor indexed="64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3" fontId="20" fillId="18" borderId="6" applyFill="0" applyBorder="0" applyProtection="0">
      <alignment horizontal="right"/>
    </xf>
    <xf numFmtId="0" fontId="4" fillId="19" borderId="7" applyNumberFormat="0" applyFont="0" applyAlignment="0" applyProtection="0"/>
    <xf numFmtId="0" fontId="13" fillId="0" borderId="8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9" applyNumberFormat="0" applyAlignment="0" applyProtection="0"/>
    <xf numFmtId="0" fontId="17" fillId="7" borderId="9" applyNumberFormat="0" applyAlignment="0" applyProtection="0"/>
    <xf numFmtId="0" fontId="18" fillId="7" borderId="10" applyNumberFormat="0" applyAlignment="0" applyProtection="0"/>
    <xf numFmtId="0" fontId="19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94">
    <xf numFmtId="0" fontId="0" fillId="0" borderId="0" xfId="0"/>
    <xf numFmtId="0" fontId="21" fillId="24" borderId="12" xfId="31" applyFont="1" applyFill="1" applyBorder="1" applyAlignment="1" applyProtection="1">
      <alignment horizontal="left" vertical="center" wrapText="1"/>
      <protection locked="0"/>
    </xf>
    <xf numFmtId="49" fontId="22" fillId="0" borderId="0" xfId="31" applyNumberFormat="1" applyFont="1" applyAlignment="1" applyProtection="1">
      <alignment horizontal="left" vertical="top" wrapText="1"/>
      <protection locked="0"/>
    </xf>
    <xf numFmtId="0" fontId="23" fillId="0" borderId="0" xfId="31" applyFont="1" applyAlignment="1" applyProtection="1">
      <alignment wrapText="1"/>
      <protection locked="0"/>
    </xf>
    <xf numFmtId="0" fontId="23" fillId="0" borderId="0" xfId="31" applyFont="1" applyAlignment="1" applyProtection="1">
      <alignment vertical="center" wrapText="1"/>
    </xf>
    <xf numFmtId="0" fontId="23" fillId="0" borderId="0" xfId="31" applyFont="1" applyAlignment="1" applyProtection="1">
      <alignment horizontal="center" vertical="center" wrapText="1"/>
      <protection locked="0"/>
    </xf>
    <xf numFmtId="43" fontId="23" fillId="0" borderId="0" xfId="31" applyNumberFormat="1" applyFont="1" applyAlignment="1" applyProtection="1">
      <alignment horizontal="right" vertical="center" wrapText="1"/>
      <protection locked="0"/>
    </xf>
    <xf numFmtId="43" fontId="21" fillId="0" borderId="0" xfId="31" applyNumberFormat="1" applyFont="1" applyAlignment="1" applyProtection="1">
      <alignment horizontal="right" vertical="center" wrapText="1"/>
      <protection locked="0"/>
    </xf>
    <xf numFmtId="0" fontId="22" fillId="0" borderId="0" xfId="31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1" fillId="0" borderId="0" xfId="31" applyFont="1" applyFill="1" applyBorder="1" applyAlignment="1" applyProtection="1">
      <alignment horizontal="left" vertical="center" wrapText="1"/>
      <protection locked="0"/>
    </xf>
    <xf numFmtId="0" fontId="26" fillId="0" borderId="0" xfId="31" applyFont="1" applyAlignment="1" applyProtection="1">
      <alignment wrapText="1"/>
      <protection locked="0"/>
    </xf>
    <xf numFmtId="0" fontId="24" fillId="0" borderId="0" xfId="0" applyFont="1" applyAlignment="1" applyProtection="1">
      <alignment wrapText="1"/>
      <protection locked="0"/>
    </xf>
    <xf numFmtId="0" fontId="27" fillId="0" borderId="0" xfId="31" applyFont="1" applyBorder="1"/>
    <xf numFmtId="0" fontId="27" fillId="0" borderId="0" xfId="31" applyFont="1" applyBorder="1" applyAlignment="1">
      <alignment vertical="center"/>
    </xf>
    <xf numFmtId="0" fontId="27" fillId="0" borderId="0" xfId="31" applyFont="1" applyBorder="1" applyAlignment="1">
      <alignment horizontal="center" vertical="center"/>
    </xf>
    <xf numFmtId="164" fontId="27" fillId="0" borderId="0" xfId="31" applyNumberFormat="1" applyFont="1" applyBorder="1" applyAlignment="1">
      <alignment horizontal="center" vertical="center"/>
    </xf>
    <xf numFmtId="43" fontId="27" fillId="0" borderId="0" xfId="31" applyNumberFormat="1" applyFont="1" applyBorder="1" applyAlignment="1">
      <alignment horizontal="center" vertical="center"/>
    </xf>
    <xf numFmtId="43" fontId="25" fillId="0" borderId="0" xfId="31" applyNumberFormat="1" applyFont="1" applyAlignment="1">
      <alignment horizontal="right" vertical="center"/>
    </xf>
    <xf numFmtId="43" fontId="28" fillId="0" borderId="0" xfId="31" applyNumberFormat="1" applyFont="1" applyAlignment="1">
      <alignment horizontal="right" vertical="center"/>
    </xf>
    <xf numFmtId="0" fontId="29" fillId="0" borderId="0" xfId="31" applyFont="1"/>
    <xf numFmtId="0" fontId="25" fillId="0" borderId="0" xfId="0" applyFont="1"/>
    <xf numFmtId="0" fontId="30" fillId="0" borderId="0" xfId="31" applyFont="1" applyAlignment="1"/>
    <xf numFmtId="0" fontId="31" fillId="0" borderId="0" xfId="31" applyFont="1" applyAlignment="1"/>
    <xf numFmtId="43" fontId="31" fillId="0" borderId="0" xfId="31" applyNumberFormat="1" applyFont="1" applyAlignment="1"/>
    <xf numFmtId="0" fontId="31" fillId="0" borderId="11" xfId="31" applyFont="1" applyBorder="1" applyAlignment="1"/>
    <xf numFmtId="43" fontId="31" fillId="0" borderId="11" xfId="31" applyNumberFormat="1" applyFont="1" applyBorder="1" applyAlignment="1"/>
    <xf numFmtId="0" fontId="25" fillId="0" borderId="12" xfId="31" applyFont="1" applyBorder="1" applyAlignment="1">
      <alignment horizontal="center" vertical="center" wrapText="1"/>
    </xf>
    <xf numFmtId="0" fontId="25" fillId="0" borderId="12" xfId="31" applyFont="1" applyBorder="1" applyAlignment="1">
      <alignment horizontal="center" vertical="center"/>
    </xf>
    <xf numFmtId="43" fontId="25" fillId="0" borderId="12" xfId="31" applyNumberFormat="1" applyFont="1" applyBorder="1" applyAlignment="1">
      <alignment horizontal="center" vertical="center" wrapText="1"/>
    </xf>
    <xf numFmtId="49" fontId="28" fillId="24" borderId="13" xfId="31" applyNumberFormat="1" applyFont="1" applyFill="1" applyBorder="1" applyAlignment="1">
      <alignment horizontal="center" vertical="top" wrapText="1"/>
    </xf>
    <xf numFmtId="0" fontId="32" fillId="24" borderId="14" xfId="31" applyNumberFormat="1" applyFont="1" applyFill="1" applyBorder="1" applyAlignment="1">
      <alignment horizontal="left" vertical="center" wrapText="1"/>
    </xf>
    <xf numFmtId="0" fontId="32" fillId="24" borderId="15" xfId="31" applyNumberFormat="1" applyFont="1" applyFill="1" applyBorder="1" applyAlignment="1">
      <alignment horizontal="left" vertical="top" wrapText="1"/>
    </xf>
    <xf numFmtId="0" fontId="32" fillId="24" borderId="15" xfId="31" applyNumberFormat="1" applyFont="1" applyFill="1" applyBorder="1" applyAlignment="1">
      <alignment horizontal="left" vertical="center" wrapText="1"/>
    </xf>
    <xf numFmtId="0" fontId="32" fillId="24" borderId="15" xfId="31" applyNumberFormat="1" applyFont="1" applyFill="1" applyBorder="1" applyAlignment="1">
      <alignment horizontal="center" vertical="center" wrapText="1"/>
    </xf>
    <xf numFmtId="43" fontId="32" fillId="24" borderId="15" xfId="31" applyNumberFormat="1" applyFont="1" applyFill="1" applyBorder="1" applyAlignment="1">
      <alignment horizontal="right" vertical="center" wrapText="1"/>
    </xf>
    <xf numFmtId="43" fontId="25" fillId="24" borderId="15" xfId="31" applyNumberFormat="1" applyFont="1" applyFill="1" applyBorder="1" applyAlignment="1">
      <alignment horizontal="right" vertical="center"/>
    </xf>
    <xf numFmtId="43" fontId="28" fillId="24" borderId="18" xfId="31" applyNumberFormat="1" applyFont="1" applyFill="1" applyBorder="1" applyAlignment="1">
      <alignment horizontal="right" vertical="center"/>
    </xf>
    <xf numFmtId="49" fontId="33" fillId="0" borderId="13" xfId="31" applyNumberFormat="1" applyFont="1" applyFill="1" applyBorder="1" applyAlignment="1">
      <alignment horizontal="center" vertical="top" wrapText="1"/>
    </xf>
    <xf numFmtId="0" fontId="21" fillId="0" borderId="16" xfId="31" applyNumberFormat="1" applyFont="1" applyFill="1" applyBorder="1" applyAlignment="1">
      <alignment horizontal="left" vertical="center" wrapText="1"/>
    </xf>
    <xf numFmtId="165" fontId="25" fillId="25" borderId="12" xfId="31" applyNumberFormat="1" applyFont="1" applyFill="1" applyBorder="1" applyAlignment="1" applyProtection="1">
      <alignment horizontal="right" vertical="center" wrapText="1"/>
      <protection locked="0"/>
    </xf>
    <xf numFmtId="3" fontId="25" fillId="0" borderId="16" xfId="31" applyNumberFormat="1" applyFont="1" applyFill="1" applyBorder="1" applyAlignment="1">
      <alignment horizontal="center" vertical="center" wrapText="1"/>
    </xf>
    <xf numFmtId="0" fontId="25" fillId="0" borderId="16" xfId="31" applyFont="1" applyFill="1" applyBorder="1" applyAlignment="1">
      <alignment horizontal="center" vertical="center" wrapText="1"/>
    </xf>
    <xf numFmtId="4" fontId="25" fillId="25" borderId="12" xfId="31" applyNumberFormat="1" applyFont="1" applyFill="1" applyBorder="1" applyAlignment="1" applyProtection="1">
      <alignment horizontal="right" vertical="center" wrapText="1"/>
      <protection locked="0"/>
    </xf>
    <xf numFmtId="4" fontId="25" fillId="0" borderId="16" xfId="31" applyNumberFormat="1" applyFont="1" applyFill="1" applyBorder="1" applyAlignment="1">
      <alignment horizontal="right" vertical="center" wrapText="1"/>
    </xf>
    <xf numFmtId="4" fontId="28" fillId="0" borderId="16" xfId="31" applyNumberFormat="1" applyFont="1" applyBorder="1" applyAlignment="1">
      <alignment horizontal="right" vertical="center"/>
    </xf>
    <xf numFmtId="4" fontId="28" fillId="0" borderId="19" xfId="31" applyNumberFormat="1" applyFont="1" applyBorder="1" applyAlignment="1">
      <alignment horizontal="right" vertical="center"/>
    </xf>
    <xf numFmtId="0" fontId="29" fillId="0" borderId="0" xfId="31" applyFont="1" applyBorder="1"/>
    <xf numFmtId="0" fontId="25" fillId="0" borderId="0" xfId="0" applyFont="1" applyBorder="1"/>
    <xf numFmtId="49" fontId="21" fillId="0" borderId="17" xfId="31" applyNumberFormat="1" applyFont="1" applyFill="1" applyBorder="1" applyAlignment="1">
      <alignment horizontal="center" vertical="top" wrapText="1"/>
    </xf>
    <xf numFmtId="0" fontId="25" fillId="0" borderId="11" xfId="0" applyFont="1" applyBorder="1" applyAlignment="1">
      <alignment horizontal="left" wrapText="1"/>
    </xf>
    <xf numFmtId="3" fontId="25" fillId="0" borderId="11" xfId="31" applyNumberFormat="1" applyFont="1" applyFill="1" applyBorder="1" applyAlignment="1">
      <alignment horizontal="center" vertical="center" wrapText="1"/>
    </xf>
    <xf numFmtId="0" fontId="25" fillId="0" borderId="11" xfId="31" applyFont="1" applyFill="1" applyBorder="1" applyAlignment="1">
      <alignment horizontal="center" vertical="center" wrapText="1"/>
    </xf>
    <xf numFmtId="4" fontId="25" fillId="0" borderId="0" xfId="31" applyNumberFormat="1" applyFont="1" applyFill="1" applyBorder="1" applyAlignment="1">
      <alignment horizontal="right" vertical="center" wrapText="1"/>
    </xf>
    <xf numFmtId="4" fontId="25" fillId="0" borderId="11" xfId="31" applyNumberFormat="1" applyFont="1" applyFill="1" applyBorder="1" applyAlignment="1">
      <alignment horizontal="right" vertical="center" wrapText="1"/>
    </xf>
    <xf numFmtId="4" fontId="28" fillId="0" borderId="11" xfId="31" applyNumberFormat="1" applyFont="1" applyBorder="1" applyAlignment="1">
      <alignment horizontal="right" vertical="center"/>
    </xf>
    <xf numFmtId="4" fontId="28" fillId="0" borderId="20" xfId="31" applyNumberFormat="1" applyFont="1" applyBorder="1" applyAlignment="1">
      <alignment horizontal="right" vertical="center"/>
    </xf>
    <xf numFmtId="0" fontId="25" fillId="0" borderId="11" xfId="31" applyNumberFormat="1" applyFont="1" applyFill="1" applyBorder="1" applyAlignment="1">
      <alignment horizontal="left" vertical="center" wrapText="1"/>
    </xf>
    <xf numFmtId="4" fontId="28" fillId="0" borderId="0" xfId="31" applyNumberFormat="1" applyFont="1" applyFill="1" applyBorder="1" applyAlignment="1">
      <alignment horizontal="right" vertical="center" wrapText="1"/>
    </xf>
    <xf numFmtId="0" fontId="25" fillId="0" borderId="11" xfId="0" applyFont="1" applyBorder="1" applyAlignment="1">
      <alignment wrapText="1"/>
    </xf>
    <xf numFmtId="43" fontId="25" fillId="0" borderId="22" xfId="31" applyNumberFormat="1" applyFont="1" applyFill="1" applyBorder="1" applyAlignment="1">
      <alignment horizontal="right" vertical="center" wrapText="1"/>
    </xf>
    <xf numFmtId="43" fontId="25" fillId="0" borderId="11" xfId="31" applyNumberFormat="1" applyFont="1" applyFill="1" applyBorder="1" applyAlignment="1">
      <alignment horizontal="right" vertical="center" wrapText="1"/>
    </xf>
    <xf numFmtId="43" fontId="28" fillId="0" borderId="11" xfId="31" applyNumberFormat="1" applyFont="1" applyBorder="1" applyAlignment="1">
      <alignment horizontal="right" vertical="center"/>
    </xf>
    <xf numFmtId="43" fontId="28" fillId="0" borderId="20" xfId="31" applyNumberFormat="1" applyFont="1" applyBorder="1" applyAlignment="1">
      <alignment horizontal="right" vertical="center"/>
    </xf>
    <xf numFmtId="49" fontId="21" fillId="0" borderId="0" xfId="31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left" wrapText="1"/>
    </xf>
    <xf numFmtId="0" fontId="25" fillId="0" borderId="0" xfId="31" applyNumberFormat="1" applyFont="1" applyFill="1" applyBorder="1" applyAlignment="1">
      <alignment horizontal="left" vertical="center" wrapText="1"/>
    </xf>
    <xf numFmtId="3" fontId="25" fillId="0" borderId="0" xfId="31" applyNumberFormat="1" applyFont="1" applyFill="1" applyBorder="1" applyAlignment="1">
      <alignment horizontal="center" vertical="center" wrapText="1"/>
    </xf>
    <xf numFmtId="0" fontId="25" fillId="0" borderId="0" xfId="31" applyFont="1" applyFill="1" applyBorder="1" applyAlignment="1">
      <alignment horizontal="center" vertical="center" wrapText="1"/>
    </xf>
    <xf numFmtId="4" fontId="28" fillId="0" borderId="0" xfId="31" applyNumberFormat="1" applyFont="1" applyBorder="1" applyAlignment="1">
      <alignment horizontal="right" vertical="center"/>
    </xf>
    <xf numFmtId="0" fontId="34" fillId="0" borderId="0" xfId="31" applyFont="1" applyAlignment="1">
      <alignment horizontal="left" vertical="center"/>
    </xf>
    <xf numFmtId="0" fontId="34" fillId="0" borderId="0" xfId="31" applyFont="1"/>
    <xf numFmtId="0" fontId="34" fillId="0" borderId="0" xfId="31" applyFont="1" applyBorder="1" applyAlignment="1">
      <alignment horizontal="center" vertical="center"/>
    </xf>
    <xf numFmtId="43" fontId="28" fillId="0" borderId="0" xfId="31" applyNumberFormat="1" applyFont="1" applyBorder="1" applyAlignment="1">
      <alignment horizontal="right" vertical="center"/>
    </xf>
    <xf numFmtId="4" fontId="34" fillId="24" borderId="21" xfId="31" applyNumberFormat="1" applyFont="1" applyFill="1" applyBorder="1" applyAlignment="1">
      <alignment horizontal="right" vertical="center"/>
    </xf>
    <xf numFmtId="43" fontId="25" fillId="0" borderId="0" xfId="31" applyNumberFormat="1" applyFont="1" applyBorder="1" applyAlignment="1">
      <alignment horizontal="right" vertical="center" wrapText="1"/>
    </xf>
    <xf numFmtId="0" fontId="29" fillId="0" borderId="0" xfId="31" applyFont="1" applyAlignment="1">
      <alignment horizontal="left" vertical="center"/>
    </xf>
    <xf numFmtId="0" fontId="28" fillId="0" borderId="0" xfId="31" applyFont="1" applyBorder="1" applyAlignment="1">
      <alignment horizontal="center" vertical="center"/>
    </xf>
    <xf numFmtId="43" fontId="29" fillId="0" borderId="0" xfId="31" applyNumberFormat="1" applyFont="1" applyBorder="1" applyAlignment="1">
      <alignment horizontal="right" vertical="center"/>
    </xf>
    <xf numFmtId="0" fontId="29" fillId="0" borderId="0" xfId="31" applyFont="1" applyAlignment="1">
      <alignment horizontal="left" vertical="top"/>
    </xf>
    <xf numFmtId="49" fontId="29" fillId="0" borderId="0" xfId="31" applyNumberFormat="1" applyFont="1" applyFill="1" applyBorder="1" applyAlignment="1">
      <alignment horizontal="left" vertical="top" wrapText="1"/>
    </xf>
    <xf numFmtId="0" fontId="29" fillId="0" borderId="0" xfId="31" applyFont="1" applyAlignment="1">
      <alignment horizontal="left" vertical="top" wrapText="1"/>
    </xf>
    <xf numFmtId="0" fontId="29" fillId="0" borderId="0" xfId="31" applyFont="1" applyAlignment="1">
      <alignment vertical="center"/>
    </xf>
    <xf numFmtId="0" fontId="29" fillId="0" borderId="0" xfId="31" applyFont="1" applyAlignment="1">
      <alignment horizontal="center" vertical="center"/>
    </xf>
    <xf numFmtId="43" fontId="29" fillId="0" borderId="0" xfId="31" applyNumberFormat="1" applyFont="1" applyAlignment="1">
      <alignment horizontal="right" vertical="center"/>
    </xf>
    <xf numFmtId="43" fontId="35" fillId="0" borderId="0" xfId="31" applyNumberFormat="1" applyFont="1" applyAlignment="1">
      <alignment horizontal="right" vertical="center"/>
    </xf>
    <xf numFmtId="0" fontId="29" fillId="0" borderId="0" xfId="31" applyFont="1" applyAlignment="1">
      <alignment horizontal="center" vertical="top"/>
    </xf>
    <xf numFmtId="43" fontId="28" fillId="0" borderId="0" xfId="31" applyNumberFormat="1" applyFont="1" applyFill="1" applyBorder="1" applyAlignment="1">
      <alignment horizontal="right" vertical="center" wrapText="1"/>
    </xf>
    <xf numFmtId="43" fontId="25" fillId="0" borderId="0" xfId="0" applyNumberFormat="1" applyFont="1"/>
    <xf numFmtId="4" fontId="36" fillId="25" borderId="12" xfId="31" applyNumberFormat="1" applyFont="1" applyFill="1" applyBorder="1" applyAlignment="1" applyProtection="1">
      <alignment horizontal="right" vertical="center" wrapText="1"/>
      <protection locked="0"/>
    </xf>
    <xf numFmtId="0" fontId="25" fillId="0" borderId="11" xfId="31" applyNumberFormat="1" applyFont="1" applyFill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4" fillId="0" borderId="0" xfId="31" applyFont="1" applyBorder="1" applyAlignment="1" applyProtection="1">
      <alignment wrapText="1"/>
      <protection locked="0"/>
    </xf>
    <xf numFmtId="0" fontId="25" fillId="0" borderId="0" xfId="0" applyFont="1" applyAlignment="1">
      <alignment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10" xfId="28"/>
    <cellStyle name="normální 2" xfId="29"/>
    <cellStyle name="Normální 8" xfId="30"/>
    <cellStyle name="normální_List1" xfId="31"/>
    <cellStyle name="Number" xfId="32"/>
    <cellStyle name="Poznámka" xfId="33" builtinId="10" customBuiltin="1"/>
    <cellStyle name="Propojená buňka" xfId="34" builtinId="24" customBuiltin="1"/>
    <cellStyle name="Správně" xfId="35" builtinId="26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workbookViewId="0">
      <selection activeCell="C10" sqref="C10"/>
    </sheetView>
  </sheetViews>
  <sheetFormatPr defaultColWidth="9.140625" defaultRowHeight="12.75"/>
  <cols>
    <col min="1" max="1" width="13.42578125" style="21" customWidth="1"/>
    <col min="2" max="2" width="47.140625" style="21" customWidth="1"/>
    <col min="3" max="3" width="37.85546875" style="21" customWidth="1"/>
    <col min="4" max="5" width="9.140625" style="21"/>
    <col min="6" max="6" width="13.140625" style="88" customWidth="1"/>
    <col min="7" max="7" width="18" style="88" customWidth="1"/>
    <col min="8" max="8" width="13.42578125" style="88" customWidth="1"/>
    <col min="9" max="9" width="18" style="88" customWidth="1"/>
    <col min="10" max="16384" width="9.140625" style="21"/>
  </cols>
  <sheetData>
    <row r="1" spans="1:12" s="9" customFormat="1" ht="16.5" thickBot="1">
      <c r="A1" s="1" t="s">
        <v>0</v>
      </c>
      <c r="B1" s="2" t="s">
        <v>25</v>
      </c>
      <c r="C1" s="3"/>
      <c r="D1" s="4"/>
      <c r="E1" s="5"/>
      <c r="F1" s="6"/>
      <c r="G1" s="6"/>
      <c r="H1" s="7"/>
      <c r="I1" s="6"/>
      <c r="J1" s="8"/>
      <c r="K1" s="8"/>
      <c r="L1" s="8"/>
    </row>
    <row r="2" spans="1:12" s="9" customFormat="1" ht="15.75">
      <c r="A2" s="10"/>
      <c r="B2" s="2" t="s">
        <v>26</v>
      </c>
      <c r="C2" s="3"/>
      <c r="D2" s="4"/>
      <c r="E2" s="5"/>
      <c r="F2" s="6"/>
      <c r="G2" s="6"/>
      <c r="H2" s="7"/>
      <c r="I2" s="6"/>
      <c r="J2" s="8"/>
      <c r="K2" s="8"/>
      <c r="L2" s="8"/>
    </row>
    <row r="3" spans="1:12" s="12" customFormat="1" ht="19.5">
      <c r="A3" s="92" t="s">
        <v>39</v>
      </c>
      <c r="B3" s="93"/>
      <c r="C3" s="93"/>
      <c r="D3" s="93"/>
      <c r="E3" s="93"/>
      <c r="F3" s="93"/>
      <c r="G3" s="93"/>
      <c r="H3" s="93"/>
      <c r="I3" s="93"/>
      <c r="J3" s="11"/>
      <c r="K3" s="11"/>
      <c r="L3" s="11"/>
    </row>
    <row r="4" spans="1:12" ht="15.75">
      <c r="A4" s="13"/>
      <c r="B4" s="14"/>
      <c r="C4" s="15"/>
      <c r="D4" s="15"/>
      <c r="E4" s="16"/>
      <c r="F4" s="17"/>
      <c r="G4" s="17"/>
      <c r="H4" s="18"/>
      <c r="I4" s="19"/>
      <c r="J4" s="20"/>
      <c r="K4" s="20"/>
      <c r="L4" s="20"/>
    </row>
    <row r="5" spans="1:12" ht="18.75">
      <c r="A5" s="22"/>
      <c r="B5" s="23"/>
      <c r="C5" s="23"/>
      <c r="D5" s="23"/>
      <c r="E5" s="23"/>
      <c r="F5" s="24"/>
      <c r="G5" s="24"/>
      <c r="H5" s="18"/>
      <c r="I5" s="19"/>
      <c r="J5" s="20"/>
      <c r="K5" s="20"/>
      <c r="L5" s="20"/>
    </row>
    <row r="6" spans="1:12" ht="19.5" thickBot="1">
      <c r="A6" s="25"/>
      <c r="B6" s="25"/>
      <c r="C6" s="25"/>
      <c r="D6" s="25"/>
      <c r="E6" s="25"/>
      <c r="F6" s="26"/>
      <c r="G6" s="26"/>
      <c r="H6" s="18"/>
      <c r="I6" s="19"/>
      <c r="J6" s="20"/>
      <c r="K6" s="20"/>
      <c r="L6" s="20"/>
    </row>
    <row r="7" spans="1:12" ht="26.25" thickBot="1">
      <c r="A7" s="27" t="s">
        <v>1</v>
      </c>
      <c r="B7" s="28" t="s">
        <v>2</v>
      </c>
      <c r="C7" s="28" t="s">
        <v>3</v>
      </c>
      <c r="D7" s="28" t="s">
        <v>4</v>
      </c>
      <c r="E7" s="27" t="s">
        <v>5</v>
      </c>
      <c r="F7" s="29" t="s">
        <v>6</v>
      </c>
      <c r="G7" s="29" t="s">
        <v>7</v>
      </c>
      <c r="H7" s="29" t="s">
        <v>8</v>
      </c>
      <c r="I7" s="29" t="s">
        <v>9</v>
      </c>
      <c r="J7" s="20"/>
      <c r="K7" s="20"/>
      <c r="L7" s="20"/>
    </row>
    <row r="8" spans="1:12" ht="16.5" thickBot="1">
      <c r="A8" s="30"/>
      <c r="B8" s="31"/>
      <c r="C8" s="32"/>
      <c r="D8" s="33"/>
      <c r="E8" s="34"/>
      <c r="F8" s="35"/>
      <c r="G8" s="35"/>
      <c r="H8" s="36"/>
      <c r="I8" s="37"/>
      <c r="J8" s="20"/>
      <c r="K8" s="20"/>
      <c r="L8" s="20"/>
    </row>
    <row r="9" spans="1:12" s="48" customFormat="1" ht="16.5" thickBot="1">
      <c r="A9" s="38" t="s">
        <v>19</v>
      </c>
      <c r="B9" s="39" t="s">
        <v>28</v>
      </c>
      <c r="C9" s="40"/>
      <c r="D9" s="41">
        <v>1</v>
      </c>
      <c r="E9" s="42" t="s">
        <v>10</v>
      </c>
      <c r="F9" s="43"/>
      <c r="G9" s="44">
        <f>F9*D9</f>
        <v>0</v>
      </c>
      <c r="H9" s="45">
        <f>I9-G9</f>
        <v>0</v>
      </c>
      <c r="I9" s="46">
        <f>G9*1.21</f>
        <v>0</v>
      </c>
      <c r="J9" s="47"/>
      <c r="K9" s="47"/>
      <c r="L9" s="47"/>
    </row>
    <row r="10" spans="1:12" s="48" customFormat="1" ht="90.75" thickBot="1">
      <c r="A10" s="49"/>
      <c r="B10" s="50" t="s">
        <v>35</v>
      </c>
      <c r="C10" s="91"/>
      <c r="D10" s="51"/>
      <c r="E10" s="52"/>
      <c r="F10" s="53"/>
      <c r="G10" s="54"/>
      <c r="H10" s="55"/>
      <c r="I10" s="56"/>
      <c r="J10" s="47"/>
      <c r="K10" s="47"/>
      <c r="L10" s="47"/>
    </row>
    <row r="11" spans="1:12" s="48" customFormat="1" ht="16.5" thickBot="1">
      <c r="A11" s="38" t="s">
        <v>29</v>
      </c>
      <c r="B11" s="39" t="s">
        <v>30</v>
      </c>
      <c r="C11" s="40"/>
      <c r="D11" s="41">
        <v>1</v>
      </c>
      <c r="E11" s="42" t="s">
        <v>10</v>
      </c>
      <c r="F11" s="43"/>
      <c r="G11" s="44">
        <f>F11*D11</f>
        <v>0</v>
      </c>
      <c r="H11" s="45">
        <f>I11-G11</f>
        <v>0</v>
      </c>
      <c r="I11" s="46">
        <f>G11*1.21</f>
        <v>0</v>
      </c>
      <c r="J11" s="47"/>
      <c r="K11" s="47"/>
      <c r="L11" s="47"/>
    </row>
    <row r="12" spans="1:12" s="48" customFormat="1" ht="78" thickBot="1">
      <c r="A12" s="49"/>
      <c r="B12" s="50" t="s">
        <v>38</v>
      </c>
      <c r="C12" s="91"/>
      <c r="D12" s="51"/>
      <c r="E12" s="52"/>
      <c r="F12" s="53"/>
      <c r="G12" s="54"/>
      <c r="H12" s="55"/>
      <c r="I12" s="56"/>
      <c r="J12" s="47"/>
      <c r="K12" s="47"/>
      <c r="L12" s="47"/>
    </row>
    <row r="13" spans="1:12" s="48" customFormat="1" ht="16.5" thickBot="1">
      <c r="A13" s="38" t="s">
        <v>20</v>
      </c>
      <c r="B13" s="39" t="s">
        <v>34</v>
      </c>
      <c r="C13" s="40"/>
      <c r="D13" s="41">
        <v>1</v>
      </c>
      <c r="E13" s="42" t="s">
        <v>10</v>
      </c>
      <c r="F13" s="43"/>
      <c r="G13" s="44">
        <f>F13*D13</f>
        <v>0</v>
      </c>
      <c r="H13" s="45">
        <f>I13-G13</f>
        <v>0</v>
      </c>
      <c r="I13" s="46">
        <f>G13*1.21</f>
        <v>0</v>
      </c>
      <c r="J13" s="47"/>
      <c r="K13" s="47"/>
      <c r="L13" s="47"/>
    </row>
    <row r="14" spans="1:12" s="48" customFormat="1" ht="39.75" thickBot="1">
      <c r="A14" s="49"/>
      <c r="B14" s="50" t="s">
        <v>36</v>
      </c>
      <c r="C14" s="91"/>
      <c r="D14" s="51"/>
      <c r="E14" s="52"/>
      <c r="F14" s="53"/>
      <c r="G14" s="54"/>
      <c r="H14" s="55"/>
      <c r="I14" s="56"/>
      <c r="J14" s="47"/>
      <c r="K14" s="47"/>
      <c r="L14" s="47"/>
    </row>
    <row r="15" spans="1:12" s="48" customFormat="1" ht="16.5" thickBot="1">
      <c r="A15" s="38" t="s">
        <v>21</v>
      </c>
      <c r="B15" s="39" t="s">
        <v>11</v>
      </c>
      <c r="C15" s="40"/>
      <c r="D15" s="41">
        <v>1</v>
      </c>
      <c r="E15" s="42" t="s">
        <v>10</v>
      </c>
      <c r="F15" s="43"/>
      <c r="G15" s="44">
        <f>F15*D15</f>
        <v>0</v>
      </c>
      <c r="H15" s="45">
        <f t="shared" ref="H15:H19" si="0">I15-G15</f>
        <v>0</v>
      </c>
      <c r="I15" s="46">
        <f t="shared" ref="I15:I19" si="1">G15*1.21</f>
        <v>0</v>
      </c>
      <c r="J15" s="47"/>
      <c r="K15" s="47"/>
      <c r="L15" s="47"/>
    </row>
    <row r="16" spans="1:12" s="48" customFormat="1" ht="39" thickBot="1">
      <c r="A16" s="49"/>
      <c r="B16" s="57" t="s">
        <v>32</v>
      </c>
      <c r="C16" s="57"/>
      <c r="D16" s="51"/>
      <c r="E16" s="52"/>
      <c r="F16" s="58"/>
      <c r="G16" s="54"/>
      <c r="H16" s="55"/>
      <c r="I16" s="56"/>
      <c r="J16" s="47"/>
      <c r="K16" s="47"/>
      <c r="L16" s="47"/>
    </row>
    <row r="17" spans="1:12" s="48" customFormat="1" ht="16.5" thickBot="1">
      <c r="A17" s="38" t="s">
        <v>22</v>
      </c>
      <c r="B17" s="39" t="s">
        <v>12</v>
      </c>
      <c r="C17" s="40"/>
      <c r="D17" s="41">
        <v>3</v>
      </c>
      <c r="E17" s="42" t="s">
        <v>10</v>
      </c>
      <c r="F17" s="43"/>
      <c r="G17" s="44">
        <f>F17*D17</f>
        <v>0</v>
      </c>
      <c r="H17" s="45">
        <f t="shared" si="0"/>
        <v>0</v>
      </c>
      <c r="I17" s="46">
        <f t="shared" si="1"/>
        <v>0</v>
      </c>
      <c r="J17" s="47"/>
      <c r="K17" s="47"/>
      <c r="L17" s="47"/>
    </row>
    <row r="18" spans="1:12" s="48" customFormat="1" ht="192" thickBot="1">
      <c r="A18" s="49"/>
      <c r="B18" s="57" t="s">
        <v>33</v>
      </c>
      <c r="C18" s="90"/>
      <c r="D18" s="51"/>
      <c r="E18" s="52"/>
      <c r="F18" s="53"/>
      <c r="G18" s="54"/>
      <c r="H18" s="55"/>
      <c r="I18" s="56"/>
      <c r="J18" s="47"/>
      <c r="K18" s="47"/>
      <c r="L18" s="47"/>
    </row>
    <row r="19" spans="1:12" s="48" customFormat="1" ht="16.5" thickBot="1">
      <c r="A19" s="38" t="s">
        <v>23</v>
      </c>
      <c r="B19" s="39" t="s">
        <v>13</v>
      </c>
      <c r="C19" s="40"/>
      <c r="D19" s="41">
        <v>1</v>
      </c>
      <c r="E19" s="42" t="s">
        <v>10</v>
      </c>
      <c r="F19" s="89"/>
      <c r="G19" s="44">
        <f>F19*D19</f>
        <v>0</v>
      </c>
      <c r="H19" s="45">
        <f t="shared" si="0"/>
        <v>0</v>
      </c>
      <c r="I19" s="46">
        <f t="shared" si="1"/>
        <v>0</v>
      </c>
      <c r="J19" s="47"/>
      <c r="K19" s="47"/>
      <c r="L19" s="47"/>
    </row>
    <row r="20" spans="1:12" s="48" customFormat="1" ht="65.25" thickBot="1">
      <c r="A20" s="49"/>
      <c r="B20" s="50" t="s">
        <v>27</v>
      </c>
      <c r="C20" s="57"/>
      <c r="D20" s="51"/>
      <c r="E20" s="52"/>
      <c r="F20" s="53"/>
      <c r="G20" s="54"/>
      <c r="H20" s="55"/>
      <c r="I20" s="56"/>
      <c r="J20" s="47"/>
      <c r="K20" s="47"/>
      <c r="L20" s="47"/>
    </row>
    <row r="21" spans="1:12" s="48" customFormat="1" ht="16.5" thickBot="1">
      <c r="A21" s="38" t="s">
        <v>31</v>
      </c>
      <c r="B21" s="39" t="s">
        <v>18</v>
      </c>
      <c r="C21" s="40"/>
      <c r="D21" s="41">
        <v>1</v>
      </c>
      <c r="E21" s="42" t="s">
        <v>10</v>
      </c>
      <c r="F21" s="89"/>
      <c r="G21" s="44">
        <f>F21*D21</f>
        <v>0</v>
      </c>
      <c r="H21" s="45">
        <f t="shared" ref="H21" si="2">I21-G21</f>
        <v>0</v>
      </c>
      <c r="I21" s="46">
        <f t="shared" ref="I21" si="3">G21*1.21</f>
        <v>0</v>
      </c>
      <c r="J21" s="47"/>
      <c r="K21" s="47"/>
      <c r="L21" s="47"/>
    </row>
    <row r="22" spans="1:12" s="48" customFormat="1" ht="39.75" thickBot="1">
      <c r="A22" s="49"/>
      <c r="B22" s="59" t="s">
        <v>24</v>
      </c>
      <c r="C22" s="59"/>
      <c r="D22" s="51"/>
      <c r="E22" s="52"/>
      <c r="F22" s="60"/>
      <c r="G22" s="61"/>
      <c r="H22" s="62"/>
      <c r="I22" s="63"/>
      <c r="J22" s="47"/>
      <c r="K22" s="47"/>
      <c r="L22" s="47"/>
    </row>
    <row r="23" spans="1:12" s="48" customFormat="1" ht="16.5" thickBot="1">
      <c r="A23" s="64"/>
      <c r="B23" s="65"/>
      <c r="C23" s="66"/>
      <c r="D23" s="67"/>
      <c r="E23" s="68"/>
      <c r="F23" s="53"/>
      <c r="G23" s="54"/>
      <c r="H23" s="69"/>
      <c r="I23" s="56"/>
      <c r="J23" s="47"/>
      <c r="K23" s="47"/>
      <c r="L23" s="47"/>
    </row>
    <row r="24" spans="1:12" ht="26.25" thickBot="1">
      <c r="A24" s="70"/>
      <c r="B24" s="70"/>
      <c r="C24" s="71"/>
      <c r="D24" s="70" t="s">
        <v>14</v>
      </c>
      <c r="E24" s="72"/>
      <c r="F24" s="73" t="s">
        <v>15</v>
      </c>
      <c r="G24" s="74">
        <f>SUM(G9:G20)</f>
        <v>0</v>
      </c>
      <c r="H24" s="75" t="s">
        <v>16</v>
      </c>
      <c r="I24" s="74">
        <f>SUM(I9:I20)</f>
        <v>0</v>
      </c>
      <c r="J24" s="20"/>
      <c r="K24" s="20"/>
      <c r="L24" s="20"/>
    </row>
    <row r="25" spans="1:12" ht="15.75">
      <c r="A25" s="76"/>
      <c r="B25" s="76"/>
      <c r="C25" s="20"/>
      <c r="D25" s="76"/>
      <c r="E25" s="77"/>
      <c r="F25" s="73"/>
      <c r="G25" s="78"/>
      <c r="H25" s="75"/>
      <c r="I25" s="78"/>
      <c r="J25" s="20"/>
      <c r="K25" s="20"/>
      <c r="L25" s="20"/>
    </row>
    <row r="26" spans="1:12" ht="15.75">
      <c r="A26" s="79" t="s">
        <v>37</v>
      </c>
      <c r="B26" s="80"/>
      <c r="C26" s="81"/>
      <c r="D26" s="82"/>
      <c r="E26" s="83"/>
      <c r="F26" s="84"/>
      <c r="G26" s="84"/>
      <c r="H26" s="85"/>
      <c r="I26" s="84"/>
      <c r="J26" s="20"/>
      <c r="K26" s="20"/>
      <c r="L26" s="20"/>
    </row>
    <row r="27" spans="1:12" ht="15.75">
      <c r="A27" s="86"/>
      <c r="B27" s="66"/>
      <c r="C27" s="66"/>
      <c r="D27" s="82"/>
      <c r="E27" s="83"/>
      <c r="F27" s="84"/>
      <c r="G27" s="84"/>
      <c r="H27" s="85"/>
      <c r="I27" s="84"/>
      <c r="J27" s="20"/>
      <c r="K27" s="20"/>
      <c r="L27" s="20"/>
    </row>
    <row r="28" spans="1:12" ht="15.75">
      <c r="A28" s="86"/>
      <c r="B28" s="80"/>
      <c r="C28" s="81"/>
      <c r="D28" s="82"/>
      <c r="E28" s="83"/>
      <c r="F28" s="87"/>
      <c r="G28" s="84"/>
      <c r="H28" s="85"/>
      <c r="I28" s="84" t="s">
        <v>17</v>
      </c>
      <c r="J28" s="20"/>
      <c r="K28" s="20"/>
      <c r="L28" s="20"/>
    </row>
  </sheetData>
  <sheetProtection sheet="1" objects="1" scenarios="1"/>
  <mergeCells count="1">
    <mergeCell ref="A3:I3"/>
  </mergeCells>
  <pageMargins left="0.78740157499999996" right="0.78740157499999996" top="0.984251969" bottom="0.984251969" header="0.4921259845" footer="0.4921259845"/>
  <pageSetup paperSize="9" scale="6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...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Švercl Karel Mgr.</cp:lastModifiedBy>
  <cp:lastPrinted>2019-06-22T08:49:59Z</cp:lastPrinted>
  <dcterms:created xsi:type="dcterms:W3CDTF">2018-02-27T08:09:10Z</dcterms:created>
  <dcterms:modified xsi:type="dcterms:W3CDTF">2019-08-05T08:53:31Z</dcterms:modified>
</cp:coreProperties>
</file>