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8660" yWindow="180" windowWidth="19440" windowHeight="12180"/>
  </bookViews>
  <sheets>
    <sheet name="SPECI NÁBYTEK BIOLOGIE, FYZIKA" sheetId="2" r:id="rId1"/>
  </sheets>
  <calcPr calcId="145621"/>
</workbook>
</file>

<file path=xl/calcChain.xml><?xml version="1.0" encoding="utf-8"?>
<calcChain xmlns="http://schemas.openxmlformats.org/spreadsheetml/2006/main">
  <c r="H35" i="2" l="1"/>
  <c r="I35" i="2"/>
  <c r="J35" i="2"/>
  <c r="J19" i="2" l="1"/>
  <c r="J20" i="2"/>
  <c r="J21" i="2"/>
  <c r="J22" i="2"/>
  <c r="J23" i="2"/>
  <c r="J24" i="2"/>
  <c r="J25" i="2"/>
  <c r="J26" i="2"/>
  <c r="J27" i="2"/>
  <c r="J28" i="2"/>
  <c r="J29" i="2"/>
  <c r="J30" i="2"/>
  <c r="J31" i="2"/>
  <c r="J32" i="2"/>
  <c r="J33" i="2"/>
  <c r="J34" i="2"/>
  <c r="I19" i="2"/>
  <c r="I20" i="2"/>
  <c r="I21" i="2"/>
  <c r="I22" i="2"/>
  <c r="I23" i="2"/>
  <c r="I24" i="2"/>
  <c r="I25" i="2"/>
  <c r="I26" i="2"/>
  <c r="I27" i="2"/>
  <c r="I28" i="2"/>
  <c r="I29" i="2"/>
  <c r="I30" i="2"/>
  <c r="I31" i="2"/>
  <c r="I32" i="2"/>
  <c r="I33" i="2"/>
  <c r="I34" i="2"/>
  <c r="H21" i="2"/>
  <c r="H22" i="2"/>
  <c r="H23" i="2"/>
  <c r="H24" i="2"/>
  <c r="H25" i="2"/>
  <c r="H26" i="2"/>
  <c r="H27" i="2"/>
  <c r="H28" i="2"/>
  <c r="H29" i="2"/>
  <c r="H30" i="2"/>
  <c r="H31" i="2"/>
  <c r="H32" i="2"/>
  <c r="H33" i="2"/>
  <c r="H34" i="2"/>
  <c r="H19" i="2"/>
  <c r="H20" i="2"/>
  <c r="G22" i="2"/>
  <c r="G23" i="2"/>
  <c r="G24" i="2"/>
  <c r="G25" i="2"/>
  <c r="G26" i="2"/>
  <c r="G27" i="2"/>
  <c r="G28" i="2"/>
  <c r="G29" i="2"/>
  <c r="G30" i="2"/>
  <c r="G31" i="2"/>
  <c r="G32" i="2"/>
  <c r="G33" i="2"/>
  <c r="G34" i="2"/>
  <c r="G21" i="2"/>
  <c r="G20" i="2"/>
  <c r="G19" i="2"/>
  <c r="J18" i="2"/>
  <c r="I18" i="2"/>
  <c r="H18" i="2"/>
  <c r="G18" i="2"/>
</calcChain>
</file>

<file path=xl/sharedStrings.xml><?xml version="1.0" encoding="utf-8"?>
<sst xmlns="http://schemas.openxmlformats.org/spreadsheetml/2006/main" count="65" uniqueCount="44">
  <si>
    <t>Skříň</t>
  </si>
  <si>
    <r>
      <t xml:space="preserve">Název projektu:  </t>
    </r>
    <r>
      <rPr>
        <b/>
        <sz val="11"/>
        <color theme="1"/>
        <rFont val="Times"/>
        <family val="1"/>
      </rPr>
      <t>Gymnázium Česká Třebová - rekonstrukce a vybavení odborných učeben</t>
    </r>
  </si>
  <si>
    <t>MJ</t>
  </si>
  <si>
    <t>Jednotková cena v Kč bez DPH</t>
  </si>
  <si>
    <t>Cena celkem v Kč bez DPH</t>
  </si>
  <si>
    <t>Cena celkem v Kč včetně DPH</t>
  </si>
  <si>
    <t>Předmětem plnění může být pouze nové, nepoužité zboží.</t>
  </si>
  <si>
    <t>Požadované parametry - technická specifikace</t>
  </si>
  <si>
    <t>Název položky</t>
  </si>
  <si>
    <t>ks</t>
  </si>
  <si>
    <t>Kč</t>
  </si>
  <si>
    <t>Množství</t>
  </si>
  <si>
    <t>Skříň se dřezem</t>
  </si>
  <si>
    <t>Učitelský stůl = katedra</t>
  </si>
  <si>
    <t>Skříň na minerály a horniny</t>
  </si>
  <si>
    <t>Skříň s terárii</t>
  </si>
  <si>
    <r>
      <t xml:space="preserve">Dvoudveřová policová skříň – </t>
    </r>
    <r>
      <rPr>
        <sz val="9"/>
        <color rgb="FF000000"/>
        <rFont val="Times New Roman"/>
        <family val="1"/>
        <charset val="238"/>
      </rPr>
      <t>3</t>
    </r>
    <r>
      <rPr>
        <sz val="9"/>
        <color rgb="FFFF0000"/>
        <rFont val="Times New Roman"/>
        <family val="1"/>
        <charset val="238"/>
      </rPr>
      <t xml:space="preserve"> </t>
    </r>
    <r>
      <rPr>
        <sz val="9"/>
        <color theme="1"/>
        <rFont val="Times New Roman"/>
        <family val="1"/>
        <charset val="238"/>
      </rPr>
      <t>OH – variabilní police. Dveře posuvné s možností uzamykání. Vyrobená z laminované dřevotřísky (dezén buk) tloušťky 18 mm s ABS hranou 2 mm. Rozměry 180x40x100 cm.</t>
    </r>
  </si>
  <si>
    <t xml:space="preserve">Dvoudveřová uzamykatelná policová skříň – 4 OH – variabilní police. Vyrobená z laminované dřevotřísky (dezén buk) tloušťky min 18 mm s ABS hranou 2 mm. Skříň na minerály a horniny o rozměrech d x š = 100 cm x 60 cm, výška zadní strany 150 cm, výška přední strany 110 cm – zkosený tvar skříně. Víko skříně prosklené, použité bude bezpečnostní sklo, které bude usazeno v  rámu, výklopné do svislé polohy a vpředu uprostřed uzamykatelné. Pod víkem vhodně výškově odstupňované police pro umístění hornin a nerostů k vystavení. </t>
  </si>
  <si>
    <t>Učitelský stůl o rozměrech 380 x 85 x 80 (D x V x Š) cm. Celý stůl bude vyroben z laminované dřevotřísky v dezénu buku, ABS hrany 2 mm. Na desce stolu bude umístěno 5 zásuvek cca 230V/50Hz pod uzamykatelným krytem vč. potřebné kabeláže. Učitelský stůl obsahuje na pravé straně skříňky pro vybavení PC včetně sedacího prostoru pro učitele – tzn. 1x jednodveřová uzamykatelná policová skříň -  3 OH – variabilní police, délka skříně cca 60 cm. 1x jednodveřová uzamykatelná policová skříň – 2 OH – variabilní police, spodní část skříně bude sloužit pro uložení PC case (výška spodní OH tomu uzpůsobena), délka skříně cca 40 cm, záda skříňky budou obsahovat průduch pro odvětrávání tepla z PC. Následovat bude sedací prostor pro učitele o délce cca 80 cm, který bude obsahovat vysouvací modul pro klávesnici PC o délce cca 60 cm. Dále učitelský stůl obsahuje minimálně 2x skříň se 3 šuplíky, 1x dvoudveřová policová skříň - 3OH, vše uzamykatelné a vyhovující výše uvedeným rozměrům učitelského stolu.</t>
  </si>
  <si>
    <t xml:space="preserve">Skříň na terária vyrobená z laminované dřevotřísky (dezén buk) tloušťky min 18 mm s ABS hranou 2 mm o rozměrech d x š x v = 110 cm x 50 cm x 180 cm. 
Spodní část dvoudveřová skříňka výšky 45 cm. 
Nad spodní skříňkou volný prostor o půdorysných rozměrech 110 x 50 cm a výšky 60 cm pro vsazení prvního skleněného terária o délce 90 cm a výšce 38 cm. Na každé straně skříně budou v úrovni terária instalovány 10 cm dlouhé a 35 cm vysoké lišty s mechanismem pantů pro otevíraní do stran, sloužící k lepší manipulaci s teráriem a zároveň k zakrytí vzniklého volného prostoru. Rovněž nahoře bude provedena vyklápěcí lišta s mechanismem pantů pro výklop směrem nahoru až do svislé polohy o rozměrech 110 cm x 25 cm. 
V horní části skříně bude další volný prostor pro dvě oddělená terária o půdorysných rozměrech 110 x 50 cm a výšce 70cm. Prostor bude v polovině rozdělen příčkou na dvě stejné samostatné části pro vložení terárií o délce 45 cm a výšce 50 cm. Na každé straně skříně budou v úrovni terárií instalovány 10 cm dlouhé a 45 cm vysoké lišty s mechanismem pantů pro otevírání do stran, sloužící k lepší manipulaci s terárii a zároveň k zakrytí vzniklého volného prostoru. Rovněž nahoře bude provedena vyklápěcí lišta s mechanismem pantů pro výklop směrem nahoru až do svislé polohy o rozměrech 110 cm x 25 cm. Mezi terárii bude pevná lišta o délce 5 cm a výšce 45 cm
Skříň bude z boku osazena celkově 16 kulatými ventilačními mřížkami o průměru cca 8 cm. Na každém boku skříně bude 8 ventilačních mřížek – 4 mřížky vždy v úrovni terária. 
Zadní strana skříně bude osazena 3 kulatými otvory o průměru cca 10 cm na úrovni spodního terária.
Skříňka bude rovněž doplněna o elektroinstalaci osvětlení vč. potřebné kabeláže. Nad každým teráriem bude osazeno osvětlení, které bude ovládáno vypínači osazenými na boční straně skříně, kabeláž v délce 8 m. 
</t>
  </si>
  <si>
    <r>
      <t>Dvoudveřová skříňka z laminované dřevotřísky (dezén buk) s nerezovým dřezem o rozměrech cca 430x430x175 mm.</t>
    </r>
    <r>
      <rPr>
        <sz val="9"/>
        <color rgb="FFFF0000"/>
        <rFont val="Times New Roman"/>
        <family val="1"/>
        <charset val="238"/>
      </rPr>
      <t xml:space="preserve">  </t>
    </r>
    <r>
      <rPr>
        <sz val="9"/>
        <color rgb="FF000000"/>
        <rFont val="Times New Roman"/>
        <family val="1"/>
        <charset val="238"/>
      </rPr>
      <t>Pracovní plocha nerezová se zvýšeným okrajem po obvodu a se zadním lemem. Rozměr skříňky 80x50x90 cm. ABS hrany 2 mm. Přívod teplé vody z elektroohřívače, baterie ve vhodné výšce pro pohodlné napouštění vyšších nádob vodou.</t>
    </r>
  </si>
  <si>
    <t>Žákovská 3-lavice s 2-přípojnými místy</t>
  </si>
  <si>
    <t xml:space="preserve">Lavice třímístná se stabilní plocho-oválnou kovovou konstrukcí a možností uchycení k podlaze. Konstrukce povrchově upravena komaxitem dle vzorníku RAL (RAL 6026). Konstrukce s přední deskou, bez odkládacích košů a bočních desek. Pracovní deska vyrobena z LDT desky (dezén buk) o tloušťce 22 mm s ABS hranou 2 mm.  Povrch desky tvrzený. 
Rozměry lavice 180 x 60 x 76 cm. 
Každá lavice bude s přívodem elektřiny vpředu uprostřed pod uzamykatelným krytem, kde budou umístěny 2 konektory střídavého a stejnosměrného proudu NN. Pod krytem budou rovněž instalovány dvě zásuvky elektrického napětí cca 230 V. Jedná se o připojovací panel elektro pro zabudování do žákovských lavic. Panel bude uzamykatelný a bude obsahovat :                                                                                                                2x konektor  pro
NN pro SS proud 0 - 20V, regulovatelné, max 10 A
NN pro ST proud 0 - cca 25V, regulovatelné, max 10 A
NN pro ST proud 6V / 12V, konstantní, max 6A 
2x zásuvka cca 230V/50Hz ( alt. dvojzásuvka )
Elektro rozvody z učitelského  pracoviště do žákovských lavic budou včetně kabeláže a zapojení. Kabeláž k žákovským stolům bude vedena skrytě pod žákovskou lavicí v lištách. Rozvody jsou instalovány nad podlahou ve středovém panelu a odtud vedeny do lavic. Předpoklad je 125m kabelu CYKY 3x2,5 a 125m kabelu CYKY 2x1,5.
Veškeré elekto zařízení bude instalováno dle platných vyhlášek, předpisů a norem pro elektro zařízení. </t>
  </si>
  <si>
    <t xml:space="preserve">Lavice třímístná se stabilní plocho-oválnou kovovou konstrukcí a možností uchycení k podlaze. Konstrukce povrchově upravena komaxitem dle vzorníku RAL (RAL 6026). Konstrukce s přední deskou, bez odkládacích košů a bočních desek. Pracovní deska vyrobena z LDT desky (dezén buk) o tloušťce 22 mm s ABS hranou 2 mm.  Povrch desky tvrzený. 
Lavice bude na pravé straně doplněna o sklopnou část 60 x 60 cm.
Rozměry lavice 180 x 60 x 76 cm ( 180+60 x 60 x 76 cm ) 
Každá lavice bude s přívodem elektřiny vpředu uprostřed pod uzamykatelným krytem, kde budou umístěny 2 konektory střídavého a stejnosměrného proudu NN. Pod krytem budou rovněž instalovány dvě zásuvky elektrického napětí cca 230 V. Jedná se o připojovací panel elektro pro zabudování do žákovských lavic. Panel bude uzamykatelný a bude obsahovat :                                                                                                                2x konektor  pro
NN pro SS proud 0 - 20V, regulovatelné, max 10 A
NN pro ST proud 0 - cca 25V, regulovatelné, max 10 A
NN pro ST proud 6V / 12V, konstantní, max 6A 
2x zásuvka cca 230V/50Hz ( alt. dvojzásuvka )
Elektro rozvody z učitelského  pracoviště do žákovských lavic budou včetně kabeláže a zapojení. Kabeláž k žákovským stolům bude vedena skrytě pod žákovskou lavicí v lištách. Rozvody jsou instalovány nad podlahou ve středovém panelu a odtud vedeny do lavic. Předpoklad je 125m kabelu CYKY 3x2,5 a 125m kabelu CYKY 2x1,5.
Veškeré elekto zařízení bude instalováno dle platných vyhlášek, předpisů a norem pro elektro zařízení. </t>
  </si>
  <si>
    <t>Středový panel</t>
  </si>
  <si>
    <t>Středový instalační tunel (panel)  bude  umístěn mezi lavicemi. Na středovém panelu bude umístěn 1 PC pro každou žákovskou lavici - celkový počet PC = 10 ks. 
Stabilní kovová konstrukce povrchově upravena komaxitem dle vzorníku RAL (RAL 6026). Vrchní deska vyrobena z LDT desky (dezén buk) o tloušťce 22 mm. Boční stěny též z LDT v dezénu buku, částečně zašupovací - pro přístup k síti, PC. ABS hrany 2 mm. Rozměry 600 x 60 x 76 cm. 
Ve středovém panelu budou vedeny rozovody elekro pro jednotlivé žákovské lavice, rozvodná sít pro napájení PC, předpokládá se 65m kabelu CYKY 3x2,5, dále zde bude provedena síť pro připojení PC, předpoklad je 115m kabelu FTP. Osazeny budou pc zásuvky pro jednotlivé zařízení, předpokládá se 10x PC. Jednotlivé zásuvky budou svedeny pomocí UTP kabelů do Switche, který bude rovněž součástí středového panelu.
Veškeré elekto zařízení bude instalováno dle platných vyhlášek,  předpisů a norem pro elektro zařízení. 
Součástí středového panelu bude cca 20 větracích mřížek pro odvod tepla z PC.</t>
  </si>
  <si>
    <t>Žákovská židle</t>
  </si>
  <si>
    <t xml:space="preserve">Otočná šálová židle na kluzácích vyrobena z celopřekližkové ergonomické skořepiny (dezén buk). Výškově nastvaitelná s mechanismem plynového pístu. Nastavení výšky sedu 42 - 55 cm. </t>
  </si>
  <si>
    <t xml:space="preserve">Dvoudveřová uzamykatelná kombinovaná policová skříň - 5 OH - variabilní police. Vyrobená z laminované dřevotřísky (dezén buk) tloušťky 18 mm s ABS hranou  2 mm. Ve spodní části plné 2 OH dvoukřídlé dveře, ve vrchní části prosklené 3 OH dvoukřídlé dveře z kaleného čirého skla. Rozměry 90 x 40 x 200 cm. </t>
  </si>
  <si>
    <t>Dvoudveřová uzamykatelná policová skříň - 3 OH - variabilní police. Vyrobená z laminované dřevotřísky (dezén buk) tloušťky  18 mm s ABS hranou 2 mm. Rozměry 80 x 40 x 120 cm.</t>
  </si>
  <si>
    <t xml:space="preserve">Policová skříň otevřená (bez předních dveří) - 5 OH - variabilní police. Vyrobená z laminované dřevotřísky (dezén buk) tloušťky 18 mm s ABS hranou  2 mm. Rozměry 80 x 40 x 200 cm. </t>
  </si>
  <si>
    <r>
      <t>Kombinovaná skříň vyrobená z laminované dřevotřísky (dezén buk) tloušťky 18 mm s ABS hranou 2 mm. Ve spodní části</t>
    </r>
    <r>
      <rPr>
        <sz val="8"/>
        <color rgb="FFFF0000"/>
        <rFont val="Times"/>
        <family val="1"/>
      </rPr>
      <t xml:space="preserve"> </t>
    </r>
    <r>
      <rPr>
        <sz val="8"/>
        <color theme="1"/>
        <rFont val="Times"/>
        <family val="1"/>
      </rPr>
      <t>3 plné zásuvky, ve vrchní části prosklené</t>
    </r>
    <r>
      <rPr>
        <sz val="8"/>
        <color rgb="FFFF0000"/>
        <rFont val="Times"/>
        <family val="1"/>
      </rPr>
      <t xml:space="preserve"> </t>
    </r>
    <r>
      <rPr>
        <sz val="8"/>
        <color theme="1"/>
        <rFont val="Times"/>
        <family val="1"/>
      </rPr>
      <t xml:space="preserve">2 OH (variabilní police) dveře z kaleného čirého skla. Rozměry 80 x 40 x 200 cm. </t>
    </r>
  </si>
  <si>
    <r>
      <t>Jednodveřová uzamykatelná policová skříň -</t>
    </r>
    <r>
      <rPr>
        <sz val="8"/>
        <color rgb="FFFF0000"/>
        <rFont val="Times"/>
        <family val="1"/>
      </rPr>
      <t xml:space="preserve"> </t>
    </r>
    <r>
      <rPr>
        <sz val="8"/>
        <color theme="1"/>
        <rFont val="Times"/>
        <family val="1"/>
      </rPr>
      <t xml:space="preserve">4 OH - variabilní police. Vyrobená z laminované dřevostřísky (dezén buk) tloušťky 18 mm s ABS hranou 2 mm. Rozměry 50 x 40 x 130 cm. </t>
    </r>
  </si>
  <si>
    <t>Učitelský taburet</t>
  </si>
  <si>
    <t>Výškově nastavitelný s mechanismem plynového pístu. Otočný, na kolečkách. Sedák čalouněný, barva dle vzorníku RAL (RAL 6000 - 6038).</t>
  </si>
  <si>
    <t>Laboratorní stůl</t>
  </si>
  <si>
    <t xml:space="preserve">Učitelské pracoviště bude vybaveno elektrorozvaděčem, který bude vybaven ovládáním, jehož prostřednictvím je učitelem řízeno jaký (stejnosměrný nebo střídavý proud a jaké napětí) bude do jednotlivých lavic žáků dodáván. Tzn. že rozvaděč umožňuje pracovat v několika okruzích - např. sám učitel, nebo žáci, nebo všichni společně apod. Bezpečná instalace elektro v učitelském pracovišti je jedním z hlavních požadavků na tuto instalaci, a proto podléhá přísným bezpečnostním předpisům. Ovládací panel bude umožnovat distribuci do jednotlivých lavic elektrických proudů těchto parametrů :
NN pro SS proud 0 - 20V, regulovatelné, max 10 A
NN pro ST proud 0 - cca 25V, regulovatelné, max 10 A
NN pro ST proud 6V / 12V, konstantní, max 6A
cca 230V/50Hz
- regulovatelná napětí budou výrazně indikovaná na čitelném displeji
- všechna výstupní napětí budou jištěna a celkově chráněna jističi a chrániči před nebezpečným dotykovým napětím, proti zkratu, přetížení a vznikem požáru                                                                                                                             - veškeré elekto zařízení bude instalováno dle platných vyhlášek, předpisů a norem pro elektro zařízení.
Pracoviště učitele bude vybaveno :                                                                               - 3x 2 konektory  pro
NN pro SS proud 0 - 20V, regulovatelné, max 10 A
NN pro ST proud 0 - cca 25V, regulovatelné, max 10 A
NN pro ST proud 6V / 12V, konstantní, max 6A
- 5x zásuvka cca 230V/50Hz
- přípojka pro zapojení externího PC, TV, tiskárny a dataprojektoru
Veškeré konektory, zásuvky a ovladání budou umístěny pod výklopnou uzamykatelnou částí.
Celkové vnější rozměry 420 x 60 x 90 cm. Pracovní deska z postformingu o tloušťce cca 38 mm. Zadní deska z laminované dřevotřísky (dezén buk). Laboratorní stůl obsahuje 1x jednodveřová policová skříňka,  1x jednodveřová policová skříňka - 2 OH, 1x dvoudveřová policová skříňka - 2 OH.  Zbytek prostoru bude sloužit jako stůl pro učitele, který bude oproti katedře snížený na 76 - 80 cm, ABS hrany 2 mm. Součástí stolu pro učitele bude jednodveřová uzamykatelná skříň pro uložení PC case s větrací mřížkou na pravém boku skříňky. Nábytek vyroben z laminované dřevotřísky v dezénu buku. Všechny police variabilní. </t>
  </si>
  <si>
    <t xml:space="preserve">Laboratorní stůl s dřezem </t>
  </si>
  <si>
    <r>
      <t>Dvoudveřová skříňka z laminované dřevotřísky (dezén buk) s nerezovým dřezem o vnitřních rozměrech  450x450x250 mm. Pracovní plocha nerezová se zvýšeným okrajem po obvodu a se zadním lemem. Rozměr skříňky 6</t>
    </r>
    <r>
      <rPr>
        <sz val="8"/>
        <rFont val="Times"/>
        <family val="1"/>
      </rPr>
      <t>0 x 60 x 90 cm.</t>
    </r>
    <r>
      <rPr>
        <sz val="8"/>
        <color theme="1"/>
        <rFont val="Times"/>
        <family val="1"/>
      </rPr>
      <t xml:space="preserve"> ABS hrany  2 mm. Přívod teplé vody z elektroohřívače. </t>
    </r>
  </si>
  <si>
    <t>Typové (modelové) označení položky</t>
  </si>
  <si>
    <t>DPH</t>
  </si>
  <si>
    <t>Jednotková cena v Kč s DPH</t>
  </si>
  <si>
    <t>Součástí dodávky je doprava na místo a montáž včetně instalačního a kompletační materiálu a dopasování k okolním konstrukcím.</t>
  </si>
  <si>
    <t>celková cena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</si>
</sst>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K_č_-;\-* #,##0.00\ _K_č_-;_-* &quot;-&quot;??\ _K_č_-;_-@_-"/>
  </numFmts>
  <fonts count="15" x14ac:knownFonts="1">
    <font>
      <sz val="11"/>
      <color theme="1"/>
      <name val="Calibri"/>
      <family val="2"/>
      <charset val="238"/>
      <scheme val="minor"/>
    </font>
    <font>
      <sz val="11"/>
      <color theme="1"/>
      <name val="Times"/>
      <family val="1"/>
    </font>
    <font>
      <b/>
      <sz val="11"/>
      <color theme="1"/>
      <name val="Times"/>
      <family val="1"/>
    </font>
    <font>
      <sz val="8"/>
      <color theme="1"/>
      <name val="Times"/>
      <family val="1"/>
    </font>
    <font>
      <sz val="9"/>
      <color theme="1"/>
      <name val="Times New Roman"/>
      <family val="1"/>
      <charset val="238"/>
    </font>
    <font>
      <sz val="9"/>
      <color rgb="FF000000"/>
      <name val="Times New Roman"/>
      <family val="1"/>
      <charset val="238"/>
    </font>
    <font>
      <sz val="9"/>
      <color rgb="FFFF0000"/>
      <name val="Times New Roman"/>
      <family val="1"/>
      <charset val="238"/>
    </font>
    <font>
      <b/>
      <sz val="8"/>
      <color theme="1"/>
      <name val="Times"/>
      <family val="1"/>
    </font>
    <font>
      <sz val="9"/>
      <color theme="1"/>
      <name val="Times"/>
      <family val="1"/>
    </font>
    <font>
      <sz val="9"/>
      <color rgb="FF000000"/>
      <name val="Times"/>
      <family val="1"/>
    </font>
    <font>
      <sz val="8"/>
      <name val="Times"/>
      <family val="1"/>
    </font>
    <font>
      <sz val="8"/>
      <color rgb="FFFF0000"/>
      <name val="Times"/>
      <family val="1"/>
    </font>
    <font>
      <b/>
      <sz val="11"/>
      <color theme="1"/>
      <name val="Calibri"/>
      <family val="2"/>
      <charset val="238"/>
      <scheme val="minor"/>
    </font>
    <font>
      <b/>
      <sz val="12"/>
      <color theme="1"/>
      <name val="Times"/>
      <family val="1"/>
    </font>
    <font>
      <sz val="11"/>
      <color theme="1"/>
      <name val="Calibri"/>
      <family val="2"/>
      <charset val="238"/>
      <scheme val="minor"/>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43" fontId="14" fillId="0" borderId="0" applyFont="0" applyFill="0" applyBorder="0" applyAlignment="0" applyProtection="0"/>
  </cellStyleXfs>
  <cellXfs count="64">
    <xf numFmtId="0" fontId="0" fillId="0" borderId="0" xfId="0"/>
    <xf numFmtId="0" fontId="1" fillId="0" borderId="0" xfId="0" applyFont="1"/>
    <xf numFmtId="0" fontId="0" fillId="0" borderId="0" xfId="0"/>
    <xf numFmtId="49" fontId="1" fillId="0" borderId="0" xfId="0" applyNumberFormat="1" applyFont="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0" fillId="0" borderId="0" xfId="0" applyBorder="1"/>
    <xf numFmtId="0" fontId="4" fillId="0" borderId="1" xfId="0" applyFont="1" applyBorder="1" applyAlignment="1">
      <alignment wrapText="1"/>
    </xf>
    <xf numFmtId="0" fontId="5" fillId="0" borderId="1" xfId="0" applyFont="1" applyBorder="1" applyAlignment="1">
      <alignment wrapText="1"/>
    </xf>
    <xf numFmtId="0" fontId="7" fillId="0" borderId="1" xfId="0" applyFont="1" applyBorder="1" applyAlignment="1">
      <alignment horizontal="center" vertical="center" wrapText="1"/>
    </xf>
    <xf numFmtId="0" fontId="4" fillId="0" borderId="2" xfId="0" applyFont="1" applyBorder="1" applyAlignment="1">
      <alignment wrapText="1"/>
    </xf>
    <xf numFmtId="0" fontId="8" fillId="2" borderId="2" xfId="0" applyFont="1" applyFill="1" applyBorder="1" applyAlignment="1">
      <alignment horizontal="center" vertical="center" wrapText="1"/>
    </xf>
    <xf numFmtId="0" fontId="8" fillId="2" borderId="2"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3" fillId="2" borderId="1" xfId="0" applyFont="1" applyFill="1" applyBorder="1" applyAlignment="1">
      <alignment vertical="top" wrapText="1"/>
    </xf>
    <xf numFmtId="0" fontId="10" fillId="2" borderId="1" xfId="0" applyFont="1" applyFill="1" applyBorder="1" applyAlignment="1">
      <alignment vertical="top" wrapText="1"/>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9" fillId="0" borderId="1" xfId="0" applyFont="1" applyBorder="1" applyAlignment="1">
      <alignment wrapText="1"/>
    </xf>
    <xf numFmtId="0" fontId="4" fillId="3" borderId="2" xfId="0" applyFont="1" applyFill="1" applyBorder="1" applyAlignment="1">
      <alignment wrapText="1"/>
    </xf>
    <xf numFmtId="0" fontId="4" fillId="3" borderId="1" xfId="0" applyFont="1" applyFill="1" applyBorder="1" applyAlignment="1">
      <alignment wrapText="1"/>
    </xf>
    <xf numFmtId="0" fontId="5" fillId="3" borderId="1" xfId="0" applyFont="1" applyFill="1" applyBorder="1" applyAlignment="1">
      <alignment wrapText="1"/>
    </xf>
    <xf numFmtId="0" fontId="9" fillId="3" borderId="0" xfId="0" applyFont="1" applyFill="1" applyAlignment="1">
      <alignment wrapText="1"/>
    </xf>
    <xf numFmtId="0" fontId="3" fillId="3" borderId="1" xfId="0" applyFont="1" applyFill="1" applyBorder="1" applyAlignment="1">
      <alignment vertical="top" wrapText="1"/>
    </xf>
    <xf numFmtId="0" fontId="10" fillId="3" borderId="1" xfId="0" applyFont="1" applyFill="1" applyBorder="1" applyAlignment="1">
      <alignment vertical="top" wrapText="1"/>
    </xf>
    <xf numFmtId="2" fontId="1" fillId="0" borderId="0" xfId="0" applyNumberFormat="1" applyFont="1"/>
    <xf numFmtId="2" fontId="7" fillId="0" borderId="1" xfId="0" applyNumberFormat="1" applyFont="1" applyBorder="1" applyAlignment="1">
      <alignment horizontal="center" vertical="center" wrapText="1"/>
    </xf>
    <xf numFmtId="2" fontId="0" fillId="0" borderId="0" xfId="0" applyNumberFormat="1"/>
    <xf numFmtId="0" fontId="12" fillId="0" borderId="0" xfId="0" applyFont="1"/>
    <xf numFmtId="2" fontId="12" fillId="0" borderId="0" xfId="0" applyNumberFormat="1" applyFont="1"/>
    <xf numFmtId="43" fontId="8" fillId="3" borderId="2" xfId="1" applyFont="1" applyFill="1" applyBorder="1" applyAlignment="1">
      <alignment horizontal="center" vertical="center"/>
    </xf>
    <xf numFmtId="43" fontId="3" fillId="2" borderId="2" xfId="1" applyFont="1" applyFill="1" applyBorder="1" applyAlignment="1">
      <alignment horizontal="center" vertical="center" wrapText="1"/>
    </xf>
    <xf numFmtId="43" fontId="3" fillId="2" borderId="1" xfId="1" applyFont="1" applyFill="1" applyBorder="1" applyAlignment="1">
      <alignment horizontal="center" vertical="center" wrapText="1"/>
    </xf>
    <xf numFmtId="43" fontId="3" fillId="2" borderId="1" xfId="1" applyFont="1" applyFill="1" applyBorder="1" applyAlignment="1">
      <alignment horizontal="center" vertical="center"/>
    </xf>
    <xf numFmtId="0" fontId="8" fillId="2" borderId="3" xfId="0" applyFont="1" applyFill="1" applyBorder="1" applyAlignment="1">
      <alignment horizontal="center" vertical="center"/>
    </xf>
    <xf numFmtId="0" fontId="4" fillId="2" borderId="3" xfId="0" applyFont="1" applyFill="1" applyBorder="1" applyAlignment="1">
      <alignment vertical="top" wrapText="1"/>
    </xf>
    <xf numFmtId="0" fontId="4" fillId="3" borderId="3" xfId="0" applyFont="1" applyFill="1" applyBorder="1" applyAlignment="1">
      <alignment vertical="top" wrapText="1"/>
    </xf>
    <xf numFmtId="0" fontId="8" fillId="2" borderId="3" xfId="0" applyFont="1" applyFill="1" applyBorder="1" applyAlignment="1">
      <alignment horizontal="center" vertical="center" wrapText="1"/>
    </xf>
    <xf numFmtId="43" fontId="8" fillId="3" borderId="4" xfId="1" applyFont="1" applyFill="1" applyBorder="1" applyAlignment="1">
      <alignment horizontal="center" vertical="center"/>
    </xf>
    <xf numFmtId="43" fontId="3" fillId="2" borderId="4" xfId="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6" xfId="0" applyFont="1" applyFill="1" applyBorder="1" applyAlignment="1">
      <alignment vertical="top" wrapText="1"/>
    </xf>
    <xf numFmtId="0" fontId="3" fillId="3" borderId="6" xfId="0" applyFont="1" applyFill="1" applyBorder="1" applyAlignment="1">
      <alignment vertical="top" wrapText="1"/>
    </xf>
    <xf numFmtId="0" fontId="3" fillId="2" borderId="6" xfId="0" applyFont="1" applyFill="1" applyBorder="1" applyAlignment="1">
      <alignment horizontal="center" vertical="center"/>
    </xf>
    <xf numFmtId="43" fontId="8" fillId="3" borderId="6" xfId="1" applyFont="1" applyFill="1" applyBorder="1" applyAlignment="1">
      <alignment horizontal="center" vertical="center"/>
    </xf>
    <xf numFmtId="43" fontId="3" fillId="2" borderId="6" xfId="1"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5" xfId="0" applyFont="1" applyFill="1" applyBorder="1" applyAlignment="1">
      <alignment vertical="top" wrapText="1"/>
    </xf>
    <xf numFmtId="0" fontId="3" fillId="3" borderId="5" xfId="0" applyFont="1" applyFill="1" applyBorder="1" applyAlignment="1">
      <alignment vertical="top" wrapText="1"/>
    </xf>
    <xf numFmtId="0" fontId="3" fillId="2" borderId="5" xfId="0" applyFont="1" applyFill="1" applyBorder="1" applyAlignment="1">
      <alignment horizontal="center" vertical="center"/>
    </xf>
    <xf numFmtId="43" fontId="8" fillId="3" borderId="5" xfId="1" applyFont="1" applyFill="1" applyBorder="1" applyAlignment="1">
      <alignment horizontal="center" vertical="center"/>
    </xf>
    <xf numFmtId="43" fontId="3" fillId="2" borderId="5" xfId="1" applyFont="1" applyFill="1" applyBorder="1" applyAlignment="1">
      <alignment horizontal="center" vertical="center"/>
    </xf>
    <xf numFmtId="43" fontId="3" fillId="2" borderId="5" xfId="1"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8" xfId="0" applyFont="1" applyFill="1" applyBorder="1" applyAlignment="1">
      <alignment vertical="top" wrapText="1"/>
    </xf>
    <xf numFmtId="0" fontId="3" fillId="4" borderId="8" xfId="0" applyFont="1" applyFill="1" applyBorder="1" applyAlignment="1">
      <alignment horizontal="center" vertical="center" wrapText="1"/>
    </xf>
    <xf numFmtId="0" fontId="3" fillId="4" borderId="8" xfId="0" applyFont="1" applyFill="1" applyBorder="1" applyAlignment="1">
      <alignment horizontal="center" vertical="center"/>
    </xf>
    <xf numFmtId="43" fontId="8" fillId="4" borderId="8" xfId="1" applyFont="1" applyFill="1" applyBorder="1" applyAlignment="1">
      <alignment horizontal="center" vertical="center"/>
    </xf>
    <xf numFmtId="43" fontId="3" fillId="4" borderId="8" xfId="1" applyFont="1" applyFill="1" applyBorder="1" applyAlignment="1">
      <alignment horizontal="center" vertical="center" wrapText="1"/>
    </xf>
    <xf numFmtId="43" fontId="3" fillId="4" borderId="9" xfId="1" applyFont="1" applyFill="1" applyBorder="1" applyAlignment="1">
      <alignment horizontal="center" vertical="center" wrapText="1"/>
    </xf>
    <xf numFmtId="0" fontId="13" fillId="0" borderId="0" xfId="0" applyFont="1" applyAlignment="1">
      <alignment horizontal="left" vertical="center" wrapText="1"/>
    </xf>
    <xf numFmtId="0" fontId="2" fillId="0" borderId="0" xfId="0" applyFont="1" applyAlignment="1">
      <alignment horizontal="left" vertical="center" wrapText="1"/>
    </xf>
    <xf numFmtId="0" fontId="12" fillId="0" borderId="0" xfId="0" applyFont="1" applyAlignment="1">
      <alignment horizontal="left" wrapText="1"/>
    </xf>
  </cellXfs>
  <cellStyles count="2">
    <cellStyle name="Čárka" xfId="1" builtinId="3"/>
    <cellStyle name="Normální"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161925</xdr:colOff>
      <xdr:row>1</xdr:row>
      <xdr:rowOff>180975</xdr:rowOff>
    </xdr:from>
    <xdr:to>
      <xdr:col>2</xdr:col>
      <xdr:colOff>1216160</xdr:colOff>
      <xdr:row>6</xdr:row>
      <xdr:rowOff>156845</xdr:rowOff>
    </xdr:to>
    <xdr:pic>
      <xdr:nvPicPr>
        <xdr:cNvPr id="2" name="Obrázek 1" descr="C:\Users\paldav\Desktop\Loga\Logolinky\RGB\JPG\IROP_CZ_RO_B_C RGB_malý.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371475"/>
          <a:ext cx="5637530" cy="928370"/>
        </a:xfrm>
        <a:prstGeom prst="rect">
          <a:avLst/>
        </a:prstGeom>
        <a:noFill/>
        <a:ln>
          <a:noFill/>
        </a:ln>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O38"/>
  <sheetViews>
    <sheetView tabSelected="1" topLeftCell="A19" zoomScaleNormal="100" workbookViewId="0">
      <selection activeCell="A11" sqref="A11:B15"/>
    </sheetView>
  </sheetViews>
  <sheetFormatPr defaultRowHeight="15" x14ac:dyDescent="0.25"/>
  <cols>
    <col min="1" max="1" width="12" style="2" customWidth="1"/>
    <col min="2" max="2" width="56.85546875" customWidth="1"/>
    <col min="3" max="3" width="50.85546875" style="2" customWidth="1"/>
    <col min="4" max="4" width="5.140625" customWidth="1"/>
    <col min="5" max="5" width="7.42578125" customWidth="1"/>
    <col min="6" max="6" width="21.140625" style="28" customWidth="1"/>
    <col min="7" max="7" width="18.28515625" style="28" customWidth="1"/>
    <col min="8" max="8" width="20.7109375" style="28" customWidth="1"/>
    <col min="9" max="9" width="20.28515625" style="28" customWidth="1"/>
    <col min="10" max="10" width="19.7109375" style="28" customWidth="1"/>
    <col min="13" max="13" width="47.140625" customWidth="1"/>
    <col min="14" max="14" width="80.28515625" customWidth="1"/>
  </cols>
  <sheetData>
    <row r="9" spans="1:12" x14ac:dyDescent="0.25">
      <c r="A9" s="1" t="s">
        <v>1</v>
      </c>
      <c r="B9" s="1"/>
      <c r="C9" s="1"/>
      <c r="D9" s="1"/>
      <c r="E9" s="1"/>
      <c r="F9" s="26"/>
      <c r="G9" s="26"/>
      <c r="H9" s="26"/>
      <c r="I9" s="26"/>
      <c r="J9" s="26"/>
      <c r="K9" s="1"/>
      <c r="L9" s="1"/>
    </row>
    <row r="10" spans="1:12" x14ac:dyDescent="0.25">
      <c r="A10" s="1"/>
      <c r="B10" s="1"/>
      <c r="C10" s="1"/>
      <c r="D10" s="1"/>
      <c r="E10" s="1"/>
      <c r="F10" s="26"/>
      <c r="G10" s="26"/>
      <c r="H10" s="26"/>
      <c r="I10" s="26"/>
      <c r="J10" s="26"/>
      <c r="K10" s="1"/>
      <c r="L10" s="1"/>
    </row>
    <row r="11" spans="1:12" x14ac:dyDescent="0.25">
      <c r="A11" s="1"/>
      <c r="B11" s="3"/>
      <c r="C11" s="3"/>
      <c r="D11" s="1"/>
      <c r="E11" s="1"/>
      <c r="F11" s="26"/>
      <c r="G11" s="26"/>
      <c r="H11" s="26"/>
      <c r="I11" s="26"/>
      <c r="J11" s="26"/>
      <c r="K11" s="1"/>
      <c r="L11" s="1"/>
    </row>
    <row r="12" spans="1:12" s="2" customFormat="1" x14ac:dyDescent="0.25">
      <c r="A12" s="1"/>
      <c r="B12" s="1"/>
      <c r="C12" s="1"/>
      <c r="D12" s="1"/>
      <c r="E12" s="1"/>
      <c r="F12" s="26"/>
      <c r="G12" s="26"/>
      <c r="H12" s="26"/>
      <c r="I12" s="26"/>
      <c r="J12" s="26"/>
      <c r="K12" s="1"/>
      <c r="L12" s="1"/>
    </row>
    <row r="13" spans="1:12" x14ac:dyDescent="0.25">
      <c r="A13" s="1"/>
      <c r="B13" s="1"/>
      <c r="C13" s="1"/>
      <c r="D13" s="1"/>
      <c r="E13" s="1"/>
      <c r="F13" s="26"/>
      <c r="G13" s="26"/>
      <c r="H13" s="26"/>
      <c r="I13" s="26"/>
      <c r="J13" s="26"/>
      <c r="K13" s="1"/>
      <c r="L13" s="1"/>
    </row>
    <row r="14" spans="1:12" x14ac:dyDescent="0.25">
      <c r="A14" s="1"/>
      <c r="B14" s="1"/>
      <c r="C14" s="1"/>
      <c r="D14" s="1"/>
      <c r="E14" s="1"/>
      <c r="F14" s="26"/>
      <c r="G14" s="26"/>
      <c r="H14" s="26"/>
      <c r="I14" s="26"/>
      <c r="J14" s="26"/>
      <c r="K14" s="1"/>
      <c r="L14" s="1"/>
    </row>
    <row r="15" spans="1:12" x14ac:dyDescent="0.25">
      <c r="A15" s="1"/>
      <c r="B15" s="1"/>
      <c r="C15" s="1"/>
      <c r="D15" s="1"/>
      <c r="E15" s="1"/>
      <c r="F15" s="26"/>
      <c r="G15" s="26"/>
      <c r="H15" s="26"/>
      <c r="I15" s="26"/>
      <c r="J15" s="26"/>
      <c r="K15" s="1"/>
      <c r="L15" s="1"/>
    </row>
    <row r="17" spans="1:15" ht="21" x14ac:dyDescent="0.25">
      <c r="A17" s="9" t="s">
        <v>8</v>
      </c>
      <c r="B17" s="9" t="s">
        <v>7</v>
      </c>
      <c r="C17" s="9" t="s">
        <v>39</v>
      </c>
      <c r="D17" s="9" t="s">
        <v>2</v>
      </c>
      <c r="E17" s="9" t="s">
        <v>11</v>
      </c>
      <c r="F17" s="27" t="s">
        <v>3</v>
      </c>
      <c r="G17" s="27" t="s">
        <v>41</v>
      </c>
      <c r="H17" s="27" t="s">
        <v>4</v>
      </c>
      <c r="I17" s="27" t="s">
        <v>40</v>
      </c>
      <c r="J17" s="27" t="s">
        <v>5</v>
      </c>
      <c r="L17" s="6"/>
      <c r="M17" s="6"/>
      <c r="N17" s="6"/>
      <c r="O17" s="6"/>
    </row>
    <row r="18" spans="1:15" s="2" customFormat="1" ht="60.75" customHeight="1" x14ac:dyDescent="0.25">
      <c r="A18" s="11" t="s">
        <v>0</v>
      </c>
      <c r="B18" s="10" t="s">
        <v>16</v>
      </c>
      <c r="C18" s="20"/>
      <c r="D18" s="11" t="s">
        <v>9</v>
      </c>
      <c r="E18" s="12">
        <v>3</v>
      </c>
      <c r="F18" s="31">
        <v>0</v>
      </c>
      <c r="G18" s="32">
        <f>F18*1.21</f>
        <v>0</v>
      </c>
      <c r="H18" s="32">
        <f>E18*F18</f>
        <v>0</v>
      </c>
      <c r="I18" s="32">
        <f>H18*0.21</f>
        <v>0</v>
      </c>
      <c r="J18" s="32">
        <f>SUM(H18:I18)</f>
        <v>0</v>
      </c>
      <c r="L18" s="6"/>
      <c r="M18" s="6"/>
      <c r="N18" s="6"/>
      <c r="O18" s="6"/>
    </row>
    <row r="19" spans="1:15" ht="75" customHeight="1" x14ac:dyDescent="0.25">
      <c r="A19" s="13" t="s">
        <v>12</v>
      </c>
      <c r="B19" s="7" t="s">
        <v>20</v>
      </c>
      <c r="C19" s="21"/>
      <c r="D19" s="13" t="s">
        <v>9</v>
      </c>
      <c r="E19" s="14">
        <v>1</v>
      </c>
      <c r="F19" s="31">
        <v>0</v>
      </c>
      <c r="G19" s="33">
        <f>F19*1.21</f>
        <v>0</v>
      </c>
      <c r="H19" s="32">
        <f t="shared" ref="H19:H34" si="0">E19*F19</f>
        <v>0</v>
      </c>
      <c r="I19" s="32">
        <f t="shared" ref="I19:I34" si="1">H19*0.21</f>
        <v>0</v>
      </c>
      <c r="J19" s="32">
        <f t="shared" ref="J19:J34" si="2">SUM(H19:I19)</f>
        <v>0</v>
      </c>
      <c r="L19" s="6"/>
      <c r="M19" s="6"/>
      <c r="N19" s="6"/>
      <c r="O19" s="6"/>
    </row>
    <row r="20" spans="1:15" s="2" customFormat="1" ht="168.75" x14ac:dyDescent="0.25">
      <c r="A20" s="13" t="s">
        <v>13</v>
      </c>
      <c r="B20" s="8" t="s">
        <v>18</v>
      </c>
      <c r="C20" s="22"/>
      <c r="D20" s="13" t="s">
        <v>9</v>
      </c>
      <c r="E20" s="14">
        <v>1</v>
      </c>
      <c r="F20" s="31">
        <v>0</v>
      </c>
      <c r="G20" s="34">
        <f>F20*1.21</f>
        <v>0</v>
      </c>
      <c r="H20" s="32">
        <f t="shared" si="0"/>
        <v>0</v>
      </c>
      <c r="I20" s="32">
        <f t="shared" si="1"/>
        <v>0</v>
      </c>
      <c r="J20" s="32">
        <f t="shared" si="2"/>
        <v>0</v>
      </c>
      <c r="L20" s="6"/>
      <c r="M20" s="6"/>
      <c r="N20" s="6"/>
      <c r="O20" s="6"/>
    </row>
    <row r="21" spans="1:15" s="2" customFormat="1" ht="106.5" customHeight="1" x14ac:dyDescent="0.25">
      <c r="A21" s="13" t="s">
        <v>14</v>
      </c>
      <c r="B21" s="19" t="s">
        <v>17</v>
      </c>
      <c r="C21" s="23"/>
      <c r="D21" s="13" t="s">
        <v>9</v>
      </c>
      <c r="E21" s="14">
        <v>2</v>
      </c>
      <c r="F21" s="31">
        <v>0</v>
      </c>
      <c r="G21" s="32">
        <f>F21*1.21</f>
        <v>0</v>
      </c>
      <c r="H21" s="32">
        <f t="shared" si="0"/>
        <v>0</v>
      </c>
      <c r="I21" s="32">
        <f t="shared" si="1"/>
        <v>0</v>
      </c>
      <c r="J21" s="32">
        <f t="shared" si="2"/>
        <v>0</v>
      </c>
      <c r="L21" s="6"/>
      <c r="N21" s="6"/>
      <c r="O21" s="6"/>
    </row>
    <row r="22" spans="1:15" s="2" customFormat="1" ht="369.95" customHeight="1" thickBot="1" x14ac:dyDescent="0.3">
      <c r="A22" s="35" t="s">
        <v>15</v>
      </c>
      <c r="B22" s="36" t="s">
        <v>19</v>
      </c>
      <c r="C22" s="37"/>
      <c r="D22" s="38" t="s">
        <v>9</v>
      </c>
      <c r="E22" s="35">
        <v>2</v>
      </c>
      <c r="F22" s="39">
        <v>0</v>
      </c>
      <c r="G22" s="40">
        <f t="shared" ref="G22:G34" si="3">F22*1.21</f>
        <v>0</v>
      </c>
      <c r="H22" s="40">
        <f t="shared" si="0"/>
        <v>0</v>
      </c>
      <c r="I22" s="40">
        <f t="shared" si="1"/>
        <v>0</v>
      </c>
      <c r="J22" s="40">
        <f t="shared" si="2"/>
        <v>0</v>
      </c>
      <c r="L22" s="6"/>
      <c r="N22" s="6"/>
      <c r="O22" s="6"/>
    </row>
    <row r="23" spans="1:15" ht="271.5" thickTop="1" thickBot="1" x14ac:dyDescent="0.3">
      <c r="A23" s="41" t="s">
        <v>21</v>
      </c>
      <c r="B23" s="42" t="s">
        <v>22</v>
      </c>
      <c r="C23" s="43"/>
      <c r="D23" s="41" t="s">
        <v>9</v>
      </c>
      <c r="E23" s="44">
        <v>8</v>
      </c>
      <c r="F23" s="45">
        <v>0</v>
      </c>
      <c r="G23" s="46">
        <f t="shared" si="3"/>
        <v>0</v>
      </c>
      <c r="H23" s="46">
        <f t="shared" si="0"/>
        <v>0</v>
      </c>
      <c r="I23" s="46">
        <f t="shared" si="1"/>
        <v>0</v>
      </c>
      <c r="J23" s="46">
        <f t="shared" si="2"/>
        <v>0</v>
      </c>
      <c r="L23" s="6"/>
      <c r="M23" s="6"/>
      <c r="N23" s="6"/>
      <c r="O23" s="6"/>
    </row>
    <row r="24" spans="1:15" ht="282" thickTop="1" x14ac:dyDescent="0.25">
      <c r="A24" s="47" t="s">
        <v>21</v>
      </c>
      <c r="B24" s="48" t="s">
        <v>23</v>
      </c>
      <c r="C24" s="49"/>
      <c r="D24" s="47" t="s">
        <v>9</v>
      </c>
      <c r="E24" s="50">
        <v>2</v>
      </c>
      <c r="F24" s="51">
        <v>0</v>
      </c>
      <c r="G24" s="52">
        <f t="shared" si="3"/>
        <v>0</v>
      </c>
      <c r="H24" s="53">
        <f t="shared" si="0"/>
        <v>0</v>
      </c>
      <c r="I24" s="53">
        <f t="shared" si="1"/>
        <v>0</v>
      </c>
      <c r="J24" s="53">
        <f t="shared" si="2"/>
        <v>0</v>
      </c>
      <c r="L24" s="6"/>
      <c r="M24" s="6"/>
      <c r="N24" s="6"/>
      <c r="O24" s="6"/>
    </row>
    <row r="25" spans="1:15" ht="180" x14ac:dyDescent="0.25">
      <c r="A25" s="4" t="s">
        <v>24</v>
      </c>
      <c r="B25" s="16" t="s">
        <v>25</v>
      </c>
      <c r="C25" s="25"/>
      <c r="D25" s="5" t="s">
        <v>9</v>
      </c>
      <c r="E25" s="4">
        <v>1</v>
      </c>
      <c r="F25" s="31">
        <v>0</v>
      </c>
      <c r="G25" s="32">
        <f t="shared" si="3"/>
        <v>0</v>
      </c>
      <c r="H25" s="32">
        <f t="shared" si="0"/>
        <v>0</v>
      </c>
      <c r="I25" s="32">
        <f t="shared" si="1"/>
        <v>0</v>
      </c>
      <c r="J25" s="32">
        <f t="shared" si="2"/>
        <v>0</v>
      </c>
      <c r="L25" s="6"/>
      <c r="M25" s="6"/>
      <c r="N25" s="6"/>
      <c r="O25" s="6"/>
    </row>
    <row r="26" spans="1:15" ht="39.75" customHeight="1" x14ac:dyDescent="0.25">
      <c r="A26" s="4" t="s">
        <v>26</v>
      </c>
      <c r="B26" s="15" t="s">
        <v>27</v>
      </c>
      <c r="C26" s="24"/>
      <c r="D26" s="5" t="s">
        <v>9</v>
      </c>
      <c r="E26" s="4">
        <v>30</v>
      </c>
      <c r="F26" s="31">
        <v>0</v>
      </c>
      <c r="G26" s="32">
        <f t="shared" si="3"/>
        <v>0</v>
      </c>
      <c r="H26" s="32">
        <f t="shared" si="0"/>
        <v>0</v>
      </c>
      <c r="I26" s="32">
        <f t="shared" si="1"/>
        <v>0</v>
      </c>
      <c r="J26" s="32">
        <f t="shared" si="2"/>
        <v>0</v>
      </c>
      <c r="L26" s="6"/>
      <c r="M26" s="6"/>
      <c r="N26" s="6"/>
      <c r="O26" s="6"/>
    </row>
    <row r="27" spans="1:15" ht="56.25" x14ac:dyDescent="0.25">
      <c r="A27" s="4" t="s">
        <v>0</v>
      </c>
      <c r="B27" s="15" t="s">
        <v>28</v>
      </c>
      <c r="C27" s="24"/>
      <c r="D27" s="5" t="s">
        <v>9</v>
      </c>
      <c r="E27" s="4">
        <v>2</v>
      </c>
      <c r="F27" s="31">
        <v>0</v>
      </c>
      <c r="G27" s="33">
        <f t="shared" si="3"/>
        <v>0</v>
      </c>
      <c r="H27" s="32">
        <f t="shared" si="0"/>
        <v>0</v>
      </c>
      <c r="I27" s="32">
        <f t="shared" si="1"/>
        <v>0</v>
      </c>
      <c r="J27" s="32">
        <f t="shared" si="2"/>
        <v>0</v>
      </c>
      <c r="L27" s="6"/>
      <c r="M27" s="6"/>
      <c r="N27" s="6"/>
      <c r="O27" s="6"/>
    </row>
    <row r="28" spans="1:15" ht="37.5" customHeight="1" x14ac:dyDescent="0.25">
      <c r="A28" s="4" t="s">
        <v>0</v>
      </c>
      <c r="B28" s="15" t="s">
        <v>29</v>
      </c>
      <c r="C28" s="24"/>
      <c r="D28" s="5" t="s">
        <v>9</v>
      </c>
      <c r="E28" s="4">
        <v>1</v>
      </c>
      <c r="F28" s="31">
        <v>0</v>
      </c>
      <c r="G28" s="34">
        <f t="shared" si="3"/>
        <v>0</v>
      </c>
      <c r="H28" s="32">
        <f t="shared" si="0"/>
        <v>0</v>
      </c>
      <c r="I28" s="32">
        <f t="shared" si="1"/>
        <v>0</v>
      </c>
      <c r="J28" s="32">
        <f t="shared" si="2"/>
        <v>0</v>
      </c>
      <c r="L28" s="6"/>
      <c r="M28" s="6"/>
      <c r="N28" s="6"/>
      <c r="O28" s="6"/>
    </row>
    <row r="29" spans="1:15" ht="41.25" customHeight="1" x14ac:dyDescent="0.25">
      <c r="A29" s="4" t="s">
        <v>0</v>
      </c>
      <c r="B29" s="15" t="s">
        <v>30</v>
      </c>
      <c r="C29" s="24"/>
      <c r="D29" s="5" t="s">
        <v>9</v>
      </c>
      <c r="E29" s="4">
        <v>1</v>
      </c>
      <c r="F29" s="31">
        <v>0</v>
      </c>
      <c r="G29" s="32">
        <f t="shared" si="3"/>
        <v>0</v>
      </c>
      <c r="H29" s="32">
        <f t="shared" si="0"/>
        <v>0</v>
      </c>
      <c r="I29" s="32">
        <f t="shared" si="1"/>
        <v>0</v>
      </c>
      <c r="J29" s="32">
        <f t="shared" si="2"/>
        <v>0</v>
      </c>
      <c r="L29" s="6"/>
      <c r="M29" s="6"/>
      <c r="N29" s="6"/>
      <c r="O29" s="6"/>
    </row>
    <row r="30" spans="1:15" ht="45" x14ac:dyDescent="0.25">
      <c r="A30" s="4" t="s">
        <v>0</v>
      </c>
      <c r="B30" s="15" t="s">
        <v>31</v>
      </c>
      <c r="C30" s="24"/>
      <c r="D30" s="5" t="s">
        <v>9</v>
      </c>
      <c r="E30" s="4">
        <v>1</v>
      </c>
      <c r="F30" s="31">
        <v>0</v>
      </c>
      <c r="G30" s="32">
        <f t="shared" si="3"/>
        <v>0</v>
      </c>
      <c r="H30" s="32">
        <f t="shared" si="0"/>
        <v>0</v>
      </c>
      <c r="I30" s="32">
        <f t="shared" si="1"/>
        <v>0</v>
      </c>
      <c r="J30" s="32">
        <f t="shared" si="2"/>
        <v>0</v>
      </c>
      <c r="L30" s="6"/>
      <c r="M30" s="6"/>
      <c r="N30" s="6"/>
      <c r="O30" s="6"/>
    </row>
    <row r="31" spans="1:15" ht="36.75" customHeight="1" x14ac:dyDescent="0.25">
      <c r="A31" s="4" t="s">
        <v>0</v>
      </c>
      <c r="B31" s="15" t="s">
        <v>32</v>
      </c>
      <c r="C31" s="24"/>
      <c r="D31" s="5" t="s">
        <v>9</v>
      </c>
      <c r="E31" s="4">
        <v>1</v>
      </c>
      <c r="F31" s="31">
        <v>0</v>
      </c>
      <c r="G31" s="33">
        <f t="shared" si="3"/>
        <v>0</v>
      </c>
      <c r="H31" s="32">
        <f t="shared" si="0"/>
        <v>0</v>
      </c>
      <c r="I31" s="32">
        <f t="shared" si="1"/>
        <v>0</v>
      </c>
      <c r="J31" s="32">
        <f t="shared" si="2"/>
        <v>0</v>
      </c>
      <c r="L31" s="6"/>
      <c r="M31" s="6"/>
      <c r="N31" s="6"/>
      <c r="O31" s="6"/>
    </row>
    <row r="32" spans="1:15" ht="22.5" x14ac:dyDescent="0.25">
      <c r="A32" s="4" t="s">
        <v>33</v>
      </c>
      <c r="B32" s="15" t="s">
        <v>34</v>
      </c>
      <c r="C32" s="24"/>
      <c r="D32" s="5" t="s">
        <v>9</v>
      </c>
      <c r="E32" s="4">
        <v>1</v>
      </c>
      <c r="F32" s="31">
        <v>0</v>
      </c>
      <c r="G32" s="34">
        <f t="shared" si="3"/>
        <v>0</v>
      </c>
      <c r="H32" s="32">
        <f t="shared" si="0"/>
        <v>0</v>
      </c>
      <c r="I32" s="32">
        <f t="shared" si="1"/>
        <v>0</v>
      </c>
      <c r="J32" s="32">
        <f t="shared" si="2"/>
        <v>0</v>
      </c>
      <c r="L32" s="6"/>
      <c r="M32" s="6"/>
      <c r="N32" s="6"/>
      <c r="O32" s="6"/>
    </row>
    <row r="33" spans="1:15" ht="393.75" x14ac:dyDescent="0.25">
      <c r="A33" s="4" t="s">
        <v>35</v>
      </c>
      <c r="B33" s="16" t="s">
        <v>36</v>
      </c>
      <c r="C33" s="25"/>
      <c r="D33" s="5" t="s">
        <v>9</v>
      </c>
      <c r="E33" s="4">
        <v>1</v>
      </c>
      <c r="F33" s="31">
        <v>0</v>
      </c>
      <c r="G33" s="32">
        <f t="shared" si="3"/>
        <v>0</v>
      </c>
      <c r="H33" s="32">
        <f t="shared" si="0"/>
        <v>0</v>
      </c>
      <c r="I33" s="32">
        <f t="shared" si="1"/>
        <v>0</v>
      </c>
      <c r="J33" s="32">
        <f t="shared" si="2"/>
        <v>0</v>
      </c>
      <c r="L33" s="6"/>
      <c r="M33" s="6"/>
      <c r="N33" s="6"/>
      <c r="O33" s="6"/>
    </row>
    <row r="34" spans="1:15" ht="66.75" customHeight="1" x14ac:dyDescent="0.25">
      <c r="A34" s="17" t="s">
        <v>37</v>
      </c>
      <c r="B34" s="18" t="s">
        <v>38</v>
      </c>
      <c r="C34" s="24"/>
      <c r="D34" s="5" t="s">
        <v>10</v>
      </c>
      <c r="E34" s="4">
        <v>1</v>
      </c>
      <c r="F34" s="31">
        <v>0</v>
      </c>
      <c r="G34" s="32">
        <f t="shared" si="3"/>
        <v>0</v>
      </c>
      <c r="H34" s="32">
        <f t="shared" si="0"/>
        <v>0</v>
      </c>
      <c r="I34" s="32">
        <f t="shared" si="1"/>
        <v>0</v>
      </c>
      <c r="J34" s="32">
        <f t="shared" si="2"/>
        <v>0</v>
      </c>
      <c r="L34" s="6"/>
      <c r="M34" s="6"/>
      <c r="N34" s="6"/>
      <c r="O34" s="6"/>
    </row>
    <row r="35" spans="1:15" s="2" customFormat="1" ht="27.75" customHeight="1" thickBot="1" x14ac:dyDescent="0.3">
      <c r="A35" s="54" t="s">
        <v>43</v>
      </c>
      <c r="B35" s="55"/>
      <c r="C35" s="55"/>
      <c r="D35" s="56"/>
      <c r="E35" s="57"/>
      <c r="F35" s="58"/>
      <c r="G35" s="59"/>
      <c r="H35" s="59">
        <f>SUM(H18:H34)</f>
        <v>0</v>
      </c>
      <c r="I35" s="59">
        <f>SUM(I18:I34)</f>
        <v>0</v>
      </c>
      <c r="J35" s="60">
        <f>SUM(J18:J34)</f>
        <v>0</v>
      </c>
      <c r="L35" s="6"/>
      <c r="M35" s="6"/>
      <c r="N35" s="6"/>
      <c r="O35" s="6"/>
    </row>
    <row r="36" spans="1:15" x14ac:dyDescent="0.25">
      <c r="L36" s="6"/>
      <c r="M36" s="6"/>
      <c r="N36" s="6"/>
      <c r="O36" s="6"/>
    </row>
    <row r="37" spans="1:15" x14ac:dyDescent="0.25">
      <c r="A37" s="61" t="s">
        <v>6</v>
      </c>
      <c r="B37" s="62"/>
      <c r="C37" s="62"/>
      <c r="D37" s="62"/>
      <c r="E37" s="62"/>
      <c r="F37" s="62"/>
      <c r="G37" s="62"/>
      <c r="H37" s="62"/>
      <c r="I37" s="62"/>
      <c r="J37" s="62"/>
    </row>
    <row r="38" spans="1:15" x14ac:dyDescent="0.25">
      <c r="A38" s="63" t="s">
        <v>42</v>
      </c>
      <c r="B38" s="63"/>
      <c r="C38" s="63"/>
      <c r="D38" s="29"/>
      <c r="E38" s="29"/>
      <c r="F38" s="30"/>
      <c r="G38" s="30"/>
      <c r="H38" s="30"/>
      <c r="I38" s="30"/>
      <c r="J38" s="30"/>
    </row>
  </sheetData>
  <sheetProtection password="C2FC" sheet="1" objects="1" scenarios="1"/>
  <protectedRanges>
    <protectedRange sqref="C18:C34 F18:F34" name="Oblast1"/>
  </protectedRanges>
  <mergeCells count="2">
    <mergeCell ref="A37:J37"/>
    <mergeCell ref="A38:C38"/>
  </mergeCells>
  <pageMargins left="0" right="0" top="0" bottom="0" header="0.31496062992125984" footer="0.31496062992125984"/>
  <pageSetup paperSize="9" scale="55" orientation="landscape" r:id="rId1"/>
  <headerFooter>
    <oddFooter>Stránka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SPECI NÁBYTEK BIOLOGIE, FYZIKA</vt:lpstr>
    </vt:vector>
  </TitlesOfParts>
  <Company>BKN spol. s r.o.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Simona Karlíková</dc:creator>
  <cp:lastModifiedBy>Pavel Menšl</cp:lastModifiedBy>
  <cp:lastPrinted>2018-05-23T08:07:41Z</cp:lastPrinted>
  <dcterms:created xsi:type="dcterms:W3CDTF">2016-05-31T11:28:24Z</dcterms:created>
  <dcterms:modified xsi:type="dcterms:W3CDTF">2018-05-23T09:34:13Z</dcterms:modified>
</cp:coreProperties>
</file>