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65521" yWindow="105" windowWidth="15480" windowHeight="6840" activeTab="0"/>
  </bookViews>
  <sheets>
    <sheet name="List1" sheetId="1" r:id="rId1"/>
    <sheet name="List2" sheetId="2" r:id="rId2"/>
    <sheet name="List3" sheetId="3" r:id="rId3"/>
  </sheets>
  <definedNames>
    <definedName name="_xlnm.Print_Area" localSheetId="0">'List1'!$A$1:$L$146</definedName>
  </definedNames>
  <calcPr calcId="145621"/>
</workbook>
</file>

<file path=xl/sharedStrings.xml><?xml version="1.0" encoding="utf-8"?>
<sst xmlns="http://schemas.openxmlformats.org/spreadsheetml/2006/main" count="437" uniqueCount="343">
  <si>
    <t>02</t>
  </si>
  <si>
    <t>03</t>
  </si>
  <si>
    <t>21</t>
  </si>
  <si>
    <t>22</t>
  </si>
  <si>
    <t>31</t>
  </si>
  <si>
    <t>04</t>
  </si>
  <si>
    <t>05</t>
  </si>
  <si>
    <t>06</t>
  </si>
  <si>
    <t>07</t>
  </si>
  <si>
    <t>08</t>
  </si>
  <si>
    <t>10</t>
  </si>
  <si>
    <t>01</t>
  </si>
  <si>
    <t>32</t>
  </si>
  <si>
    <t>11</t>
  </si>
  <si>
    <t>20</t>
  </si>
  <si>
    <t>30</t>
  </si>
  <si>
    <t>13</t>
  </si>
  <si>
    <t>34</t>
  </si>
  <si>
    <t>14</t>
  </si>
  <si>
    <t>15</t>
  </si>
  <si>
    <t>16</t>
  </si>
  <si>
    <t>17</t>
  </si>
  <si>
    <t>18</t>
  </si>
  <si>
    <t>19</t>
  </si>
  <si>
    <t>35</t>
  </si>
  <si>
    <t>13a</t>
  </si>
  <si>
    <t>Police nástěnná</t>
  </si>
  <si>
    <t>23</t>
  </si>
  <si>
    <t>24</t>
  </si>
  <si>
    <t>25</t>
  </si>
  <si>
    <t>25a</t>
  </si>
  <si>
    <t>26</t>
  </si>
  <si>
    <t>40</t>
  </si>
  <si>
    <t>41</t>
  </si>
  <si>
    <t>42</t>
  </si>
  <si>
    <t>43</t>
  </si>
  <si>
    <t>44</t>
  </si>
  <si>
    <t>45</t>
  </si>
  <si>
    <t>46</t>
  </si>
  <si>
    <t>50</t>
  </si>
  <si>
    <t>51</t>
  </si>
  <si>
    <t>47</t>
  </si>
  <si>
    <t>52</t>
  </si>
  <si>
    <t>02a</t>
  </si>
  <si>
    <t>03a</t>
  </si>
  <si>
    <t>ST</t>
  </si>
  <si>
    <t>900 x 900 x 900</t>
  </si>
  <si>
    <t>09</t>
  </si>
  <si>
    <t xml:space="preserve">948 x 1824 x 871  </t>
  </si>
  <si>
    <t>09a</t>
  </si>
  <si>
    <t>10a</t>
  </si>
  <si>
    <t>10b</t>
  </si>
  <si>
    <t>10c</t>
  </si>
  <si>
    <t>12</t>
  </si>
  <si>
    <t>1400 x 700 x 900</t>
  </si>
  <si>
    <t>Police roštová odkapávací</t>
  </si>
  <si>
    <t>1480 x 600 x 1580</t>
  </si>
  <si>
    <t>1280 x 600 x 1800</t>
  </si>
  <si>
    <t>1100 x 600 x 900</t>
  </si>
  <si>
    <t>1800 x 700 x 900</t>
  </si>
  <si>
    <t>600 x 600 x 900</t>
  </si>
  <si>
    <t>36</t>
  </si>
  <si>
    <t>37</t>
  </si>
  <si>
    <t>38</t>
  </si>
  <si>
    <t>1900 x 700 x 900</t>
  </si>
  <si>
    <t>45a</t>
  </si>
  <si>
    <t>53</t>
  </si>
  <si>
    <t>54</t>
  </si>
  <si>
    <t>55</t>
  </si>
  <si>
    <t>56</t>
  </si>
  <si>
    <t>60</t>
  </si>
  <si>
    <t>61</t>
  </si>
  <si>
    <t>62</t>
  </si>
  <si>
    <t>63</t>
  </si>
  <si>
    <t>64</t>
  </si>
  <si>
    <t>65</t>
  </si>
  <si>
    <t>66</t>
  </si>
  <si>
    <t>67</t>
  </si>
  <si>
    <t>68</t>
  </si>
  <si>
    <t>69</t>
  </si>
  <si>
    <t>70</t>
  </si>
  <si>
    <t>71</t>
  </si>
  <si>
    <t>72</t>
  </si>
  <si>
    <t>72a</t>
  </si>
  <si>
    <t>73</t>
  </si>
  <si>
    <t>73a</t>
  </si>
  <si>
    <t>74</t>
  </si>
  <si>
    <t>74a</t>
  </si>
  <si>
    <t>75</t>
  </si>
  <si>
    <t>76</t>
  </si>
  <si>
    <t>78</t>
  </si>
  <si>
    <t>90a</t>
  </si>
  <si>
    <t>91a</t>
  </si>
  <si>
    <t>91b</t>
  </si>
  <si>
    <t>92a</t>
  </si>
  <si>
    <t>93a</t>
  </si>
  <si>
    <t>93b</t>
  </si>
  <si>
    <t>101</t>
  </si>
  <si>
    <t>102</t>
  </si>
  <si>
    <t>103</t>
  </si>
  <si>
    <t>104</t>
  </si>
  <si>
    <t>105</t>
  </si>
  <si>
    <t>114</t>
  </si>
  <si>
    <t>115</t>
  </si>
  <si>
    <t>Dřez na prádlo nerezový</t>
  </si>
  <si>
    <t>200</t>
  </si>
  <si>
    <t xml:space="preserve"> </t>
  </si>
  <si>
    <t>L , P  - levý, pravý</t>
  </si>
  <si>
    <t>ST- stávající použité zařízení</t>
  </si>
  <si>
    <t>ZL - zadní lem</t>
  </si>
  <si>
    <t>celkem bez DPH</t>
  </si>
  <si>
    <t>PL - pravý lem</t>
  </si>
  <si>
    <t>LL - levý lem</t>
  </si>
  <si>
    <t>celkem s DPH</t>
  </si>
  <si>
    <t>02b</t>
  </si>
  <si>
    <t>Fritovací koš</t>
  </si>
  <si>
    <t>02c</t>
  </si>
  <si>
    <t>02d</t>
  </si>
  <si>
    <t>03b</t>
  </si>
  <si>
    <t>19b</t>
  </si>
  <si>
    <t>24a</t>
  </si>
  <si>
    <t>19e</t>
  </si>
  <si>
    <t>25b</t>
  </si>
  <si>
    <t>25c</t>
  </si>
  <si>
    <t>25d</t>
  </si>
  <si>
    <t>25e</t>
  </si>
  <si>
    <t>1100 x 700 x 850</t>
  </si>
  <si>
    <t>1800 x 700 x 850</t>
  </si>
  <si>
    <t>1250 x 700 x 850</t>
  </si>
  <si>
    <t>1900 x 700 x 850</t>
  </si>
  <si>
    <t>1300 x 700 x 860</t>
  </si>
  <si>
    <t>59</t>
  </si>
  <si>
    <t>Police pod mikrovlnnou troubu</t>
  </si>
  <si>
    <t>111a</t>
  </si>
  <si>
    <t>25f</t>
  </si>
  <si>
    <t>Koncový vypínač pro zastavení myčky</t>
  </si>
  <si>
    <t>201</t>
  </si>
  <si>
    <t>DPH 21%</t>
  </si>
  <si>
    <t>Vložka fritovací do koše</t>
  </si>
  <si>
    <t>80</t>
  </si>
  <si>
    <t>Zavážecí vozík pro konvektomat náhradní</t>
  </si>
  <si>
    <t>Špalek krájecí dřevěný</t>
  </si>
  <si>
    <t>Varna m.č. 1.23</t>
  </si>
  <si>
    <t>Mytí provozního nádobí m.č. 1.26</t>
  </si>
  <si>
    <t>Přípravna masa m.č. 1.20</t>
  </si>
  <si>
    <t>Čistá zelenina m.č. 1.21</t>
  </si>
  <si>
    <t>Hruba zelenina m.č. 1.16</t>
  </si>
  <si>
    <t>Těsto m.č. 1.22</t>
  </si>
  <si>
    <t>Výdej m.č. 1.24</t>
  </si>
  <si>
    <t>Chladící a mrazící boxy m.č. 1. 12,13,14,15</t>
  </si>
  <si>
    <t>Vstupní chodba m.č. 1.01</t>
  </si>
  <si>
    <t>Manipulační zařízení</t>
  </si>
  <si>
    <t>Příruční sklad m.č. 1.19</t>
  </si>
  <si>
    <t>Sklad suchý m.č. 1.09</t>
  </si>
  <si>
    <t>Sklad prádla m.č. 1.10</t>
  </si>
  <si>
    <t>Montáže</t>
  </si>
  <si>
    <t>Pracovní stůl, 2 x police, ZL,LL</t>
  </si>
  <si>
    <t>Napouštěcí vodovodní rameno, přichycení ramene z pracovního stolu č. 03a</t>
  </si>
  <si>
    <t>Automatická úpravna vody, redukce vápenatých solí s programovatelnou řídící hlavou</t>
  </si>
  <si>
    <t>Konzole na stěnu pro postavení úpravny, nerezové provedení</t>
  </si>
  <si>
    <t>Skříňka nástěnná, posuvné dveře, 2 x police</t>
  </si>
  <si>
    <t>Držák na koše z myčky, nástěný s odkapem, 2 x koš 500 x 500</t>
  </si>
  <si>
    <t>Rohový podavač pro vkládání košů do tunelové myčky, napojen na vodící lišty myčky, bez nutnosti samostatného motoru. Vyroben z nerezové oceli, součástí vana napojená na odpad.</t>
  </si>
  <si>
    <t>Koše pro mytí nádobí, 4 x koš na talíře, 4 x koš na tácy, 4 x koš na misky, 4 x koš na příbory</t>
  </si>
  <si>
    <t>Pracovní stůl pojízdný, prolamovaná horní deska, P - 4 x zásuvy pro koše na nádobí, police</t>
  </si>
  <si>
    <t>Pracovní stůl, 1 x police, ZL, LL</t>
  </si>
  <si>
    <t>Skříň opláštěná bez dveří, 4 x police</t>
  </si>
  <si>
    <t>Skříňka nástěnná, 2 x police, posuvné dveře</t>
  </si>
  <si>
    <t>Zásobník na talíře pojízdný, 2 x vyhřívaný tubus na kulaté talíře, termostat pro nastavení teploty</t>
  </si>
  <si>
    <t>Podavač košů uzavřený na koše z myčky bez vyhřívání</t>
  </si>
  <si>
    <t>Dechová clona ohýbané sklo, přední část volná, horní sklo rovné se zaoblením směrem k strávníkům</t>
  </si>
  <si>
    <t>Vozík pojízdný na plata a příbory, spodní podlážka pro uložení 2 x  řada výdejních podnosů, horní část držák na GN pro umístění příborů</t>
  </si>
  <si>
    <t>Regál skladový nerezový, 5 x police</t>
  </si>
  <si>
    <t xml:space="preserve">Regál skladový, 4 x police </t>
  </si>
  <si>
    <t>Název a popis</t>
  </si>
  <si>
    <t>Minimální požadavky</t>
  </si>
  <si>
    <t>Vysvětlivky zkratek</t>
  </si>
  <si>
    <t>MPM - minimální požadavek na materiál</t>
  </si>
  <si>
    <t xml:space="preserve">MPNM - nerez AISI 304,  ČSN 17240 </t>
  </si>
  <si>
    <t>Přídavné zařízení k eletrické pánvi</t>
  </si>
  <si>
    <t>pozink ocel</t>
  </si>
  <si>
    <t>bílé provedení</t>
  </si>
  <si>
    <t>Pracovní stůl odkládací, ZL, LL , prolamovaná horní pracovní deska</t>
  </si>
  <si>
    <t>Pracovní stůl s odkapávacím roštem, 2 x police, ZL, PL, napojení záchytné vany na odpad</t>
  </si>
  <si>
    <t>Pracovní stůl s vodící deskou na koše, zvýšený ZL a PL v. 80 mm, přívod dráhou k mycímu stolu, vyspádováno a svedeno ke dřezu, odbočení vodící dráhy doprava</t>
  </si>
  <si>
    <t>dřevěné provedení</t>
  </si>
  <si>
    <t>Skříň  s posuvnými dveřmi, posuvné dveře, 4 x police</t>
  </si>
  <si>
    <t>Pracovní stůl, 2 x řada vsuvů na GN1/1 pod pracovní deskou, ZL, PL</t>
  </si>
  <si>
    <t>Výdejní modul neutrální, horní deska nerezová, čelní obklad nerez, samonosná konstrukce, ukotveno do země</t>
  </si>
  <si>
    <t>Regál pojízdný na GN 1/1, 14 x GN 1/1, 4 x otočná kolečka s ochranou proti korozi</t>
  </si>
  <si>
    <t>Plošinový vozík pojízdný, 2 x pevné kolečko,2 x otočné</t>
  </si>
  <si>
    <t>Poz.</t>
  </si>
  <si>
    <t>Cena celkem Kč bez DPH</t>
  </si>
  <si>
    <t xml:space="preserve">Cena /ks/ Kč bez DPH </t>
  </si>
  <si>
    <t>El.kW</t>
  </si>
  <si>
    <t>Plyn kW</t>
  </si>
  <si>
    <t>Ks</t>
  </si>
  <si>
    <r>
      <rPr>
        <sz val="7"/>
        <rFont val="Arial"/>
        <family val="2"/>
      </rPr>
      <t xml:space="preserve">Konvektomat el. 20 x GN 1/1, </t>
    </r>
    <r>
      <rPr>
        <sz val="7"/>
        <color rgb="FFC00000"/>
        <rFont val="Arial"/>
        <family val="2"/>
      </rPr>
      <t>demontáž, montáž a seřízení</t>
    </r>
  </si>
  <si>
    <r>
      <rPr>
        <sz val="7"/>
        <rFont val="Arial"/>
        <family val="2"/>
      </rPr>
      <t>Mycí stůl se dřezem,</t>
    </r>
    <r>
      <rPr>
        <sz val="7"/>
        <color rgb="FFC00000"/>
        <rFont val="Arial"/>
        <family val="2"/>
      </rPr>
      <t xml:space="preserve"> úprava výšky stolu na 900 mm</t>
    </r>
  </si>
  <si>
    <r>
      <rPr>
        <sz val="7"/>
        <rFont val="Arial"/>
        <family val="2"/>
      </rPr>
      <t>Pracovní stůl s plastovou krájecí deskou,</t>
    </r>
    <r>
      <rPr>
        <sz val="7"/>
        <color rgb="FFC00000"/>
        <rFont val="Arial"/>
        <family val="2"/>
      </rPr>
      <t xml:space="preserve"> úprava výšky stolu na 900 mm</t>
    </r>
  </si>
  <si>
    <r>
      <t xml:space="preserve">Pracovní stůl, ZL, 2 x police, </t>
    </r>
    <r>
      <rPr>
        <sz val="7"/>
        <color indexed="60"/>
        <rFont val="Arial"/>
        <family val="2"/>
      </rPr>
      <t xml:space="preserve"> </t>
    </r>
    <r>
      <rPr>
        <sz val="7"/>
        <color rgb="FFC00000"/>
        <rFont val="Arial"/>
        <family val="2"/>
      </rPr>
      <t>úprava výšky stolu na 900 mm</t>
    </r>
  </si>
  <si>
    <r>
      <rPr>
        <sz val="7"/>
        <rFont val="Arial"/>
        <family val="2"/>
      </rPr>
      <t>Robot univerzální,</t>
    </r>
    <r>
      <rPr>
        <sz val="7"/>
        <color rgb="FFC00000"/>
        <rFont val="Arial"/>
        <family val="2"/>
      </rPr>
      <t xml:space="preserve"> repase stávajícího zařízení</t>
    </r>
  </si>
  <si>
    <r>
      <t xml:space="preserve">Pracovní stůl, 1 x police, ZL, LL, </t>
    </r>
    <r>
      <rPr>
        <sz val="7"/>
        <color rgb="FFC00000"/>
        <rFont val="Arial"/>
        <family val="2"/>
      </rPr>
      <t>úprava výšky stolu na 900 mm</t>
    </r>
  </si>
  <si>
    <r>
      <rPr>
        <sz val="7"/>
        <rFont val="Arial"/>
        <family val="2"/>
      </rPr>
      <t>Pracovní stůl s plastovou krájecí deskou,</t>
    </r>
    <r>
      <rPr>
        <sz val="7"/>
        <color rgb="FFC00000"/>
        <rFont val="Arial"/>
        <family val="2"/>
      </rPr>
      <t xml:space="preserve"> úprava stolu na pojízdný s bržděnými koly</t>
    </r>
  </si>
  <si>
    <t>Rameno pro automatické zvedání a spouštění</t>
  </si>
  <si>
    <t>Rošt na dno pánve určenýí k noční úpravě masa</t>
  </si>
  <si>
    <t>Mytí stolního nádobí m.č. 1.25</t>
  </si>
  <si>
    <t>max. rozměr      1400 x 900 x 900</t>
  </si>
  <si>
    <t>max. rozměr       800 x 900 x 900</t>
  </si>
  <si>
    <t>max. rozměr     1200 x 900 x 900</t>
  </si>
  <si>
    <r>
      <t>Zavážecí vozík pro konvektomat,</t>
    </r>
    <r>
      <rPr>
        <sz val="7"/>
        <color rgb="FFC00000"/>
        <rFont val="Arial"/>
        <family val="2"/>
      </rPr>
      <t xml:space="preserve"> seřízení, údržba</t>
    </r>
  </si>
  <si>
    <r>
      <t xml:space="preserve">Regál policový, </t>
    </r>
    <r>
      <rPr>
        <sz val="7"/>
        <color rgb="FFC00000"/>
        <rFont val="Arial"/>
        <family val="2"/>
      </rPr>
      <t>seřízení, údržba</t>
    </r>
  </si>
  <si>
    <r>
      <t xml:space="preserve">Kráječ zeleniy, </t>
    </r>
    <r>
      <rPr>
        <sz val="7"/>
        <color rgb="FFC00000"/>
        <rFont val="Arial"/>
        <family val="2"/>
      </rPr>
      <t>seřízení, údržba</t>
    </r>
  </si>
  <si>
    <r>
      <t>Mycí dřez,  2 x dřez,</t>
    </r>
    <r>
      <rPr>
        <sz val="7"/>
        <color rgb="FFC00000"/>
        <rFont val="Arial"/>
        <family val="2"/>
      </rPr>
      <t xml:space="preserve"> montáž</t>
    </r>
  </si>
  <si>
    <r>
      <t>Škrabka brambor,</t>
    </r>
    <r>
      <rPr>
        <sz val="7"/>
        <color rgb="FFC00000"/>
        <rFont val="Arial"/>
        <family val="2"/>
      </rPr>
      <t xml:space="preserve"> demotáž, montáž</t>
    </r>
  </si>
  <si>
    <t>rozměr cca.        600 x 370</t>
  </si>
  <si>
    <r>
      <t xml:space="preserve">Chlazený stůl, </t>
    </r>
    <r>
      <rPr>
        <sz val="7"/>
        <color rgb="FFC00000"/>
        <rFont val="Arial"/>
        <family val="2"/>
      </rPr>
      <t>montáž</t>
    </r>
  </si>
  <si>
    <r>
      <t xml:space="preserve">Výdejní vozík 3 x GN 1/1 pojízdný, </t>
    </r>
    <r>
      <rPr>
        <sz val="7"/>
        <color rgb="FFC00000"/>
        <rFont val="Arial"/>
        <family val="2"/>
      </rPr>
      <t>údržba</t>
    </r>
  </si>
  <si>
    <t>rozměr cca.        570 x 830 x 1460</t>
  </si>
  <si>
    <t>rozměr cca.        460 x 600</t>
  </si>
  <si>
    <t>rozměr cca.        550 x 380 x 1740</t>
  </si>
  <si>
    <t>rozměr cca.          850 x 800 x 900</t>
  </si>
  <si>
    <t>rozměr cca.          560 x 600 x 840</t>
  </si>
  <si>
    <t>Doplnit výrobce zařízení</t>
  </si>
  <si>
    <t>Doplnit model a typ zařízení</t>
  </si>
  <si>
    <t>Servírovací vozík svařovaný, 3 x police s prolisovaným zvednutým okrajem, 4 x otočné kolečko, nosnost do 120 kg</t>
  </si>
  <si>
    <t>Denní místnost pro zaměstnance m.č. 1.18</t>
  </si>
  <si>
    <t>Sklad  čistících prostředků a inventáře m.č. 1.11</t>
  </si>
  <si>
    <t>výška max 800mm</t>
  </si>
  <si>
    <t xml:space="preserve">max. rozměr    1000 x 900 x 2100 </t>
  </si>
  <si>
    <t>Myčka černého nádobí granulová, kombinace vody, detergentu a plastových granulí, s minimálně  čtyřmi mycími programy,  ergonomický ovládací panel s displejem v úrovni očí pro snadnou obsluhu a sledování teplot na displeji i při otevřených dveřích. Světlá výška otvoru, pro vložení nádobí min. 630mm. Kapacita min. 6 GN1/1 65 na jeden cyklus, hladinový mechanický hlídač vody v bojleru - dodatečná ochrana proti přetečení.  Spotřeba vody maximálně 6l na cyklus</t>
  </si>
  <si>
    <t>max.rozměr      1030 x 900 x 2000 otevřená /2100/</t>
  </si>
  <si>
    <t>Mycí stůl, 2 x dřez rozměr cca. 500 x 400 mm, prolamovaná horní deska s vodící dráhou na koše, navazovací dráha na košový podavač, zvýšený zadní lem 80 mm, L dřez odpad vykružený pro možnost umístění drtiče odpadků</t>
  </si>
  <si>
    <t>Myčka nádobí košová průběžná s posuvem, jednonádržová s dvojitým závěrečným oplachem, kapacita dle DIN 10510 - 80 košů/hodina,čistá vstupní výška min. 440 mm, využitelná vstupní šířka min. 500 mm, dvouplášťové provedení, včetně tepelné a hlukové izolace, dvojitá rekuperační jednotka s kondenzační baterií a zpětným získáváním tepla z oplachové vody, plně odnímatelné dveře, odnímatelná mycí ramena pro čištění, totožná mycí ramena se zamezení jejich záměny,  systém eliminace mytí prázdných míst - myčka nemyje prázdné prostupy mezi koši, automatické zastavení mycích čerpadel po dobu než vstoupí nový koš do myčky, konstatní oplachový čas - množství vody na oplach je vždy stejné a nezávislé na kontaktním mycím čase, dvojitý transportní systém posunu košů (dvě vačky na protilehlých stranách), nastavení kontaktního času přímo na displeji myčky, délka hlavní mycí zóny cca.900 mm, teplota dle DIN 10510 55 - 65 °C, , zóna dvojitého závěrečného oplachu s recirkulačním oplachem, množství spotřebované vody na jeden koš max. 1,4 litru, délka zóny závěrečného oplachu cca. 590 mm, detailní diagnostika myčky, veškeré hodnoty jako např. teplota v tanku, teplota závěrečného oplachu, minimální délka kontaktních časů nebo nastavení alarmů pro HACCP je možné provést pomocí počítače přes webové rozhraní či vzdáleně, tvorba servisních nebo uživatelských reportů</t>
  </si>
  <si>
    <t>Nerezový výstupní stůl, pro připojení na tunelovou myčku nádobí, koše jsou posouvány na plastových kolečkách. Vana s připojením na odpad. Délka dráhy pro umístění min. 3 košů vel.500 x 500 mm s umytým nádobím, mimo sušící zónu.</t>
  </si>
  <si>
    <t>Maximální celková délka mycí sestavy,  podavač košů + myčka + sušící zóna + výstupní stůl,  4515 mm</t>
  </si>
  <si>
    <t>Banketový vozík, 15 GN 1/1-65 , dvouplášťové, izolované lisované bočnice s roztečí vsunů cca. 75 mm, ventilátorový rozvod horkého vzduchu, digitální termostaty umístěné na čelní straně vozíku, rozsah nastavení teplot  30-90°C,  zvlhčování dno vozíku vybaveno výpustným kohoutem, rohové nárazníky, 4 otočná kolečka, z toho dvě s brzdou.</t>
  </si>
  <si>
    <t>rozměr cca.       600 x 600 x 850</t>
  </si>
  <si>
    <t>Sestava pračky prádla a sušičky, včetně spojovacího kusu, umístěno nad sebou. Energetická třída A++</t>
  </si>
  <si>
    <t>10d</t>
  </si>
  <si>
    <t>Sestava gastronádob pro konvektomat. 5 ks - GN 1/1 150 mm, 5 ks -  GN 1/1 100 mm, 10 ks - GN 1/1 65 mm, 10 ks GN 1/1 20 mm, 10 ks 1/1 65 mm děrovaná, 20 ks - GN 1/1 65 mm smaltovaná</t>
  </si>
  <si>
    <t>Dělička těsta  s vykulováním, 30 dílků, velikost porcí je 30-100g , výklopná hlava</t>
  </si>
  <si>
    <t>max. rozměr      650 x 550 x 2200</t>
  </si>
  <si>
    <t>Stojánková tlaková sprcha s napouštěcím ramínkem ze sprchy, tlaková hadice s vyvažovací sprchou, uchyt na zeď a háček na sprchu, délka hadice cca 1100 mm</t>
  </si>
  <si>
    <t>max.rozměr        610 x 600 x 2000</t>
  </si>
  <si>
    <t>max. rozměr     1250 x 680 x 860</t>
  </si>
  <si>
    <t>Výdejní stůl s chlazenou vanou na GN, rozměr chlazené vany pro uložení 3 x GN 1/1 nádoby, uloženo na délku, hloubka vany cca 160 mm, obklad nerez, chladící závit po stěnách a ve dně vany, možnost nastavení teploty</t>
  </si>
  <si>
    <t>Trubkový pojezd, připevněný na výdejní modul, 4 x pojezdová trubka</t>
  </si>
  <si>
    <t>max. rozměr.        800 x 600 x 1500</t>
  </si>
  <si>
    <t>Výdejní modul neutrální, horní deska nerezová, čelní obklad nerez, samonosná konstrukce, ukotveno do země, atyp. provedení dle stavebních otvorů</t>
  </si>
  <si>
    <t>Pracovní stůl skříňový opláštěný, P blok 3 x  zásuvka pod sebou, 2 x police, posuvné dveře, ZL</t>
  </si>
  <si>
    <t>Mycí stůl svařovaný, 2 x vyspádovaný dřez, ZL, otvor pro umístění stojánkové baterie</t>
  </si>
  <si>
    <t>Pracovní stůl s blokem 3 x zásuvka po sebou, ZL, PL, prolamovaná deska</t>
  </si>
  <si>
    <t>Pracovní stůl se dřezem, P dřez cca 300 x 500 mm s možností vložení GN 1/1,  ZL, L blok 3 x zásuvka pod sebou</t>
  </si>
  <si>
    <t>Trubkový pojezd, připevněný na výdejní modul, 4 x pojezdová trubka, předpokládaná délka 13 m, přesrušení pojezdu v prostoru spouštěcích dveří</t>
  </si>
  <si>
    <r>
      <rPr>
        <b/>
        <sz val="7"/>
        <rFont val="Arial"/>
        <family val="2"/>
      </rPr>
      <t>rozměr cca</t>
    </r>
    <r>
      <rPr>
        <sz val="7"/>
        <rFont val="Arial"/>
        <family val="2"/>
      </rPr>
      <t>. - rozměr zařízení se může lišit od projektové dokumentace v toleranci 10% zadaných rozměrů</t>
    </r>
  </si>
  <si>
    <r>
      <rPr>
        <b/>
        <sz val="7"/>
        <rFont val="Arial"/>
        <family val="2"/>
      </rPr>
      <t>rozměr D</t>
    </r>
    <r>
      <rPr>
        <sz val="7"/>
        <rFont val="Arial"/>
        <family val="2"/>
      </rPr>
      <t xml:space="preserve"> - rozměr zařízení se může nepatrně lišit od projektové dokumentace, zařízení je nutno zaměřit po dokončení stavebních prací dle skutečného stavu a přesného rozměru stěn a místností, tak aby nevznikaly prázdné nevyplněné prostory a jednotlivé komponenty na sebe navazovaly</t>
    </r>
  </si>
  <si>
    <r>
      <rPr>
        <b/>
        <sz val="7"/>
        <rFont val="Arial"/>
        <family val="2"/>
      </rPr>
      <t>délka D</t>
    </r>
    <r>
      <rPr>
        <sz val="7"/>
        <rFont val="Arial"/>
        <family val="2"/>
      </rPr>
      <t xml:space="preserve"> - délka zařízení se může nepatrně lišit od projektové dokumentace, zařízení je nutno zaměřit po dokončení stavebních prací dle skutečného stavu a přesného rozměru stěn a místností, tak aby nevznikaly prázdné nevyplněné prostory a jednotlivé komponenty na sebe navazovaly</t>
    </r>
  </si>
  <si>
    <t>rozměr D         1000 x 900 x 900</t>
  </si>
  <si>
    <t xml:space="preserve"> 1400 x 700 x 900</t>
  </si>
  <si>
    <t xml:space="preserve"> 1000 x 700 x 900</t>
  </si>
  <si>
    <t xml:space="preserve">   1000 x 400</t>
  </si>
  <si>
    <t>max. výška      700 mm</t>
  </si>
  <si>
    <t>rozměr D         1600 x 900 x 900</t>
  </si>
  <si>
    <t>rozměr D          1320 x 600 x 900</t>
  </si>
  <si>
    <t xml:space="preserve">rozměr D         1400 x 750 x 900 </t>
  </si>
  <si>
    <t>max. výška 700 mm</t>
  </si>
  <si>
    <t xml:space="preserve">  1800 x 350</t>
  </si>
  <si>
    <t xml:space="preserve">   1900 x 350</t>
  </si>
  <si>
    <t xml:space="preserve">  1900 x 350 x 650</t>
  </si>
  <si>
    <t>1400 x 350 x 600</t>
  </si>
  <si>
    <t>rozměr D         1800 x 500 x 900</t>
  </si>
  <si>
    <t>rozměr D         1750 x 445 x 425</t>
  </si>
  <si>
    <t xml:space="preserve">          délka D 3650 x 400 x 900</t>
  </si>
  <si>
    <t>rozměr D         3000 x 445 x 425</t>
  </si>
  <si>
    <t>rozměr D         1750 x 350 x 500</t>
  </si>
  <si>
    <t>rozměr D          4300 x 600 x 900</t>
  </si>
  <si>
    <t>rozměr cca        900 x 550 x 570</t>
  </si>
  <si>
    <t xml:space="preserve">    rozměr cca.    900 x 600 x 960</t>
  </si>
  <si>
    <t>šířka D            800 x 900 x 900</t>
  </si>
  <si>
    <r>
      <t>Sporák plynový s eletrickou troubou,</t>
    </r>
    <r>
      <rPr>
        <sz val="7"/>
        <color rgb="FFC00000"/>
        <rFont val="Arial"/>
        <family val="2"/>
      </rPr>
      <t xml:space="preserve"> demotáž, motáž, vyčištění, hořáků a seřízení</t>
    </r>
  </si>
  <si>
    <t xml:space="preserve">  šířka D         1950 x 500 x 900</t>
  </si>
  <si>
    <t>Konvektomat el. 20 x GN 1/1, vyvíjení páry bojlerové s možností použití nástřiku, s trojitým sklem dveří. Nabídka kuchařských programů s možností jejich úpravy, ovládání pomocí, dotykového displeje, automatické mytí na sypké detergenty (prášek, tablety), příčné zásuvy na GN, možnost vytvoření programů s podkroky, přednahrané programy se zaměřením na pokrmy české kuchyně. Režim přípravy min. horký vzduch 30-300°C, kombinovaný režim 30-300°C, pára 30-130°C, regenerace. Minimálně šestibodová teplotní vpichovací sonda, nizkoteplotní a Delta T pečení a vaření, možnost noční úpravy pokrmů, funke udržování pokrmu Cook Hood, klapka odtahu vlhkosti, funkce automatické kontroly sytosti páry ve varném prostoru. Automatický předehřev nebo zchlazení varného prostoru, odložený start, možnost regulace rychlostí ventilátoru, časování jednotlivých zásuvu. Servisní diagnostický systém pro automat. vyhodnocení chyb. Okamžitý HACCP výpis, USB rozhrání pro stahování a vkládání dat.  Změna nastavení - možnost pracovat s displejem i v průběhu vaření.</t>
  </si>
  <si>
    <t xml:space="preserve">Příslušenství pro myčku, 1 x připojení na studenou vodu, 1 x granule 10l, 1 x flexibilní držák hrnců, 1 x držák mís a hrnců s košem na naběračky,1 x koš na velké hrnce, 1 x roční servisní sada včetně údržby, 1 x dvouletá servisní sada včetně údržby, 1 x držák příslušenství na boční stranu stroje </t>
  </si>
  <si>
    <t>Pracovní  stůl s předsazenou deskou do výklenku okna, 1 x otvor pro shoz odpadků, L zapuštěný prostor pro umístění koše na nádobí, 510 x 510 s odtokem napojeným na odpad, odkládání nápojových sklenic</t>
  </si>
  <si>
    <t>Sušící zóna s přímým výstupem napojena přímo na tunelovou myčku nádobí, připojení sušící zóny přes myčku, délka sušící zóny cca 600 mm, výkon ohřevu cca.3,3 kW</t>
  </si>
  <si>
    <t>Smažící pánev plynová. Nerezová vana, ocelové teplovodné-vodivé dno tloušťky mininálně 12 mm,motorické sklápění, nerezové odklopné víko s parozábranou. Objem vany 100 - 120 l, přívod napouštění vody s otočným ramínkem. Plynový spotřebič typu A, bez nutnosti připojení na komínový odtah spalin.</t>
  </si>
  <si>
    <t>max.rozměr      1600 x 950 x 1100</t>
  </si>
  <si>
    <t>cca.   45 kW</t>
  </si>
  <si>
    <t>cca.   44 kw</t>
  </si>
  <si>
    <t>cca.   25,5 kw</t>
  </si>
  <si>
    <t>cca.   30 kw</t>
  </si>
  <si>
    <t>cca.   37 kW</t>
  </si>
  <si>
    <t>cca.   17 kW</t>
  </si>
  <si>
    <t>cca.   32,6 kW</t>
  </si>
  <si>
    <t>cca.   3,3 kW</t>
  </si>
  <si>
    <t>cca.   2,7 kW</t>
  </si>
  <si>
    <r>
      <rPr>
        <b/>
        <sz val="7"/>
        <rFont val="Arial"/>
        <family val="2"/>
      </rPr>
      <t>příkon cca</t>
    </r>
    <r>
      <rPr>
        <sz val="7"/>
        <rFont val="Arial"/>
        <family val="2"/>
      </rPr>
      <t>. - příkon zařízení se může lišit od projektové dokumentace v toleranci 10% zadaných rozměrů</t>
    </r>
  </si>
  <si>
    <t xml:space="preserve">  šířka D         1960 x 600 x 900</t>
  </si>
  <si>
    <t xml:space="preserve">  šířka D         2800 x 700 x 900</t>
  </si>
  <si>
    <t xml:space="preserve">  šířka D         1400 x 350 x 650</t>
  </si>
  <si>
    <t xml:space="preserve">  šířka D         1000 x 700 x 900</t>
  </si>
  <si>
    <t>Stojánková tlaková sprcha s napouštěcím ramínkem ze sprchy, tlaková hadice s vyvažovací sprchou, úchyt na zeď a háček na sprchu, délka hadice cca. 1100 mm</t>
  </si>
  <si>
    <t xml:space="preserve">rozměr hloubka cca. 350 mm, šířka cca 4600 mm   </t>
  </si>
  <si>
    <t>výška max. 2100mm s otevřenými bočními dveřmy, max. hloubka  850 mm</t>
  </si>
  <si>
    <t>max. šířka setavy 4515 mm</t>
  </si>
  <si>
    <t xml:space="preserve">  šířka D          990 x 700 x 900</t>
  </si>
  <si>
    <t xml:space="preserve">     šířka D      2000 x 300 x 650</t>
  </si>
  <si>
    <t xml:space="preserve">     šířka D      2010 x 700 x 900</t>
  </si>
  <si>
    <t xml:space="preserve">          šířka D  2000 x 350 x 650</t>
  </si>
  <si>
    <t xml:space="preserve">          šířka D 1750 x 700 x 900</t>
  </si>
  <si>
    <t xml:space="preserve">     šířka D      1690 x 700 x 900</t>
  </si>
  <si>
    <t xml:space="preserve">    šířka D       2180 x 350 </t>
  </si>
  <si>
    <t>šířka D           1450 x 500 x 1800</t>
  </si>
  <si>
    <t>šířka D              600 x 500 x 1800</t>
  </si>
  <si>
    <t>šířka D            935 x 700 x 860</t>
  </si>
  <si>
    <t>šířka D            1400 x 350</t>
  </si>
  <si>
    <t>Chaladící skříň s plnými dveřmi, nerezové opláštění, ventilátorové chlazení, digitální termostat s možností nastavení teploty 2 až 8 °C, výškově nastavitelné rošty, zaměnitelné panty dveří, zámek dveří, snadno vyměnitelné těsnění. Čistý objem cca. 340 l.</t>
  </si>
  <si>
    <t>Zachlazovací  a zamražovací zařízení s na 5 x GN 1/1, min. kapacita  18- 20 kg potraviny k chlazení, 10-12 kg potraviny k mražení. Možnost použití horní pracovní desky jako pracovní stůl, celkové provedení z ušlechtilé oceli min. AISI 304, vzduchem chlazená kondenzační jednotka, elektronické řízení, automatický přechod do režimu konzervace po ukončení zchlazovacího resp. zmrazovacího cyklu, rozteč zásuvů na GN min. 90 mm</t>
  </si>
  <si>
    <t>Výdejní vozík pojízdný, 3 x  samostatná vyhřívaná vana GN 1/1 s regulací teploty,   police,ovládání na delší straně zařízení, termostat do cca. 90°C</t>
  </si>
  <si>
    <t xml:space="preserve"> šířka D           1800 x 400 x 900</t>
  </si>
  <si>
    <t xml:space="preserve">rozměr hloubka cca. 350 mm, šířka dle modulu výdejní setavy   </t>
  </si>
  <si>
    <t xml:space="preserve">  šířka D         1500 x 600 x 1800</t>
  </si>
  <si>
    <t xml:space="preserve">   šířka D         2000 x 500 x 1800</t>
  </si>
  <si>
    <t xml:space="preserve">   šířka D        1000 x 600 x 1800</t>
  </si>
  <si>
    <t xml:space="preserve">   šířka D          1400 x 500 x 1800</t>
  </si>
  <si>
    <t xml:space="preserve"> šířka D          1000 x 550 x 1800</t>
  </si>
  <si>
    <t xml:space="preserve">Lednice podstolová, samostatná lednice bez mrazáku, třída A++, objem cca. 100 l </t>
  </si>
  <si>
    <t>Kotel plynový hranatý s nepřímým ohřevem.  Objem kotle  260  - 280 l. Plynový spotřebič typu A, bez nutnosti připojení na komínový odtah spalin. Výpustní kohout rozměru min. DN 50, materiál duplikátoru min. AISI 316, minimální síla materiálu duplikátoru 3 mm, nosná konstrukční část kotle min. AISI 304, nosná část vrchní desky kotle o síle minimálně 2 mm.</t>
  </si>
  <si>
    <t>Plynový kotel s nepřímým ohřevem. Objem kotle  140 - 150 l. Plynový spotřebič typu A, bez nutnosti připojení na komínový odtah spalin. Výpustní kohout min. rozměru DN 50, materiál duplikátoru min. AISI 316, min. síla materiálu duplikátoru min. 2 mm, nosná konstrukční část kotle min. AISI 304, nosná část vrchní desky kotle o síle min. 2 mm. Automatické zapalování hořáku, poloautomatické elektronické dopuštění duplikátoru,  napouštěcí baterie s otočným ramýnkem na teplou i studenou vodu.</t>
  </si>
  <si>
    <t>Pracovní stůl, 2 x police, P blok 3 x zásuvka pod sebou, pojízdný, 4 x otočná bržděná kolečka s ochranou proti korozi</t>
  </si>
  <si>
    <t>Pracovní stůl se dřezy , 2 x dřez  cca. 400 x 500, PL,ZL, L blok 3 zásuvka pod sebou</t>
  </si>
  <si>
    <t>Pojízdný vozík pod kráječ zeleniny, možnost umístění GN pod vyhazovací otvor krájecího stroje, rozměr dle stávajícího kráječe zeleniny</t>
  </si>
  <si>
    <t>Pracovní stůl se dřezem, P dřez  cca. 300 x 500 mm s možností vložení GN 1/1, L blok 3 x  zásuvka pod sebou, ZL</t>
  </si>
  <si>
    <t xml:space="preserve">Váha kontrolní můstková min.  150 kg, cejchuschopná váha v nerezovém provedení konstrukce s nerezovým krycím plechem a slitinovým snímačem, displej LCD, funkce tárování, nulování, sčítání navážek, počítání kusů, klávesnice, napájení  AC 230V, DC 6V/3Ah </t>
  </si>
  <si>
    <t>Pracovní stůl, 2 x police, ZL, pojízdný, 4 x otočná bržděná kolečka s ochranou proti korozi</t>
  </si>
  <si>
    <t>Rozměr               Š x H x V mm</t>
  </si>
  <si>
    <t>Celková montáž, revizní zprávy, doprava zařízení, školení odbornou obsluhou, náklady na zřízení a vedení bankovní záruky dle SOD</t>
  </si>
  <si>
    <t>Demontáž veškerého stávajícího zařízení připojeného na vodu, plyn, eletrický proud, ekologická likvidace, doprava apod.</t>
  </si>
  <si>
    <r>
      <rPr>
        <b/>
        <sz val="7"/>
        <rFont val="Arial"/>
        <family val="2"/>
      </rPr>
      <t xml:space="preserve">max.rozměr </t>
    </r>
    <r>
      <rPr>
        <sz val="7"/>
        <rFont val="Arial"/>
        <family val="2"/>
      </rPr>
      <t>- rozměr zařízení by nesmí překročit uvedené hodnoty, z důvodu kompaktnosti navrženého projektu a nutnosti zachování bezbečných manipulačních vzdáleností mezi jednotlivými spotřebiči</t>
    </r>
  </si>
  <si>
    <t>Kompletní systém chlazení pro trojici chladících boxů
1.12 Chladící box - zelenina (5,80 m3), 1.14 Chladící box - chlazené potraviny (9,14 m3) a 1.15 Chladící box - maso (9,14 m3)
Konstrukce boxu bude dodávkou stavby.  Venkovní chladící jednotka umístěna na betonovém základu ve vzdálenosti cca 6m od boxu
se sníženou akustickou hlučností (hladina akustického tlaku v 10m = 37dB, hladina akustického tlaku v 1m = 57dB), automatické odmrazování,
chladivo v chladícím okruhu R404a, provozní teplota v chladícím boxu  -2/+10°C, okolní teplota do +43°C, nástěnný výparník, ovládací panel s 
teplotním displejem a tlačítky s možností aktivace odmrazovacího cyklu a zobrazením alarmových stavů,  příprava pro vzdálený přístup po síti,
napětí 400 V</t>
  </si>
  <si>
    <t>Kompletní chladící systém pro chladící box na mražené potraviny.                                      1.13 Chladící box - mražené potraviny (8,84 m3)
Konstrukce boxu bude dodávkou stavby.  Venkovní chladící jednotka umístěna na betonovém základu ve vzdálenosti cca 6m od boxu
se sníženou akustickou hlučností (hladina akustického tlaku v 10m = 34dB, hladina akustického tlaku v 1m = 54dB), automatické odmrazování,
chladivo v chladícím okruhu R404a, provozní teplota v marazícím boxu  -22/-15°C, okolní teplota do +43°C, nástěnný výparník, ovládací panel s 
teplotním displejem a tlačítky s možností aktivace odmrazovacího cyklu a zobrazením alarmových stavů,  příprava pro vzdálený přístup po síti,
napětí 400 V</t>
  </si>
  <si>
    <t xml:space="preserve">Pánev eletrická multifunkční tlaková. Dotyková ovládací obrazovka s možností obsluhy v  českém jazyce. Centrální ovládací kolečko s funkcí stisknutí pro výběr či řešení bez centrálního kolečka se zachováním všech jeho funkcí, digitální ukazatel teploty, ukazatel požadovaných a skutečných hodnot, nastavení času, možnost nastavením trvalého provozu. Užitná kapacita zařízení min. 150l, rozsah teplot 30 - 250°C.  Automatický režim se sedmi druhy provozu, ruční režim se 3 druhy provozu (vaření, opékání, fritování). Programovací režim pro tvorbu vlastních programů. Topný systém s celoplošnými topnými tělesy, vpichová sonda teploty jádra, vypouštění vany resp. mycí vody přímo pomocí automatiky bez sklápění do odpadu . Integrovaná ruční sprcha s automatickým uzávěrem vody. Indikátor provozu a varování, např. vřelý olej při fritování.  Vyklápění pánve pomocí elektromotoru, víko pánve motoricky ovládáno. USB rozhraní. Zvedací a spouštěcí automatika (koše pro vaření a fritování). Úprava Delta-T. Automatické plnění vodou s přesností na litr.  Paměť pro HACCP-data a výstup přes rozhraní USB. Možnost úpravy potravin za použití zvýšeného tlaku ve varném prostoru.  
</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</si>
</sst>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name val="Arial"/>
      <family val="2"/>
    </font>
    <font>
      <sz val="8"/>
      <name val="Arial"/>
      <family val="2"/>
    </font>
    <font>
      <sz val="7"/>
      <name val="Arial"/>
      <family val="2"/>
    </font>
    <font>
      <b/>
      <sz val="7"/>
      <name val="Arial"/>
      <family val="2"/>
    </font>
    <font>
      <sz val="7"/>
      <color indexed="10"/>
      <name val="Arial"/>
      <family val="2"/>
    </font>
    <font>
      <sz val="7"/>
      <color indexed="53"/>
      <name val="Arial"/>
      <family val="2"/>
    </font>
    <font>
      <sz val="7"/>
      <color rgb="FFC00000"/>
      <name val="Arial"/>
      <family val="2"/>
    </font>
    <font>
      <sz val="7"/>
      <color rgb="FFFF0000"/>
      <name val="Arial"/>
      <family val="2"/>
    </font>
    <font>
      <sz val="7"/>
      <color indexed="60"/>
      <name val="Arial"/>
      <family val="2"/>
    </font>
    <font>
      <b/>
      <sz val="7"/>
      <color indexed="10"/>
      <name val="Arial"/>
      <family val="2"/>
    </font>
    <font>
      <b/>
      <sz val="7"/>
      <color indexed="53"/>
      <name val="Arial"/>
      <family val="2"/>
    </font>
  </fonts>
  <fills count="5">
    <fill>
      <patternFill/>
    </fill>
    <fill>
      <patternFill patternType="gray125"/>
    </fill>
    <fill>
      <patternFill patternType="solid">
        <fgColor theme="6" tint="0.7999799847602844"/>
        <bgColor indexed="64"/>
      </patternFill>
    </fill>
    <fill>
      <patternFill patternType="solid">
        <fgColor theme="5" tint="0.7999799847602844"/>
        <bgColor indexed="64"/>
      </patternFill>
    </fill>
    <fill>
      <patternFill patternType="solid">
        <fgColor rgb="FFFFFF00"/>
        <bgColor indexed="64"/>
      </patternFill>
    </fill>
  </fills>
  <borders count="2">
    <border>
      <left/>
      <right/>
      <top/>
      <bottom/>
      <diagonal/>
    </border>
    <border>
      <left style="hair"/>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Fill="1"/>
    <xf numFmtId="0" fontId="0" fillId="0" borderId="0" xfId="0" applyBorder="1"/>
    <xf numFmtId="0" fontId="0" fillId="0" borderId="0" xfId="0" applyFill="1" applyBorder="1"/>
    <xf numFmtId="0" fontId="1" fillId="0" borderId="0"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right" vertical="center" wrapText="1"/>
    </xf>
    <xf numFmtId="0" fontId="2"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xf>
    <xf numFmtId="0" fontId="2" fillId="0" borderId="1" xfId="0" applyFont="1" applyBorder="1" applyAlignment="1">
      <alignment horizontal="right" vertical="center" wrapText="1"/>
    </xf>
    <xf numFmtId="0" fontId="2" fillId="0" borderId="1" xfId="0" applyFont="1" applyBorder="1" applyAlignment="1">
      <alignment horizontal="center" vertical="center"/>
    </xf>
    <xf numFmtId="2" fontId="4" fillId="0" borderId="1" xfId="0" applyNumberFormat="1" applyFont="1" applyBorder="1" applyAlignment="1">
      <alignment horizontal="center" vertical="center"/>
    </xf>
    <xf numFmtId="2" fontId="5" fillId="0" borderId="1" xfId="0" applyNumberFormat="1" applyFont="1" applyBorder="1" applyAlignment="1">
      <alignment horizontal="center" vertical="center"/>
    </xf>
    <xf numFmtId="2" fontId="2" fillId="0" borderId="1" xfId="0" applyNumberFormat="1" applyFont="1" applyBorder="1" applyAlignment="1">
      <alignment vertical="center"/>
    </xf>
    <xf numFmtId="0" fontId="3" fillId="0" borderId="1" xfId="0" applyFont="1" applyBorder="1" applyAlignment="1">
      <alignment vertical="center"/>
    </xf>
    <xf numFmtId="49" fontId="2" fillId="0" borderId="1" xfId="0" applyNumberFormat="1" applyFont="1" applyBorder="1" applyAlignment="1">
      <alignment horizontal="left" vertical="center"/>
    </xf>
    <xf numFmtId="49" fontId="2"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3" fillId="0" borderId="1" xfId="0" applyFont="1" applyFill="1" applyBorder="1" applyAlignment="1">
      <alignment vertical="center"/>
    </xf>
    <xf numFmtId="49" fontId="2" fillId="0" borderId="1" xfId="0" applyNumberFormat="1" applyFont="1" applyFill="1" applyBorder="1" applyAlignment="1">
      <alignment horizontal="left" vertical="center"/>
    </xf>
    <xf numFmtId="0" fontId="2"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xf>
    <xf numFmtId="0" fontId="7" fillId="0" borderId="1" xfId="0" applyFont="1" applyFill="1" applyBorder="1" applyAlignment="1">
      <alignment vertical="center"/>
    </xf>
    <xf numFmtId="2" fontId="5" fillId="0" borderId="1" xfId="0" applyNumberFormat="1" applyFont="1" applyBorder="1" applyAlignment="1">
      <alignment vertical="center"/>
    </xf>
    <xf numFmtId="0" fontId="2" fillId="0" borderId="1" xfId="0" applyFont="1" applyFill="1" applyBorder="1" applyAlignment="1">
      <alignment vertical="center"/>
    </xf>
    <xf numFmtId="2" fontId="2" fillId="0" borderId="1" xfId="0" applyNumberFormat="1" applyFont="1" applyBorder="1" applyAlignment="1">
      <alignment horizontal="center" vertical="center"/>
    </xf>
    <xf numFmtId="2" fontId="3" fillId="0" borderId="1" xfId="0" applyNumberFormat="1" applyFont="1" applyBorder="1" applyAlignment="1">
      <alignment vertical="center"/>
    </xf>
    <xf numFmtId="0" fontId="3"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right" vertical="center"/>
    </xf>
    <xf numFmtId="0" fontId="2" fillId="0" borderId="1" xfId="0" applyFont="1" applyBorder="1"/>
    <xf numFmtId="0" fontId="3" fillId="2" borderId="1" xfId="0" applyFont="1" applyFill="1" applyBorder="1" applyAlignment="1">
      <alignment vertical="center"/>
    </xf>
    <xf numFmtId="49" fontId="2" fillId="2" borderId="1" xfId="0" applyNumberFormat="1" applyFont="1" applyFill="1" applyBorder="1" applyAlignment="1">
      <alignment horizontal="left" vertical="center"/>
    </xf>
    <xf numFmtId="0" fontId="2" fillId="2" borderId="1" xfId="0" applyFont="1" applyFill="1" applyBorder="1" applyAlignment="1">
      <alignment vertical="center" wrapText="1"/>
    </xf>
    <xf numFmtId="0" fontId="2" fillId="2" borderId="1" xfId="0" applyFont="1" applyFill="1" applyBorder="1" applyAlignment="1">
      <alignment horizontal="right" vertical="center" wrapText="1"/>
    </xf>
    <xf numFmtId="0" fontId="2" fillId="2" borderId="1" xfId="0" applyFont="1" applyFill="1" applyBorder="1" applyAlignment="1">
      <alignment horizontal="center" vertical="center"/>
    </xf>
    <xf numFmtId="2" fontId="4" fillId="2" borderId="1" xfId="0" applyNumberFormat="1" applyFont="1" applyFill="1" applyBorder="1" applyAlignment="1">
      <alignment horizontal="center" vertical="center"/>
    </xf>
    <xf numFmtId="2" fontId="5" fillId="2" borderId="1" xfId="0" applyNumberFormat="1" applyFont="1" applyFill="1" applyBorder="1" applyAlignment="1">
      <alignment horizontal="center" vertical="center"/>
    </xf>
    <xf numFmtId="2" fontId="2" fillId="2" borderId="1" xfId="0" applyNumberFormat="1" applyFont="1" applyFill="1" applyBorder="1" applyAlignment="1">
      <alignment vertical="center"/>
    </xf>
    <xf numFmtId="0" fontId="3" fillId="2" borderId="1" xfId="0" applyFont="1" applyFill="1" applyBorder="1" applyAlignment="1">
      <alignment vertical="center" wrapText="1"/>
    </xf>
    <xf numFmtId="2"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vertical="center"/>
    </xf>
    <xf numFmtId="49" fontId="2" fillId="0" borderId="1" xfId="0" applyNumberFormat="1" applyFont="1" applyFill="1" applyBorder="1" applyAlignment="1">
      <alignment horizontal="left" vertical="center" wrapText="1"/>
    </xf>
    <xf numFmtId="0" fontId="3" fillId="2" borderId="1" xfId="0" applyFont="1" applyFill="1" applyBorder="1" applyAlignment="1">
      <alignment horizontal="center" vertical="center"/>
    </xf>
    <xf numFmtId="2" fontId="3" fillId="2" borderId="1" xfId="0" applyNumberFormat="1" applyFont="1" applyFill="1" applyBorder="1" applyAlignment="1">
      <alignment vertical="center"/>
    </xf>
    <xf numFmtId="0" fontId="2" fillId="3" borderId="1" xfId="0" applyFont="1" applyFill="1" applyBorder="1" applyAlignment="1">
      <alignment horizontal="right" vertical="center" wrapText="1"/>
    </xf>
    <xf numFmtId="0" fontId="2" fillId="0" borderId="1" xfId="0" applyFont="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3" fillId="2" borderId="1" xfId="0" applyFont="1" applyFill="1" applyBorder="1" applyAlignment="1" applyProtection="1">
      <alignment vertical="center"/>
      <protection locked="0"/>
    </xf>
    <xf numFmtId="0" fontId="2" fillId="0" borderId="1"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1"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vertical="center"/>
      <protection locked="0"/>
    </xf>
    <xf numFmtId="0" fontId="2" fillId="0" borderId="1"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2" fillId="0" borderId="1" xfId="0" applyFont="1" applyFill="1" applyBorder="1" applyAlignment="1">
      <alignment horizontal="right" vertical="center" wrapText="1"/>
    </xf>
    <xf numFmtId="2" fontId="9" fillId="0" borderId="1" xfId="0" applyNumberFormat="1" applyFont="1" applyFill="1" applyBorder="1" applyAlignment="1">
      <alignment horizontal="center" vertical="center"/>
    </xf>
    <xf numFmtId="2" fontId="10" fillId="0" borderId="1" xfId="0" applyNumberFormat="1" applyFont="1" applyFill="1" applyBorder="1" applyAlignment="1">
      <alignment horizontal="center" vertical="center"/>
    </xf>
    <xf numFmtId="2" fontId="10" fillId="0" borderId="1" xfId="0" applyNumberFormat="1" applyFont="1" applyFill="1" applyBorder="1" applyAlignment="1">
      <alignment vertical="center"/>
    </xf>
    <xf numFmtId="0" fontId="7" fillId="0" borderId="1" xfId="0" applyFont="1" applyBorder="1" applyAlignment="1" applyProtection="1">
      <alignment vertical="center" wrapText="1"/>
      <protection locked="0"/>
    </xf>
    <xf numFmtId="0" fontId="7" fillId="0" borderId="1" xfId="0" applyFont="1" applyBorder="1" applyAlignment="1">
      <alignment horizontal="right" vertical="center" wrapText="1"/>
    </xf>
    <xf numFmtId="2" fontId="2" fillId="4" borderId="1" xfId="0" applyNumberFormat="1"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tabSelected="1" zoomScale="130" zoomScaleNormal="130" zoomScaleSheetLayoutView="100" workbookViewId="0" topLeftCell="A1">
      <selection activeCell="C4" sqref="C4"/>
    </sheetView>
  </sheetViews>
  <sheetFormatPr defaultColWidth="9.140625" defaultRowHeight="12.75"/>
  <cols>
    <col min="1" max="1" width="4.421875" style="4" customWidth="1"/>
    <col min="2" max="2" width="3.7109375" style="2" customWidth="1"/>
    <col min="3" max="3" width="54.00390625" style="68" customWidth="1"/>
    <col min="4" max="4" width="12.421875" style="9" customWidth="1"/>
    <col min="5" max="5" width="12.140625" style="10" customWidth="1"/>
    <col min="6" max="6" width="11.421875" style="10" customWidth="1"/>
    <col min="7" max="7" width="25.7109375" style="10" customWidth="1"/>
    <col min="8" max="8" width="3.28125" style="1" customWidth="1"/>
    <col min="9" max="9" width="4.7109375" style="3" customWidth="1"/>
    <col min="10" max="10" width="4.57421875" style="3" customWidth="1"/>
    <col min="11" max="11" width="8.28125" style="0" customWidth="1"/>
    <col min="12" max="12" width="9.7109375" style="0" customWidth="1"/>
  </cols>
  <sheetData>
    <row r="1" spans="1:12" s="8" customFormat="1" ht="38.25" customHeight="1">
      <c r="A1" s="42"/>
      <c r="B1" s="48" t="s">
        <v>191</v>
      </c>
      <c r="C1" s="60" t="s">
        <v>174</v>
      </c>
      <c r="D1" s="48" t="s">
        <v>175</v>
      </c>
      <c r="E1" s="50" t="s">
        <v>336</v>
      </c>
      <c r="F1" s="50" t="s">
        <v>223</v>
      </c>
      <c r="G1" s="50" t="s">
        <v>224</v>
      </c>
      <c r="H1" s="50" t="s">
        <v>196</v>
      </c>
      <c r="I1" s="51" t="s">
        <v>194</v>
      </c>
      <c r="J1" s="52" t="s">
        <v>195</v>
      </c>
      <c r="K1" s="50" t="s">
        <v>193</v>
      </c>
      <c r="L1" s="50" t="s">
        <v>192</v>
      </c>
    </row>
    <row r="2" spans="1:12" s="6" customFormat="1" ht="24" customHeight="1">
      <c r="A2" s="40"/>
      <c r="B2" s="41"/>
      <c r="C2" s="61" t="s">
        <v>142</v>
      </c>
      <c r="D2" s="42"/>
      <c r="E2" s="43"/>
      <c r="F2" s="43"/>
      <c r="G2" s="43"/>
      <c r="H2" s="44"/>
      <c r="I2" s="45"/>
      <c r="J2" s="46"/>
      <c r="K2" s="47"/>
      <c r="L2" s="47"/>
    </row>
    <row r="3" spans="1:12" ht="66" customHeight="1">
      <c r="A3" s="13"/>
      <c r="B3" s="20" t="s">
        <v>11</v>
      </c>
      <c r="C3" s="58" t="s">
        <v>328</v>
      </c>
      <c r="D3" s="11"/>
      <c r="E3" s="14" t="s">
        <v>207</v>
      </c>
      <c r="F3" s="57"/>
      <c r="G3" s="57"/>
      <c r="H3" s="15">
        <v>2</v>
      </c>
      <c r="I3" s="23"/>
      <c r="J3" s="24" t="s">
        <v>289</v>
      </c>
      <c r="K3" s="75">
        <v>0</v>
      </c>
      <c r="L3" s="18">
        <f aca="true" t="shared" si="0" ref="L3:L37">SUM(H3*K3)</f>
        <v>0</v>
      </c>
    </row>
    <row r="4" spans="1:12" ht="159" customHeight="1">
      <c r="A4" s="13"/>
      <c r="B4" s="20" t="s">
        <v>0</v>
      </c>
      <c r="C4" s="58" t="s">
        <v>342</v>
      </c>
      <c r="D4" s="11"/>
      <c r="E4" s="14" t="s">
        <v>287</v>
      </c>
      <c r="F4" s="57"/>
      <c r="G4" s="57"/>
      <c r="H4" s="15">
        <v>1</v>
      </c>
      <c r="I4" s="23" t="s">
        <v>288</v>
      </c>
      <c r="J4" s="24"/>
      <c r="K4" s="75">
        <v>0</v>
      </c>
      <c r="L4" s="18">
        <f t="shared" si="0"/>
        <v>0</v>
      </c>
    </row>
    <row r="5" spans="1:12" ht="12.75">
      <c r="A5" s="13"/>
      <c r="B5" s="20"/>
      <c r="C5" s="58" t="s">
        <v>179</v>
      </c>
      <c r="D5" s="11"/>
      <c r="E5" s="14"/>
      <c r="F5" s="57"/>
      <c r="G5" s="57"/>
      <c r="H5" s="15"/>
      <c r="I5" s="23"/>
      <c r="J5" s="24"/>
      <c r="K5" s="18"/>
      <c r="L5" s="18"/>
    </row>
    <row r="6" spans="1:12" ht="12.75">
      <c r="A6" s="13"/>
      <c r="B6" s="20" t="s">
        <v>43</v>
      </c>
      <c r="C6" s="58" t="s">
        <v>204</v>
      </c>
      <c r="D6" s="11"/>
      <c r="E6" s="14"/>
      <c r="F6" s="57"/>
      <c r="G6" s="57"/>
      <c r="H6" s="15">
        <v>1</v>
      </c>
      <c r="I6" s="23"/>
      <c r="J6" s="24"/>
      <c r="K6" s="75">
        <v>0</v>
      </c>
      <c r="L6" s="18">
        <f t="shared" si="0"/>
        <v>0</v>
      </c>
    </row>
    <row r="7" spans="1:12" ht="12.75">
      <c r="A7" s="13"/>
      <c r="B7" s="20" t="s">
        <v>114</v>
      </c>
      <c r="C7" s="58" t="s">
        <v>115</v>
      </c>
      <c r="D7" s="11"/>
      <c r="E7" s="14"/>
      <c r="F7" s="57"/>
      <c r="G7" s="57"/>
      <c r="H7" s="15">
        <v>3</v>
      </c>
      <c r="I7" s="23"/>
      <c r="J7" s="24"/>
      <c r="K7" s="75">
        <v>0</v>
      </c>
      <c r="L7" s="18">
        <f t="shared" si="0"/>
        <v>0</v>
      </c>
    </row>
    <row r="8" spans="1:12" ht="12.75">
      <c r="A8" s="13"/>
      <c r="B8" s="20" t="s">
        <v>116</v>
      </c>
      <c r="C8" s="58" t="s">
        <v>138</v>
      </c>
      <c r="D8" s="11"/>
      <c r="E8" s="14"/>
      <c r="F8" s="57"/>
      <c r="G8" s="57"/>
      <c r="H8" s="15">
        <v>3</v>
      </c>
      <c r="I8" s="23"/>
      <c r="J8" s="24"/>
      <c r="K8" s="75">
        <v>0</v>
      </c>
      <c r="L8" s="18">
        <f t="shared" si="0"/>
        <v>0</v>
      </c>
    </row>
    <row r="9" spans="1:12" ht="12.75">
      <c r="A9" s="13"/>
      <c r="B9" s="20" t="s">
        <v>117</v>
      </c>
      <c r="C9" s="58" t="s">
        <v>205</v>
      </c>
      <c r="D9" s="11"/>
      <c r="E9" s="14"/>
      <c r="F9" s="57"/>
      <c r="G9" s="57"/>
      <c r="H9" s="15">
        <v>3</v>
      </c>
      <c r="I9" s="23"/>
      <c r="J9" s="24"/>
      <c r="K9" s="75">
        <v>0</v>
      </c>
      <c r="L9" s="18">
        <f t="shared" si="0"/>
        <v>0</v>
      </c>
    </row>
    <row r="10" spans="1:12" ht="19.5">
      <c r="A10" s="13"/>
      <c r="B10" s="20" t="s">
        <v>1</v>
      </c>
      <c r="C10" s="58" t="s">
        <v>187</v>
      </c>
      <c r="D10" s="11" t="s">
        <v>178</v>
      </c>
      <c r="E10" s="14" t="s">
        <v>258</v>
      </c>
      <c r="F10" s="57"/>
      <c r="G10" s="57"/>
      <c r="H10" s="15">
        <v>1</v>
      </c>
      <c r="I10" s="23"/>
      <c r="J10" s="24"/>
      <c r="K10" s="75">
        <v>0</v>
      </c>
      <c r="L10" s="18">
        <f t="shared" si="0"/>
        <v>0</v>
      </c>
    </row>
    <row r="11" spans="1:12" ht="19.5">
      <c r="A11" s="13"/>
      <c r="B11" s="20" t="s">
        <v>44</v>
      </c>
      <c r="C11" s="62" t="s">
        <v>156</v>
      </c>
      <c r="D11" s="11" t="s">
        <v>178</v>
      </c>
      <c r="E11" s="14" t="s">
        <v>279</v>
      </c>
      <c r="F11" s="57"/>
      <c r="G11" s="57"/>
      <c r="H11" s="15">
        <v>1</v>
      </c>
      <c r="I11" s="23"/>
      <c r="J11" s="24"/>
      <c r="K11" s="75">
        <v>0</v>
      </c>
      <c r="L11" s="18">
        <f t="shared" si="0"/>
        <v>0</v>
      </c>
    </row>
    <row r="12" spans="1:12" ht="19.5">
      <c r="A12" s="13"/>
      <c r="B12" s="20" t="s">
        <v>118</v>
      </c>
      <c r="C12" s="62" t="s">
        <v>157</v>
      </c>
      <c r="D12" s="11"/>
      <c r="E12" s="14" t="s">
        <v>228</v>
      </c>
      <c r="F12" s="57"/>
      <c r="G12" s="57"/>
      <c r="H12" s="15">
        <v>1</v>
      </c>
      <c r="I12" s="23"/>
      <c r="J12" s="24"/>
      <c r="K12" s="75">
        <v>0</v>
      </c>
      <c r="L12" s="18">
        <f t="shared" si="0"/>
        <v>0</v>
      </c>
    </row>
    <row r="13" spans="1:12" ht="12.75">
      <c r="A13" s="19" t="s">
        <v>45</v>
      </c>
      <c r="B13" s="20" t="s">
        <v>5</v>
      </c>
      <c r="C13" s="58" t="s">
        <v>280</v>
      </c>
      <c r="D13" s="11"/>
      <c r="E13" s="14" t="s">
        <v>46</v>
      </c>
      <c r="F13" s="57"/>
      <c r="G13" s="57"/>
      <c r="H13" s="15">
        <v>2</v>
      </c>
      <c r="I13" s="23">
        <v>5</v>
      </c>
      <c r="J13" s="24">
        <v>14</v>
      </c>
      <c r="K13" s="75">
        <v>0</v>
      </c>
      <c r="L13" s="18">
        <f t="shared" si="0"/>
        <v>0</v>
      </c>
    </row>
    <row r="14" spans="1:12" ht="19.5">
      <c r="A14" s="13"/>
      <c r="B14" s="20" t="s">
        <v>6</v>
      </c>
      <c r="C14" s="58" t="s">
        <v>335</v>
      </c>
      <c r="D14" s="11" t="s">
        <v>178</v>
      </c>
      <c r="E14" s="14" t="s">
        <v>281</v>
      </c>
      <c r="F14" s="57"/>
      <c r="G14" s="57"/>
      <c r="H14" s="15">
        <v>1</v>
      </c>
      <c r="I14" s="23"/>
      <c r="J14" s="24"/>
      <c r="K14" s="75">
        <v>0</v>
      </c>
      <c r="L14" s="18">
        <f t="shared" si="0"/>
        <v>0</v>
      </c>
    </row>
    <row r="15" spans="1:12" ht="72" customHeight="1">
      <c r="A15" s="13"/>
      <c r="B15" s="20" t="s">
        <v>7</v>
      </c>
      <c r="C15" s="58" t="s">
        <v>329</v>
      </c>
      <c r="D15" s="11"/>
      <c r="E15" s="14" t="s">
        <v>208</v>
      </c>
      <c r="F15" s="57"/>
      <c r="G15" s="57"/>
      <c r="H15" s="15">
        <v>2</v>
      </c>
      <c r="I15" s="23"/>
      <c r="J15" s="24" t="s">
        <v>290</v>
      </c>
      <c r="K15" s="75">
        <v>0</v>
      </c>
      <c r="L15" s="18">
        <f t="shared" si="0"/>
        <v>0</v>
      </c>
    </row>
    <row r="16" spans="1:12" ht="19.5">
      <c r="A16" s="19"/>
      <c r="B16" s="20" t="s">
        <v>8</v>
      </c>
      <c r="C16" s="58" t="s">
        <v>330</v>
      </c>
      <c r="D16" s="11" t="s">
        <v>178</v>
      </c>
      <c r="E16" s="14" t="s">
        <v>298</v>
      </c>
      <c r="F16" s="57"/>
      <c r="G16" s="57"/>
      <c r="H16" s="15">
        <v>1</v>
      </c>
      <c r="I16" s="23"/>
      <c r="J16" s="24"/>
      <c r="K16" s="75">
        <v>0</v>
      </c>
      <c r="L16" s="18">
        <f t="shared" si="0"/>
        <v>0</v>
      </c>
    </row>
    <row r="17" spans="1:12" ht="39.75" customHeight="1">
      <c r="A17" s="19"/>
      <c r="B17" s="20" t="s">
        <v>9</v>
      </c>
      <c r="C17" s="58" t="s">
        <v>286</v>
      </c>
      <c r="D17" s="11"/>
      <c r="E17" s="14" t="s">
        <v>209</v>
      </c>
      <c r="F17" s="57"/>
      <c r="G17" s="57"/>
      <c r="H17" s="15">
        <v>1</v>
      </c>
      <c r="I17" s="23"/>
      <c r="J17" s="24" t="s">
        <v>291</v>
      </c>
      <c r="K17" s="75">
        <v>0</v>
      </c>
      <c r="L17" s="18">
        <f t="shared" si="0"/>
        <v>0</v>
      </c>
    </row>
    <row r="18" spans="1:12" ht="12.75">
      <c r="A18" s="19" t="s">
        <v>45</v>
      </c>
      <c r="B18" s="21" t="s">
        <v>47</v>
      </c>
      <c r="C18" s="63" t="s">
        <v>197</v>
      </c>
      <c r="D18" s="11"/>
      <c r="E18" s="14" t="s">
        <v>48</v>
      </c>
      <c r="F18" s="57"/>
      <c r="G18" s="57"/>
      <c r="H18" s="22">
        <v>1</v>
      </c>
      <c r="I18" s="23">
        <v>35</v>
      </c>
      <c r="J18" s="24"/>
      <c r="K18" s="75">
        <v>0</v>
      </c>
      <c r="L18" s="18">
        <f t="shared" si="0"/>
        <v>0</v>
      </c>
    </row>
    <row r="19" spans="1:12" s="5" customFormat="1" ht="12.75">
      <c r="A19" s="25" t="s">
        <v>45</v>
      </c>
      <c r="B19" s="26" t="s">
        <v>49</v>
      </c>
      <c r="C19" s="59" t="s">
        <v>210</v>
      </c>
      <c r="D19" s="11"/>
      <c r="E19" s="14"/>
      <c r="F19" s="57"/>
      <c r="G19" s="57"/>
      <c r="H19" s="27">
        <v>1</v>
      </c>
      <c r="I19" s="23"/>
      <c r="J19" s="24"/>
      <c r="K19" s="75">
        <v>0</v>
      </c>
      <c r="L19" s="18">
        <f t="shared" si="0"/>
        <v>0</v>
      </c>
    </row>
    <row r="20" spans="1:12" s="5" customFormat="1" ht="144.75" customHeight="1">
      <c r="A20" s="25"/>
      <c r="B20" s="54" t="s">
        <v>10</v>
      </c>
      <c r="C20" s="59" t="s">
        <v>282</v>
      </c>
      <c r="D20" s="11"/>
      <c r="E20" s="14" t="s">
        <v>229</v>
      </c>
      <c r="F20" s="57"/>
      <c r="G20" s="57"/>
      <c r="H20" s="29">
        <v>1</v>
      </c>
      <c r="I20" s="23" t="s">
        <v>292</v>
      </c>
      <c r="J20" s="24"/>
      <c r="K20" s="75">
        <v>0</v>
      </c>
      <c r="L20" s="18">
        <f t="shared" si="0"/>
        <v>0</v>
      </c>
    </row>
    <row r="21" spans="1:12" s="5" customFormat="1" ht="19.5">
      <c r="A21" s="25"/>
      <c r="B21" s="26" t="s">
        <v>50</v>
      </c>
      <c r="C21" s="59" t="s">
        <v>140</v>
      </c>
      <c r="D21" s="11" t="s">
        <v>178</v>
      </c>
      <c r="E21" s="14"/>
      <c r="F21" s="57"/>
      <c r="G21" s="57"/>
      <c r="H21" s="27">
        <v>1</v>
      </c>
      <c r="I21" s="23"/>
      <c r="J21" s="24"/>
      <c r="K21" s="75">
        <v>0</v>
      </c>
      <c r="L21" s="18">
        <f t="shared" si="0"/>
        <v>0</v>
      </c>
    </row>
    <row r="22" spans="1:12" s="5" customFormat="1" ht="19.5">
      <c r="A22" s="25"/>
      <c r="B22" s="26" t="s">
        <v>51</v>
      </c>
      <c r="C22" s="59" t="s">
        <v>158</v>
      </c>
      <c r="D22" s="11"/>
      <c r="E22" s="14"/>
      <c r="F22" s="57"/>
      <c r="G22" s="57"/>
      <c r="H22" s="27">
        <v>1</v>
      </c>
      <c r="I22" s="23"/>
      <c r="J22" s="24"/>
      <c r="K22" s="75">
        <v>0</v>
      </c>
      <c r="L22" s="18">
        <f>SUM(H22*K22)</f>
        <v>0</v>
      </c>
    </row>
    <row r="23" spans="1:12" s="5" customFormat="1" ht="19.5">
      <c r="A23" s="25"/>
      <c r="B23" s="26" t="s">
        <v>52</v>
      </c>
      <c r="C23" s="59" t="s">
        <v>159</v>
      </c>
      <c r="D23" s="11" t="s">
        <v>178</v>
      </c>
      <c r="E23" s="14"/>
      <c r="F23" s="57"/>
      <c r="G23" s="57"/>
      <c r="H23" s="27">
        <v>1</v>
      </c>
      <c r="I23" s="23"/>
      <c r="J23" s="24"/>
      <c r="K23" s="75">
        <v>0</v>
      </c>
      <c r="L23" s="18">
        <f t="shared" si="0"/>
        <v>0</v>
      </c>
    </row>
    <row r="24" spans="1:12" s="5" customFormat="1" ht="29.25">
      <c r="A24" s="25"/>
      <c r="B24" s="26" t="s">
        <v>239</v>
      </c>
      <c r="C24" s="59" t="s">
        <v>240</v>
      </c>
      <c r="D24" s="11"/>
      <c r="E24" s="14"/>
      <c r="F24" s="57"/>
      <c r="G24" s="57"/>
      <c r="H24" s="27">
        <v>1</v>
      </c>
      <c r="I24" s="23"/>
      <c r="J24" s="24"/>
      <c r="K24" s="75">
        <v>0</v>
      </c>
      <c r="L24" s="18">
        <f t="shared" si="0"/>
        <v>0</v>
      </c>
    </row>
    <row r="25" spans="1:12" ht="19.5">
      <c r="A25" s="19"/>
      <c r="B25" s="20" t="s">
        <v>13</v>
      </c>
      <c r="C25" s="58" t="s">
        <v>250</v>
      </c>
      <c r="D25" s="11" t="s">
        <v>178</v>
      </c>
      <c r="E25" s="14" t="s">
        <v>299</v>
      </c>
      <c r="F25" s="57"/>
      <c r="G25" s="57"/>
      <c r="H25" s="15">
        <v>1</v>
      </c>
      <c r="I25" s="23"/>
      <c r="J25" s="24"/>
      <c r="K25" s="75">
        <v>0</v>
      </c>
      <c r="L25" s="18">
        <f t="shared" si="0"/>
        <v>0</v>
      </c>
    </row>
    <row r="26" spans="1:12" ht="19.5">
      <c r="A26" s="19"/>
      <c r="B26" s="20" t="s">
        <v>53</v>
      </c>
      <c r="C26" s="62" t="s">
        <v>160</v>
      </c>
      <c r="D26" s="11" t="s">
        <v>178</v>
      </c>
      <c r="E26" s="14" t="s">
        <v>300</v>
      </c>
      <c r="F26" s="57"/>
      <c r="G26" s="57"/>
      <c r="H26" s="15">
        <v>2</v>
      </c>
      <c r="I26" s="23"/>
      <c r="J26" s="24"/>
      <c r="K26" s="75">
        <v>0</v>
      </c>
      <c r="L26" s="18">
        <f t="shared" si="0"/>
        <v>0</v>
      </c>
    </row>
    <row r="27" spans="1:12" s="7" customFormat="1" ht="12.75">
      <c r="A27" s="40"/>
      <c r="B27" s="41"/>
      <c r="C27" s="61" t="s">
        <v>143</v>
      </c>
      <c r="D27" s="42"/>
      <c r="E27" s="43"/>
      <c r="F27" s="43"/>
      <c r="G27" s="43"/>
      <c r="H27" s="44"/>
      <c r="I27" s="45"/>
      <c r="J27" s="46"/>
      <c r="K27" s="47"/>
      <c r="L27" s="47"/>
    </row>
    <row r="28" spans="1:12" ht="19.5">
      <c r="A28" s="13"/>
      <c r="B28" s="20" t="s">
        <v>16</v>
      </c>
      <c r="C28" s="58" t="s">
        <v>251</v>
      </c>
      <c r="D28" s="11" t="s">
        <v>178</v>
      </c>
      <c r="E28" s="14" t="s">
        <v>259</v>
      </c>
      <c r="F28" s="57"/>
      <c r="G28" s="57"/>
      <c r="H28" s="15">
        <v>1</v>
      </c>
      <c r="I28" s="23"/>
      <c r="J28" s="17"/>
      <c r="K28" s="75">
        <v>0</v>
      </c>
      <c r="L28" s="18">
        <f t="shared" si="0"/>
        <v>0</v>
      </c>
    </row>
    <row r="29" spans="1:12" ht="19.5">
      <c r="A29" s="13"/>
      <c r="B29" s="20" t="s">
        <v>25</v>
      </c>
      <c r="C29" s="58" t="s">
        <v>302</v>
      </c>
      <c r="D29" s="11"/>
      <c r="E29" s="14"/>
      <c r="F29" s="57"/>
      <c r="G29" s="57"/>
      <c r="H29" s="15">
        <v>1</v>
      </c>
      <c r="I29" s="23"/>
      <c r="J29" s="17"/>
      <c r="K29" s="75">
        <v>0</v>
      </c>
      <c r="L29" s="18">
        <f t="shared" si="0"/>
        <v>0</v>
      </c>
    </row>
    <row r="30" spans="1:12" ht="19.5">
      <c r="A30" s="13"/>
      <c r="B30" s="20" t="s">
        <v>18</v>
      </c>
      <c r="C30" s="58" t="s">
        <v>182</v>
      </c>
      <c r="D30" s="11" t="s">
        <v>178</v>
      </c>
      <c r="E30" s="14" t="s">
        <v>301</v>
      </c>
      <c r="F30" s="57"/>
      <c r="G30" s="57"/>
      <c r="H30" s="15">
        <v>1</v>
      </c>
      <c r="I30" s="23"/>
      <c r="J30" s="17"/>
      <c r="K30" s="75">
        <v>0</v>
      </c>
      <c r="L30" s="18">
        <f t="shared" si="0"/>
        <v>0</v>
      </c>
    </row>
    <row r="31" spans="1:12" ht="19.5">
      <c r="A31" s="13"/>
      <c r="B31" s="20" t="s">
        <v>19</v>
      </c>
      <c r="C31" s="58" t="s">
        <v>183</v>
      </c>
      <c r="D31" s="11" t="s">
        <v>178</v>
      </c>
      <c r="E31" s="14" t="s">
        <v>260</v>
      </c>
      <c r="F31" s="57"/>
      <c r="G31" s="57"/>
      <c r="H31" s="15">
        <v>1</v>
      </c>
      <c r="I31" s="23"/>
      <c r="J31" s="17"/>
      <c r="K31" s="75">
        <v>0</v>
      </c>
      <c r="L31" s="18">
        <f t="shared" si="0"/>
        <v>0</v>
      </c>
    </row>
    <row r="32" spans="1:12" ht="19.5">
      <c r="A32" s="13"/>
      <c r="B32" s="20" t="s">
        <v>20</v>
      </c>
      <c r="C32" s="58" t="s">
        <v>55</v>
      </c>
      <c r="D32" s="11" t="s">
        <v>178</v>
      </c>
      <c r="E32" s="14" t="s">
        <v>261</v>
      </c>
      <c r="F32" s="57"/>
      <c r="G32" s="57"/>
      <c r="H32" s="15">
        <v>1</v>
      </c>
      <c r="I32" s="23"/>
      <c r="J32" s="17"/>
      <c r="K32" s="75">
        <v>0</v>
      </c>
      <c r="L32" s="18">
        <f t="shared" si="0"/>
        <v>0</v>
      </c>
    </row>
    <row r="33" spans="1:12" ht="19.5">
      <c r="A33" s="19" t="s">
        <v>45</v>
      </c>
      <c r="B33" s="20" t="s">
        <v>21</v>
      </c>
      <c r="C33" s="58" t="s">
        <v>211</v>
      </c>
      <c r="D33" s="11" t="s">
        <v>178</v>
      </c>
      <c r="E33" s="14" t="s">
        <v>56</v>
      </c>
      <c r="F33" s="57"/>
      <c r="G33" s="57"/>
      <c r="H33" s="15">
        <v>2</v>
      </c>
      <c r="I33" s="23"/>
      <c r="J33" s="17"/>
      <c r="K33" s="75">
        <v>0</v>
      </c>
      <c r="L33" s="18">
        <f t="shared" si="0"/>
        <v>0</v>
      </c>
    </row>
    <row r="34" spans="1:12" ht="19.5">
      <c r="A34" s="19" t="s">
        <v>45</v>
      </c>
      <c r="B34" s="20" t="s">
        <v>22</v>
      </c>
      <c r="C34" s="58" t="s">
        <v>211</v>
      </c>
      <c r="D34" s="11" t="s">
        <v>178</v>
      </c>
      <c r="E34" s="14" t="s">
        <v>57</v>
      </c>
      <c r="F34" s="57"/>
      <c r="G34" s="57"/>
      <c r="H34" s="15">
        <v>2</v>
      </c>
      <c r="I34" s="23"/>
      <c r="J34" s="17"/>
      <c r="K34" s="75">
        <v>0</v>
      </c>
      <c r="L34" s="18">
        <f t="shared" si="0"/>
        <v>0</v>
      </c>
    </row>
    <row r="35" spans="1:12" ht="78" customHeight="1">
      <c r="A35" s="25"/>
      <c r="B35" s="26" t="s">
        <v>23</v>
      </c>
      <c r="C35" s="59" t="s">
        <v>230</v>
      </c>
      <c r="D35" s="11"/>
      <c r="E35" s="14" t="s">
        <v>231</v>
      </c>
      <c r="F35" s="57"/>
      <c r="G35" s="57"/>
      <c r="H35" s="27">
        <v>1</v>
      </c>
      <c r="I35" s="23" t="s">
        <v>293</v>
      </c>
      <c r="J35" s="30"/>
      <c r="K35" s="75">
        <v>0</v>
      </c>
      <c r="L35" s="18">
        <f t="shared" si="0"/>
        <v>0</v>
      </c>
    </row>
    <row r="36" spans="1:12" ht="48" customHeight="1">
      <c r="A36" s="25"/>
      <c r="B36" s="26" t="s">
        <v>119</v>
      </c>
      <c r="C36" s="59" t="s">
        <v>283</v>
      </c>
      <c r="D36" s="11"/>
      <c r="E36" s="14"/>
      <c r="F36" s="57"/>
      <c r="G36" s="57"/>
      <c r="H36" s="27">
        <v>1</v>
      </c>
      <c r="I36" s="23"/>
      <c r="J36" s="30"/>
      <c r="K36" s="75">
        <v>0</v>
      </c>
      <c r="L36" s="18">
        <f t="shared" si="0"/>
        <v>0</v>
      </c>
    </row>
    <row r="37" spans="1:12" s="5" customFormat="1" ht="18" customHeight="1">
      <c r="A37" s="31"/>
      <c r="B37" s="26" t="s">
        <v>121</v>
      </c>
      <c r="C37" s="59" t="s">
        <v>158</v>
      </c>
      <c r="D37" s="11"/>
      <c r="E37" s="14" t="s">
        <v>262</v>
      </c>
      <c r="F37" s="57"/>
      <c r="G37" s="57"/>
      <c r="H37" s="27">
        <v>1</v>
      </c>
      <c r="I37" s="23"/>
      <c r="J37" s="28"/>
      <c r="K37" s="75">
        <v>0</v>
      </c>
      <c r="L37" s="18">
        <f t="shared" si="0"/>
        <v>0</v>
      </c>
    </row>
    <row r="38" spans="1:12" s="6" customFormat="1" ht="12.75">
      <c r="A38" s="40"/>
      <c r="B38" s="41"/>
      <c r="C38" s="61" t="s">
        <v>206</v>
      </c>
      <c r="D38" s="42"/>
      <c r="E38" s="43"/>
      <c r="F38" s="43"/>
      <c r="G38" s="43"/>
      <c r="H38" s="44"/>
      <c r="I38" s="45"/>
      <c r="J38" s="46"/>
      <c r="K38" s="47"/>
      <c r="L38" s="47"/>
    </row>
    <row r="39" spans="1:12" ht="36" customHeight="1">
      <c r="A39" s="19"/>
      <c r="B39" s="20" t="s">
        <v>14</v>
      </c>
      <c r="C39" s="58" t="s">
        <v>284</v>
      </c>
      <c r="D39" s="11" t="s">
        <v>178</v>
      </c>
      <c r="E39" s="14" t="s">
        <v>263</v>
      </c>
      <c r="F39" s="57"/>
      <c r="G39" s="57"/>
      <c r="H39" s="15">
        <v>2</v>
      </c>
      <c r="I39" s="23"/>
      <c r="J39" s="17"/>
      <c r="K39" s="75">
        <v>0</v>
      </c>
      <c r="L39" s="18">
        <f aca="true" t="shared" si="1" ref="L39:L48">SUM(H39*K39)</f>
        <v>0</v>
      </c>
    </row>
    <row r="40" spans="1:12" ht="25.5" customHeight="1">
      <c r="A40" s="19"/>
      <c r="B40" s="20" t="s">
        <v>2</v>
      </c>
      <c r="C40" s="58" t="s">
        <v>184</v>
      </c>
      <c r="D40" s="11" t="s">
        <v>178</v>
      </c>
      <c r="E40" s="14" t="s">
        <v>264</v>
      </c>
      <c r="F40" s="57"/>
      <c r="G40" s="57"/>
      <c r="H40" s="15">
        <v>1</v>
      </c>
      <c r="I40" s="23"/>
      <c r="J40" s="17"/>
      <c r="K40" s="75">
        <v>0</v>
      </c>
      <c r="L40" s="18">
        <f t="shared" si="1"/>
        <v>0</v>
      </c>
    </row>
    <row r="41" spans="1:12" ht="19.5">
      <c r="A41" s="13"/>
      <c r="B41" s="20" t="s">
        <v>3</v>
      </c>
      <c r="C41" s="58" t="s">
        <v>161</v>
      </c>
      <c r="D41" s="11" t="s">
        <v>178</v>
      </c>
      <c r="E41" s="14"/>
      <c r="F41" s="57"/>
      <c r="G41" s="57"/>
      <c r="H41" s="15">
        <v>1</v>
      </c>
      <c r="I41" s="23"/>
      <c r="J41" s="17"/>
      <c r="K41" s="75">
        <v>0</v>
      </c>
      <c r="L41" s="18">
        <f t="shared" si="1"/>
        <v>0</v>
      </c>
    </row>
    <row r="42" spans="1:12" ht="39">
      <c r="A42" s="13"/>
      <c r="B42" s="20" t="s">
        <v>27</v>
      </c>
      <c r="C42" s="58" t="s">
        <v>247</v>
      </c>
      <c r="D42" s="11" t="s">
        <v>178</v>
      </c>
      <c r="E42" s="14" t="s">
        <v>303</v>
      </c>
      <c r="F42" s="57"/>
      <c r="G42" s="57"/>
      <c r="H42" s="15">
        <v>1</v>
      </c>
      <c r="I42" s="23"/>
      <c r="J42" s="17"/>
      <c r="K42" s="75">
        <v>0</v>
      </c>
      <c r="L42" s="18">
        <f t="shared" si="1"/>
        <v>0</v>
      </c>
    </row>
    <row r="43" spans="1:12" ht="35.25" customHeight="1">
      <c r="A43" s="13"/>
      <c r="B43" s="20" t="s">
        <v>28</v>
      </c>
      <c r="C43" s="58" t="s">
        <v>232</v>
      </c>
      <c r="D43" s="11" t="s">
        <v>178</v>
      </c>
      <c r="E43" s="14" t="s">
        <v>265</v>
      </c>
      <c r="F43" s="57"/>
      <c r="G43" s="57"/>
      <c r="H43" s="15">
        <v>1</v>
      </c>
      <c r="I43" s="23"/>
      <c r="J43" s="17"/>
      <c r="K43" s="75">
        <v>0</v>
      </c>
      <c r="L43" s="18">
        <f t="shared" si="1"/>
        <v>0</v>
      </c>
    </row>
    <row r="44" spans="1:12" ht="29.25" customHeight="1">
      <c r="A44" s="19"/>
      <c r="B44" s="20" t="s">
        <v>120</v>
      </c>
      <c r="C44" s="58" t="s">
        <v>243</v>
      </c>
      <c r="D44" s="11"/>
      <c r="E44" s="14"/>
      <c r="F44" s="57"/>
      <c r="G44" s="57"/>
      <c r="H44" s="15">
        <v>1</v>
      </c>
      <c r="I44" s="23"/>
      <c r="J44" s="17"/>
      <c r="K44" s="75">
        <v>0</v>
      </c>
      <c r="L44" s="18">
        <f t="shared" si="1"/>
        <v>0</v>
      </c>
    </row>
    <row r="45" spans="1:12" ht="201.75" customHeight="1">
      <c r="A45" s="13"/>
      <c r="B45" s="20" t="s">
        <v>29</v>
      </c>
      <c r="C45" s="58" t="s">
        <v>233</v>
      </c>
      <c r="D45" s="11"/>
      <c r="E45" s="14" t="s">
        <v>304</v>
      </c>
      <c r="F45" s="57"/>
      <c r="G45" s="57"/>
      <c r="H45" s="15">
        <v>1</v>
      </c>
      <c r="I45" s="23" t="s">
        <v>294</v>
      </c>
      <c r="J45" s="32"/>
      <c r="K45" s="75">
        <v>0</v>
      </c>
      <c r="L45" s="18">
        <f t="shared" si="1"/>
        <v>0</v>
      </c>
    </row>
    <row r="46" spans="1:12" ht="30.75" customHeight="1">
      <c r="A46" s="13"/>
      <c r="B46" s="20" t="s">
        <v>30</v>
      </c>
      <c r="C46" s="58" t="s">
        <v>162</v>
      </c>
      <c r="D46" s="11" t="s">
        <v>178</v>
      </c>
      <c r="E46" s="14"/>
      <c r="F46" s="57"/>
      <c r="G46" s="57"/>
      <c r="H46" s="15">
        <v>1</v>
      </c>
      <c r="I46" s="23"/>
      <c r="J46" s="17"/>
      <c r="K46" s="75">
        <v>0</v>
      </c>
      <c r="L46" s="18">
        <f t="shared" si="1"/>
        <v>0</v>
      </c>
    </row>
    <row r="47" spans="1:12" ht="43.5" customHeight="1">
      <c r="A47" s="13"/>
      <c r="B47" s="20" t="s">
        <v>122</v>
      </c>
      <c r="C47" s="58" t="s">
        <v>285</v>
      </c>
      <c r="D47" s="11" t="s">
        <v>178</v>
      </c>
      <c r="E47" s="14"/>
      <c r="F47" s="57"/>
      <c r="G47" s="57"/>
      <c r="H47" s="15">
        <v>1</v>
      </c>
      <c r="I47" s="23" t="s">
        <v>295</v>
      </c>
      <c r="J47" s="17"/>
      <c r="K47" s="75">
        <v>0</v>
      </c>
      <c r="L47" s="18">
        <f t="shared" si="1"/>
        <v>0</v>
      </c>
    </row>
    <row r="48" spans="1:12" ht="33.75" customHeight="1">
      <c r="A48" s="13"/>
      <c r="B48" s="20" t="s">
        <v>123</v>
      </c>
      <c r="C48" s="59" t="s">
        <v>234</v>
      </c>
      <c r="D48" s="11" t="s">
        <v>178</v>
      </c>
      <c r="E48" s="14"/>
      <c r="F48" s="57"/>
      <c r="G48" s="57"/>
      <c r="H48" s="15">
        <v>1</v>
      </c>
      <c r="I48" s="23"/>
      <c r="J48" s="17"/>
      <c r="K48" s="75">
        <v>0</v>
      </c>
      <c r="L48" s="18">
        <f t="shared" si="1"/>
        <v>0</v>
      </c>
    </row>
    <row r="49" spans="1:12" ht="33.75" customHeight="1">
      <c r="A49" s="13"/>
      <c r="B49" s="20"/>
      <c r="C49" s="73" t="s">
        <v>235</v>
      </c>
      <c r="D49" s="11"/>
      <c r="E49" s="74" t="s">
        <v>305</v>
      </c>
      <c r="F49" s="57"/>
      <c r="G49" s="57"/>
      <c r="H49" s="15"/>
      <c r="I49" s="23"/>
      <c r="J49" s="17"/>
      <c r="K49" s="18"/>
      <c r="L49" s="18"/>
    </row>
    <row r="50" spans="1:12" ht="25.5" customHeight="1">
      <c r="A50" s="13"/>
      <c r="B50" s="20" t="s">
        <v>124</v>
      </c>
      <c r="C50" s="58" t="s">
        <v>163</v>
      </c>
      <c r="D50" s="11"/>
      <c r="E50" s="14"/>
      <c r="F50" s="57"/>
      <c r="G50" s="57"/>
      <c r="H50" s="15">
        <v>1</v>
      </c>
      <c r="I50" s="23"/>
      <c r="J50" s="17"/>
      <c r="K50" s="75">
        <v>0</v>
      </c>
      <c r="L50" s="18">
        <f aca="true" t="shared" si="2" ref="L50:L111">SUM(H50*K50)</f>
        <v>0</v>
      </c>
    </row>
    <row r="51" spans="1:12" s="5" customFormat="1" ht="21" customHeight="1">
      <c r="A51" s="31"/>
      <c r="B51" s="26" t="s">
        <v>125</v>
      </c>
      <c r="C51" s="59" t="s">
        <v>158</v>
      </c>
      <c r="D51" s="11"/>
      <c r="E51" s="14" t="s">
        <v>266</v>
      </c>
      <c r="F51" s="57"/>
      <c r="G51" s="57"/>
      <c r="H51" s="27">
        <v>1</v>
      </c>
      <c r="I51" s="23"/>
      <c r="J51" s="28"/>
      <c r="K51" s="75">
        <v>0</v>
      </c>
      <c r="L51" s="18">
        <f t="shared" si="2"/>
        <v>0</v>
      </c>
    </row>
    <row r="52" spans="1:12" s="5" customFormat="1" ht="17.25" customHeight="1">
      <c r="A52" s="31"/>
      <c r="B52" s="26" t="s">
        <v>134</v>
      </c>
      <c r="C52" s="59" t="s">
        <v>135</v>
      </c>
      <c r="D52" s="11"/>
      <c r="E52" s="14"/>
      <c r="F52" s="57"/>
      <c r="G52" s="57"/>
      <c r="H52" s="27">
        <v>1</v>
      </c>
      <c r="I52" s="23"/>
      <c r="J52" s="28"/>
      <c r="K52" s="75">
        <v>0</v>
      </c>
      <c r="L52" s="18">
        <f t="shared" si="2"/>
        <v>0</v>
      </c>
    </row>
    <row r="53" spans="1:12" s="5" customFormat="1" ht="19.5">
      <c r="A53" s="33"/>
      <c r="B53" s="26" t="s">
        <v>31</v>
      </c>
      <c r="C53" s="59" t="s">
        <v>164</v>
      </c>
      <c r="D53" s="11" t="s">
        <v>178</v>
      </c>
      <c r="E53" s="14" t="s">
        <v>58</v>
      </c>
      <c r="F53" s="57"/>
      <c r="G53" s="57"/>
      <c r="H53" s="27">
        <v>2</v>
      </c>
      <c r="I53" s="23"/>
      <c r="J53" s="28"/>
      <c r="K53" s="75">
        <v>0</v>
      </c>
      <c r="L53" s="18">
        <f t="shared" si="2"/>
        <v>0</v>
      </c>
    </row>
    <row r="54" spans="1:12" s="6" customFormat="1" ht="12.75">
      <c r="A54" s="40"/>
      <c r="B54" s="41"/>
      <c r="C54" s="61" t="s">
        <v>144</v>
      </c>
      <c r="D54" s="42"/>
      <c r="E54" s="43"/>
      <c r="F54" s="43"/>
      <c r="G54" s="43"/>
      <c r="H54" s="44"/>
      <c r="I54" s="45"/>
      <c r="J54" s="46"/>
      <c r="K54" s="47"/>
      <c r="L54" s="47"/>
    </row>
    <row r="55" spans="1:12" ht="19.5">
      <c r="A55" s="19"/>
      <c r="B55" s="20" t="s">
        <v>15</v>
      </c>
      <c r="C55" s="59" t="s">
        <v>252</v>
      </c>
      <c r="D55" s="11" t="s">
        <v>178</v>
      </c>
      <c r="E55" s="14" t="s">
        <v>306</v>
      </c>
      <c r="F55" s="57"/>
      <c r="G55" s="57"/>
      <c r="H55" s="15">
        <v>1</v>
      </c>
      <c r="I55" s="23"/>
      <c r="J55" s="17"/>
      <c r="K55" s="75">
        <v>0</v>
      </c>
      <c r="L55" s="18">
        <f t="shared" si="2"/>
        <v>0</v>
      </c>
    </row>
    <row r="56" spans="1:12" ht="12.75">
      <c r="A56" s="19" t="s">
        <v>45</v>
      </c>
      <c r="B56" s="20" t="s">
        <v>4</v>
      </c>
      <c r="C56" s="64" t="s">
        <v>198</v>
      </c>
      <c r="D56" s="11"/>
      <c r="E56" s="14" t="s">
        <v>126</v>
      </c>
      <c r="F56" s="57"/>
      <c r="G56" s="57"/>
      <c r="H56" s="15">
        <v>1</v>
      </c>
      <c r="I56" s="23"/>
      <c r="J56" s="15"/>
      <c r="K56" s="75">
        <v>0</v>
      </c>
      <c r="L56" s="18">
        <f t="shared" si="2"/>
        <v>0</v>
      </c>
    </row>
    <row r="57" spans="1:12" ht="12.75">
      <c r="A57" s="19" t="s">
        <v>45</v>
      </c>
      <c r="B57" s="20" t="s">
        <v>12</v>
      </c>
      <c r="C57" s="64" t="s">
        <v>199</v>
      </c>
      <c r="D57" s="11"/>
      <c r="E57" s="14" t="s">
        <v>127</v>
      </c>
      <c r="F57" s="57"/>
      <c r="G57" s="57"/>
      <c r="H57" s="15">
        <v>1</v>
      </c>
      <c r="I57" s="23"/>
      <c r="J57" s="17"/>
      <c r="K57" s="75">
        <v>0</v>
      </c>
      <c r="L57" s="18">
        <f t="shared" si="2"/>
        <v>0</v>
      </c>
    </row>
    <row r="58" spans="1:12" ht="19.5">
      <c r="A58" s="19"/>
      <c r="B58" s="20" t="s">
        <v>17</v>
      </c>
      <c r="C58" s="62" t="s">
        <v>160</v>
      </c>
      <c r="D58" s="11" t="s">
        <v>178</v>
      </c>
      <c r="E58" s="14" t="s">
        <v>307</v>
      </c>
      <c r="F58" s="57"/>
      <c r="G58" s="57"/>
      <c r="H58" s="15">
        <v>1</v>
      </c>
      <c r="I58" s="23"/>
      <c r="J58" s="17"/>
      <c r="K58" s="75">
        <v>0</v>
      </c>
      <c r="L58" s="18">
        <f t="shared" si="2"/>
        <v>0</v>
      </c>
    </row>
    <row r="59" spans="1:12" ht="12.75">
      <c r="A59" s="19"/>
      <c r="B59" s="20" t="s">
        <v>24</v>
      </c>
      <c r="C59" s="58" t="s">
        <v>141</v>
      </c>
      <c r="D59" s="11" t="s">
        <v>185</v>
      </c>
      <c r="E59" s="14" t="s">
        <v>60</v>
      </c>
      <c r="F59" s="57"/>
      <c r="G59" s="57"/>
      <c r="H59" s="15">
        <v>1</v>
      </c>
      <c r="I59" s="23"/>
      <c r="J59" s="17"/>
      <c r="K59" s="75">
        <v>0</v>
      </c>
      <c r="L59" s="18">
        <f t="shared" si="2"/>
        <v>0</v>
      </c>
    </row>
    <row r="60" spans="1:12" ht="12.75">
      <c r="A60" s="19" t="s">
        <v>45</v>
      </c>
      <c r="B60" s="20" t="s">
        <v>61</v>
      </c>
      <c r="C60" s="62" t="s">
        <v>200</v>
      </c>
      <c r="D60" s="11"/>
      <c r="E60" s="14" t="s">
        <v>128</v>
      </c>
      <c r="F60" s="57"/>
      <c r="G60" s="57"/>
      <c r="H60" s="15">
        <v>1</v>
      </c>
      <c r="I60" s="23"/>
      <c r="J60" s="17"/>
      <c r="K60" s="75">
        <v>0</v>
      </c>
      <c r="L60" s="18">
        <f t="shared" si="2"/>
        <v>0</v>
      </c>
    </row>
    <row r="61" spans="1:12" ht="12.75">
      <c r="A61" s="19" t="s">
        <v>45</v>
      </c>
      <c r="B61" s="20" t="s">
        <v>62</v>
      </c>
      <c r="C61" s="64" t="s">
        <v>201</v>
      </c>
      <c r="D61" s="11"/>
      <c r="E61" s="14"/>
      <c r="F61" s="57"/>
      <c r="G61" s="57"/>
      <c r="H61" s="15">
        <v>1</v>
      </c>
      <c r="I61" s="23"/>
      <c r="J61" s="17"/>
      <c r="K61" s="75">
        <v>0</v>
      </c>
      <c r="L61" s="18">
        <f t="shared" si="2"/>
        <v>0</v>
      </c>
    </row>
    <row r="62" spans="1:12" ht="19.5">
      <c r="A62" s="19"/>
      <c r="B62" s="20" t="s">
        <v>63</v>
      </c>
      <c r="C62" s="58" t="s">
        <v>26</v>
      </c>
      <c r="D62" s="11" t="s">
        <v>178</v>
      </c>
      <c r="E62" s="14" t="s">
        <v>267</v>
      </c>
      <c r="F62" s="57"/>
      <c r="G62" s="57"/>
      <c r="H62" s="15">
        <v>1</v>
      </c>
      <c r="I62" s="23"/>
      <c r="J62" s="17"/>
      <c r="K62" s="75">
        <v>0</v>
      </c>
      <c r="L62" s="18">
        <f t="shared" si="2"/>
        <v>0</v>
      </c>
    </row>
    <row r="63" spans="1:12" s="6" customFormat="1" ht="12.75">
      <c r="A63" s="40"/>
      <c r="B63" s="41"/>
      <c r="C63" s="61" t="s">
        <v>145</v>
      </c>
      <c r="D63" s="42"/>
      <c r="E63" s="43"/>
      <c r="F63" s="43"/>
      <c r="G63" s="43"/>
      <c r="H63" s="44"/>
      <c r="I63" s="45"/>
      <c r="J63" s="46"/>
      <c r="K63" s="47"/>
      <c r="L63" s="47"/>
    </row>
    <row r="64" spans="1:12" ht="19.5">
      <c r="A64" s="19"/>
      <c r="B64" s="20" t="s">
        <v>32</v>
      </c>
      <c r="C64" s="58" t="s">
        <v>331</v>
      </c>
      <c r="D64" s="11" t="s">
        <v>178</v>
      </c>
      <c r="E64" s="14" t="s">
        <v>308</v>
      </c>
      <c r="F64" s="57"/>
      <c r="G64" s="57"/>
      <c r="H64" s="15">
        <v>1</v>
      </c>
      <c r="I64" s="23"/>
      <c r="J64" s="17"/>
      <c r="K64" s="75">
        <v>0</v>
      </c>
      <c r="L64" s="18">
        <f t="shared" si="2"/>
        <v>0</v>
      </c>
    </row>
    <row r="65" spans="1:12" ht="12.75">
      <c r="A65" s="19" t="s">
        <v>45</v>
      </c>
      <c r="B65" s="20" t="s">
        <v>33</v>
      </c>
      <c r="C65" s="62" t="s">
        <v>202</v>
      </c>
      <c r="D65" s="11"/>
      <c r="E65" s="14" t="s">
        <v>129</v>
      </c>
      <c r="F65" s="57"/>
      <c r="G65" s="57"/>
      <c r="H65" s="15">
        <v>1</v>
      </c>
      <c r="I65" s="23"/>
      <c r="J65" s="17"/>
      <c r="K65" s="75">
        <v>0</v>
      </c>
      <c r="L65" s="18">
        <f t="shared" si="2"/>
        <v>0</v>
      </c>
    </row>
    <row r="66" spans="1:12" ht="19.5">
      <c r="A66" s="13"/>
      <c r="B66" s="20" t="s">
        <v>34</v>
      </c>
      <c r="C66" s="62" t="s">
        <v>160</v>
      </c>
      <c r="D66" s="11" t="s">
        <v>178</v>
      </c>
      <c r="E66" s="14" t="s">
        <v>309</v>
      </c>
      <c r="F66" s="57"/>
      <c r="G66" s="57"/>
      <c r="H66" s="15">
        <v>1</v>
      </c>
      <c r="I66" s="23"/>
      <c r="J66" s="17"/>
      <c r="K66" s="75">
        <v>0</v>
      </c>
      <c r="L66" s="18">
        <f t="shared" si="2"/>
        <v>0</v>
      </c>
    </row>
    <row r="67" spans="1:12" ht="19.5">
      <c r="A67" s="13"/>
      <c r="B67" s="20" t="s">
        <v>35</v>
      </c>
      <c r="C67" s="58" t="s">
        <v>26</v>
      </c>
      <c r="D67" s="11" t="s">
        <v>178</v>
      </c>
      <c r="E67" s="14" t="s">
        <v>268</v>
      </c>
      <c r="F67" s="57"/>
      <c r="G67" s="57"/>
      <c r="H67" s="15">
        <v>1</v>
      </c>
      <c r="I67" s="23"/>
      <c r="J67" s="17"/>
      <c r="K67" s="75">
        <v>0</v>
      </c>
      <c r="L67" s="18">
        <f t="shared" si="2"/>
        <v>0</v>
      </c>
    </row>
    <row r="68" spans="1:12" ht="19.5">
      <c r="A68" s="13"/>
      <c r="B68" s="20" t="s">
        <v>36</v>
      </c>
      <c r="C68" s="58" t="s">
        <v>165</v>
      </c>
      <c r="D68" s="11" t="s">
        <v>178</v>
      </c>
      <c r="E68" s="14" t="s">
        <v>310</v>
      </c>
      <c r="F68" s="57"/>
      <c r="G68" s="57"/>
      <c r="H68" s="15">
        <v>1</v>
      </c>
      <c r="I68" s="23"/>
      <c r="J68" s="17"/>
      <c r="K68" s="75">
        <v>0</v>
      </c>
      <c r="L68" s="18">
        <f t="shared" si="2"/>
        <v>0</v>
      </c>
    </row>
    <row r="69" spans="1:12" ht="19.5">
      <c r="A69" s="19"/>
      <c r="B69" s="20" t="s">
        <v>37</v>
      </c>
      <c r="C69" s="58" t="s">
        <v>332</v>
      </c>
      <c r="D69" s="11" t="s">
        <v>178</v>
      </c>
      <c r="E69" s="14"/>
      <c r="F69" s="57"/>
      <c r="G69" s="57"/>
      <c r="H69" s="15">
        <v>2</v>
      </c>
      <c r="I69" s="23"/>
      <c r="J69" s="17"/>
      <c r="K69" s="75">
        <v>0</v>
      </c>
      <c r="L69" s="18">
        <f t="shared" si="2"/>
        <v>0</v>
      </c>
    </row>
    <row r="70" spans="1:12" ht="12.75">
      <c r="A70" s="19" t="s">
        <v>45</v>
      </c>
      <c r="B70" s="20" t="s">
        <v>65</v>
      </c>
      <c r="C70" s="58" t="s">
        <v>212</v>
      </c>
      <c r="D70" s="11"/>
      <c r="E70" s="14"/>
      <c r="F70" s="57"/>
      <c r="G70" s="57"/>
      <c r="H70" s="15">
        <v>1</v>
      </c>
      <c r="I70" s="23"/>
      <c r="J70" s="17"/>
      <c r="K70" s="75">
        <v>0</v>
      </c>
      <c r="L70" s="18">
        <f t="shared" si="2"/>
        <v>0</v>
      </c>
    </row>
    <row r="71" spans="1:12" s="6" customFormat="1" ht="12.75">
      <c r="A71" s="40"/>
      <c r="B71" s="41"/>
      <c r="C71" s="61" t="s">
        <v>146</v>
      </c>
      <c r="D71" s="42"/>
      <c r="E71" s="43"/>
      <c r="F71" s="43"/>
      <c r="G71" s="43"/>
      <c r="H71" s="44"/>
      <c r="I71" s="45"/>
      <c r="J71" s="46"/>
      <c r="K71" s="47"/>
      <c r="L71" s="47"/>
    </row>
    <row r="72" spans="1:12" ht="12.75">
      <c r="A72" s="19" t="s">
        <v>45</v>
      </c>
      <c r="B72" s="20" t="s">
        <v>38</v>
      </c>
      <c r="C72" s="58" t="s">
        <v>213</v>
      </c>
      <c r="D72" s="11"/>
      <c r="E72" s="14" t="s">
        <v>54</v>
      </c>
      <c r="F72" s="57"/>
      <c r="G72" s="57"/>
      <c r="H72" s="15">
        <v>1</v>
      </c>
      <c r="I72" s="23"/>
      <c r="J72" s="17"/>
      <c r="K72" s="75">
        <v>0</v>
      </c>
      <c r="L72" s="18">
        <f t="shared" si="2"/>
        <v>0</v>
      </c>
    </row>
    <row r="73" spans="1:12" s="6" customFormat="1" ht="12.75">
      <c r="A73" s="19" t="s">
        <v>45</v>
      </c>
      <c r="B73" s="20" t="s">
        <v>41</v>
      </c>
      <c r="C73" s="58" t="s">
        <v>214</v>
      </c>
      <c r="D73" s="11"/>
      <c r="E73" s="14"/>
      <c r="F73" s="57"/>
      <c r="G73" s="57"/>
      <c r="H73" s="15">
        <v>1</v>
      </c>
      <c r="I73" s="23"/>
      <c r="J73" s="17"/>
      <c r="K73" s="75">
        <v>0</v>
      </c>
      <c r="L73" s="18">
        <f t="shared" si="2"/>
        <v>0</v>
      </c>
    </row>
    <row r="74" spans="1:12" ht="12.75">
      <c r="A74" s="40"/>
      <c r="B74" s="41"/>
      <c r="C74" s="61" t="s">
        <v>147</v>
      </c>
      <c r="D74" s="42"/>
      <c r="E74" s="43"/>
      <c r="F74" s="43"/>
      <c r="G74" s="43"/>
      <c r="H74" s="44"/>
      <c r="I74" s="45"/>
      <c r="J74" s="46"/>
      <c r="K74" s="47"/>
      <c r="L74" s="47"/>
    </row>
    <row r="75" spans="1:12" ht="12.75">
      <c r="A75" s="19" t="s">
        <v>45</v>
      </c>
      <c r="B75" s="20" t="s">
        <v>39</v>
      </c>
      <c r="C75" s="64" t="s">
        <v>203</v>
      </c>
      <c r="D75" s="11"/>
      <c r="E75" s="14" t="s">
        <v>64</v>
      </c>
      <c r="F75" s="57"/>
      <c r="G75" s="57"/>
      <c r="H75" s="15">
        <v>1</v>
      </c>
      <c r="I75" s="23"/>
      <c r="J75" s="17"/>
      <c r="K75" s="75">
        <v>0</v>
      </c>
      <c r="L75" s="18">
        <f t="shared" si="2"/>
        <v>0</v>
      </c>
    </row>
    <row r="76" spans="1:12" ht="19.5">
      <c r="A76" s="13"/>
      <c r="B76" s="20" t="s">
        <v>40</v>
      </c>
      <c r="C76" s="58" t="s">
        <v>253</v>
      </c>
      <c r="D76" s="11" t="s">
        <v>178</v>
      </c>
      <c r="E76" s="14" t="s">
        <v>311</v>
      </c>
      <c r="F76" s="57"/>
      <c r="G76" s="57"/>
      <c r="H76" s="15">
        <v>1</v>
      </c>
      <c r="I76" s="23"/>
      <c r="J76" s="17"/>
      <c r="K76" s="75">
        <v>0</v>
      </c>
      <c r="L76" s="18">
        <f t="shared" si="2"/>
        <v>0</v>
      </c>
    </row>
    <row r="77" spans="1:12" ht="19.5">
      <c r="A77" s="13"/>
      <c r="B77" s="20" t="s">
        <v>42</v>
      </c>
      <c r="C77" s="58" t="s">
        <v>26</v>
      </c>
      <c r="D77" s="11" t="s">
        <v>178</v>
      </c>
      <c r="E77" s="14" t="s">
        <v>312</v>
      </c>
      <c r="F77" s="57"/>
      <c r="G77" s="57"/>
      <c r="H77" s="15">
        <v>1</v>
      </c>
      <c r="I77" s="23"/>
      <c r="J77" s="17"/>
      <c r="K77" s="75">
        <v>0</v>
      </c>
      <c r="L77" s="18">
        <f t="shared" si="2"/>
        <v>0</v>
      </c>
    </row>
    <row r="78" spans="1:12" ht="19.5">
      <c r="A78" s="13"/>
      <c r="B78" s="20" t="s">
        <v>66</v>
      </c>
      <c r="C78" s="62" t="s">
        <v>160</v>
      </c>
      <c r="D78" s="11" t="s">
        <v>178</v>
      </c>
      <c r="E78" s="14" t="s">
        <v>269</v>
      </c>
      <c r="F78" s="57"/>
      <c r="G78" s="57"/>
      <c r="H78" s="15"/>
      <c r="I78" s="23"/>
      <c r="J78" s="17"/>
      <c r="K78" s="75">
        <v>0</v>
      </c>
      <c r="L78" s="18">
        <f t="shared" si="2"/>
        <v>0</v>
      </c>
    </row>
    <row r="79" spans="1:12" ht="12.75">
      <c r="A79" s="19" t="s">
        <v>45</v>
      </c>
      <c r="B79" s="20" t="s">
        <v>67</v>
      </c>
      <c r="C79" s="64" t="s">
        <v>201</v>
      </c>
      <c r="D79" s="11"/>
      <c r="E79" s="14"/>
      <c r="F79" s="57"/>
      <c r="G79" s="57"/>
      <c r="H79" s="15">
        <v>2</v>
      </c>
      <c r="I79" s="23"/>
      <c r="J79" s="17"/>
      <c r="K79" s="75">
        <v>0</v>
      </c>
      <c r="L79" s="18">
        <f t="shared" si="2"/>
        <v>0</v>
      </c>
    </row>
    <row r="80" spans="1:12" ht="12.75">
      <c r="A80" s="19" t="s">
        <v>45</v>
      </c>
      <c r="B80" s="20" t="s">
        <v>68</v>
      </c>
      <c r="C80" s="64" t="s">
        <v>203</v>
      </c>
      <c r="D80" s="11"/>
      <c r="E80" s="14" t="s">
        <v>59</v>
      </c>
      <c r="F80" s="57"/>
      <c r="G80" s="57"/>
      <c r="H80" s="15">
        <v>1</v>
      </c>
      <c r="I80" s="23"/>
      <c r="J80" s="17"/>
      <c r="K80" s="75">
        <v>0</v>
      </c>
      <c r="L80" s="18">
        <f t="shared" si="2"/>
        <v>0</v>
      </c>
    </row>
    <row r="81" spans="1:12" ht="24" customHeight="1">
      <c r="A81" s="19"/>
      <c r="B81" s="20" t="s">
        <v>69</v>
      </c>
      <c r="C81" s="59" t="s">
        <v>241</v>
      </c>
      <c r="D81" s="11"/>
      <c r="E81" s="14" t="s">
        <v>242</v>
      </c>
      <c r="F81" s="57"/>
      <c r="G81" s="57"/>
      <c r="H81" s="15">
        <v>1</v>
      </c>
      <c r="I81" s="23"/>
      <c r="J81" s="17"/>
      <c r="K81" s="75">
        <v>0</v>
      </c>
      <c r="L81" s="18">
        <f t="shared" si="2"/>
        <v>0</v>
      </c>
    </row>
    <row r="82" spans="1:12" s="6" customFormat="1" ht="12.75">
      <c r="A82" s="40"/>
      <c r="B82" s="41"/>
      <c r="C82" s="61" t="s">
        <v>148</v>
      </c>
      <c r="D82" s="42"/>
      <c r="E82" s="43"/>
      <c r="F82" s="43"/>
      <c r="G82" s="43"/>
      <c r="H82" s="44"/>
      <c r="I82" s="45"/>
      <c r="J82" s="46"/>
      <c r="K82" s="47"/>
      <c r="L82" s="47"/>
    </row>
    <row r="83" spans="1:12" ht="19.5">
      <c r="A83" s="19"/>
      <c r="B83" s="20" t="s">
        <v>131</v>
      </c>
      <c r="C83" s="58" t="s">
        <v>132</v>
      </c>
      <c r="D83" s="11" t="s">
        <v>178</v>
      </c>
      <c r="E83" s="14" t="s">
        <v>215</v>
      </c>
      <c r="F83" s="57"/>
      <c r="G83" s="57"/>
      <c r="H83" s="15">
        <v>1</v>
      </c>
      <c r="I83" s="23"/>
      <c r="J83" s="17"/>
      <c r="K83" s="75">
        <v>0</v>
      </c>
      <c r="L83" s="18">
        <f t="shared" si="2"/>
        <v>0</v>
      </c>
    </row>
    <row r="84" spans="1:12" ht="19.5">
      <c r="A84" s="19"/>
      <c r="B84" s="20" t="s">
        <v>70</v>
      </c>
      <c r="C84" s="58" t="s">
        <v>186</v>
      </c>
      <c r="D84" s="11" t="s">
        <v>178</v>
      </c>
      <c r="E84" s="14" t="s">
        <v>313</v>
      </c>
      <c r="F84" s="57"/>
      <c r="G84" s="57"/>
      <c r="H84" s="15">
        <v>2</v>
      </c>
      <c r="I84" s="23"/>
      <c r="J84" s="17"/>
      <c r="K84" s="75">
        <v>0</v>
      </c>
      <c r="L84" s="18">
        <f t="shared" si="2"/>
        <v>0</v>
      </c>
    </row>
    <row r="85" spans="1:12" ht="19.5">
      <c r="A85" s="19"/>
      <c r="B85" s="20" t="s">
        <v>71</v>
      </c>
      <c r="C85" s="58" t="s">
        <v>166</v>
      </c>
      <c r="D85" s="11" t="s">
        <v>178</v>
      </c>
      <c r="E85" s="14" t="s">
        <v>314</v>
      </c>
      <c r="F85" s="57"/>
      <c r="G85" s="57"/>
      <c r="H85" s="15">
        <v>1</v>
      </c>
      <c r="I85" s="23"/>
      <c r="J85" s="17"/>
      <c r="K85" s="75">
        <v>0</v>
      </c>
      <c r="L85" s="18">
        <f t="shared" si="2"/>
        <v>0</v>
      </c>
    </row>
    <row r="86" spans="1:12" ht="19.5">
      <c r="A86" s="19"/>
      <c r="B86" s="20" t="s">
        <v>72</v>
      </c>
      <c r="C86" s="58" t="s">
        <v>333</v>
      </c>
      <c r="D86" s="11" t="s">
        <v>178</v>
      </c>
      <c r="E86" s="14" t="s">
        <v>315</v>
      </c>
      <c r="F86" s="57"/>
      <c r="G86" s="57"/>
      <c r="H86" s="15">
        <v>1</v>
      </c>
      <c r="I86" s="23"/>
      <c r="J86" s="17"/>
      <c r="K86" s="75">
        <v>0</v>
      </c>
      <c r="L86" s="18">
        <f t="shared" si="2"/>
        <v>0</v>
      </c>
    </row>
    <row r="87" spans="1:12" ht="12.75">
      <c r="A87" s="19" t="s">
        <v>45</v>
      </c>
      <c r="B87" s="20" t="s">
        <v>73</v>
      </c>
      <c r="C87" s="58" t="s">
        <v>216</v>
      </c>
      <c r="D87" s="11"/>
      <c r="E87" s="14" t="s">
        <v>130</v>
      </c>
      <c r="F87" s="57"/>
      <c r="G87" s="57"/>
      <c r="H87" s="15">
        <v>1</v>
      </c>
      <c r="I87" s="23"/>
      <c r="J87" s="17"/>
      <c r="K87" s="75">
        <v>0</v>
      </c>
      <c r="L87" s="18">
        <f t="shared" si="2"/>
        <v>0</v>
      </c>
    </row>
    <row r="88" spans="1:12" ht="19.5">
      <c r="A88" s="19"/>
      <c r="B88" s="20" t="s">
        <v>74</v>
      </c>
      <c r="C88" s="58" t="s">
        <v>26</v>
      </c>
      <c r="D88" s="11" t="s">
        <v>178</v>
      </c>
      <c r="E88" s="14" t="s">
        <v>316</v>
      </c>
      <c r="F88" s="57"/>
      <c r="G88" s="57"/>
      <c r="H88" s="15">
        <v>1</v>
      </c>
      <c r="I88" s="23"/>
      <c r="J88" s="17"/>
      <c r="K88" s="75">
        <v>0</v>
      </c>
      <c r="L88" s="18">
        <f t="shared" si="2"/>
        <v>0</v>
      </c>
    </row>
    <row r="89" spans="1:12" ht="42.75" customHeight="1">
      <c r="A89" s="19"/>
      <c r="B89" s="20" t="s">
        <v>75</v>
      </c>
      <c r="C89" s="58" t="s">
        <v>317</v>
      </c>
      <c r="D89" s="11"/>
      <c r="E89" s="14" t="s">
        <v>244</v>
      </c>
      <c r="F89" s="57"/>
      <c r="G89" s="57"/>
      <c r="H89" s="15">
        <v>1</v>
      </c>
      <c r="I89" s="23"/>
      <c r="J89" s="17"/>
      <c r="K89" s="75">
        <v>0</v>
      </c>
      <c r="L89" s="18">
        <f t="shared" si="2"/>
        <v>0</v>
      </c>
    </row>
    <row r="90" spans="1:12" ht="69" customHeight="1">
      <c r="A90" s="19"/>
      <c r="B90" s="20" t="s">
        <v>76</v>
      </c>
      <c r="C90" s="58" t="s">
        <v>318</v>
      </c>
      <c r="D90" s="11"/>
      <c r="E90" s="14" t="s">
        <v>245</v>
      </c>
      <c r="F90" s="57"/>
      <c r="G90" s="57"/>
      <c r="H90" s="15">
        <v>1</v>
      </c>
      <c r="I90" s="23"/>
      <c r="J90" s="17"/>
      <c r="K90" s="75">
        <v>0</v>
      </c>
      <c r="L90" s="18">
        <f t="shared" si="2"/>
        <v>0</v>
      </c>
    </row>
    <row r="91" spans="1:12" ht="19.5">
      <c r="A91" s="19"/>
      <c r="B91" s="20" t="s">
        <v>77</v>
      </c>
      <c r="C91" s="58" t="s">
        <v>167</v>
      </c>
      <c r="D91" s="11" t="s">
        <v>178</v>
      </c>
      <c r="E91" s="14" t="s">
        <v>270</v>
      </c>
      <c r="F91" s="57"/>
      <c r="G91" s="57"/>
      <c r="H91" s="15">
        <v>1</v>
      </c>
      <c r="I91" s="23"/>
      <c r="J91" s="17"/>
      <c r="K91" s="75">
        <v>0</v>
      </c>
      <c r="L91" s="18">
        <f t="shared" si="2"/>
        <v>0</v>
      </c>
    </row>
    <row r="92" spans="1:12" ht="12.75">
      <c r="A92" s="19" t="s">
        <v>45</v>
      </c>
      <c r="B92" s="20" t="s">
        <v>78</v>
      </c>
      <c r="C92" s="58" t="s">
        <v>217</v>
      </c>
      <c r="D92" s="11"/>
      <c r="E92" s="14"/>
      <c r="F92" s="57"/>
      <c r="G92" s="57"/>
      <c r="H92" s="15">
        <v>2</v>
      </c>
      <c r="I92" s="23"/>
      <c r="J92" s="17"/>
      <c r="K92" s="75">
        <v>0</v>
      </c>
      <c r="L92" s="18">
        <f t="shared" si="2"/>
        <v>0</v>
      </c>
    </row>
    <row r="93" spans="1:12" ht="29.25" customHeight="1">
      <c r="A93" s="19"/>
      <c r="B93" s="20" t="s">
        <v>79</v>
      </c>
      <c r="C93" s="58" t="s">
        <v>319</v>
      </c>
      <c r="D93" s="11"/>
      <c r="E93" s="14"/>
      <c r="F93" s="57"/>
      <c r="G93" s="57"/>
      <c r="H93" s="15">
        <v>1</v>
      </c>
      <c r="I93" s="23"/>
      <c r="J93" s="17"/>
      <c r="K93" s="75">
        <v>0</v>
      </c>
      <c r="L93" s="18">
        <f t="shared" si="2"/>
        <v>0</v>
      </c>
    </row>
    <row r="94" spans="1:12" ht="19.5">
      <c r="A94" s="19"/>
      <c r="B94" s="20" t="s">
        <v>80</v>
      </c>
      <c r="C94" s="58" t="s">
        <v>168</v>
      </c>
      <c r="D94" s="11"/>
      <c r="E94" s="14"/>
      <c r="F94" s="57"/>
      <c r="G94" s="57"/>
      <c r="H94" s="15">
        <v>3</v>
      </c>
      <c r="I94" s="23"/>
      <c r="J94" s="17"/>
      <c r="K94" s="75">
        <v>0</v>
      </c>
      <c r="L94" s="18">
        <f t="shared" si="2"/>
        <v>0</v>
      </c>
    </row>
    <row r="95" spans="1:12" ht="19.5">
      <c r="A95" s="19"/>
      <c r="B95" s="20" t="s">
        <v>81</v>
      </c>
      <c r="C95" s="58" t="s">
        <v>169</v>
      </c>
      <c r="D95" s="11"/>
      <c r="E95" s="14" t="s">
        <v>221</v>
      </c>
      <c r="F95" s="57"/>
      <c r="G95" s="57"/>
      <c r="H95" s="15">
        <v>1</v>
      </c>
      <c r="I95" s="23"/>
      <c r="J95" s="17"/>
      <c r="K95" s="75">
        <v>0</v>
      </c>
      <c r="L95" s="18">
        <f t="shared" si="2"/>
        <v>0</v>
      </c>
    </row>
    <row r="96" spans="1:12" ht="32.25" customHeight="1">
      <c r="A96" s="19"/>
      <c r="B96" s="20" t="s">
        <v>82</v>
      </c>
      <c r="C96" s="58" t="s">
        <v>246</v>
      </c>
      <c r="D96" s="11" t="s">
        <v>178</v>
      </c>
      <c r="E96" s="14" t="s">
        <v>271</v>
      </c>
      <c r="F96" s="57"/>
      <c r="G96" s="57"/>
      <c r="H96" s="15">
        <v>1</v>
      </c>
      <c r="I96" s="23"/>
      <c r="J96" s="17"/>
      <c r="K96" s="75">
        <v>0</v>
      </c>
      <c r="L96" s="18">
        <f t="shared" si="2"/>
        <v>0</v>
      </c>
    </row>
    <row r="97" spans="1:12" ht="19.5">
      <c r="A97" s="19"/>
      <c r="B97" s="20" t="s">
        <v>83</v>
      </c>
      <c r="C97" s="58" t="s">
        <v>170</v>
      </c>
      <c r="D97" s="11"/>
      <c r="E97" s="14" t="s">
        <v>272</v>
      </c>
      <c r="F97" s="57"/>
      <c r="G97" s="57"/>
      <c r="H97" s="15">
        <v>1</v>
      </c>
      <c r="I97" s="23"/>
      <c r="J97" s="17"/>
      <c r="K97" s="75">
        <v>0</v>
      </c>
      <c r="L97" s="18">
        <f t="shared" si="2"/>
        <v>0</v>
      </c>
    </row>
    <row r="98" spans="1:12" ht="19.5">
      <c r="A98" s="19"/>
      <c r="B98" s="20" t="s">
        <v>84</v>
      </c>
      <c r="C98" s="58" t="s">
        <v>188</v>
      </c>
      <c r="D98" s="11" t="s">
        <v>178</v>
      </c>
      <c r="E98" s="14" t="s">
        <v>273</v>
      </c>
      <c r="F98" s="57"/>
      <c r="G98" s="57"/>
      <c r="H98" s="15">
        <v>1</v>
      </c>
      <c r="I98" s="23"/>
      <c r="J98" s="17"/>
      <c r="K98" s="75">
        <v>0</v>
      </c>
      <c r="L98" s="18">
        <f t="shared" si="2"/>
        <v>0</v>
      </c>
    </row>
    <row r="99" spans="1:12" ht="19.5">
      <c r="A99" s="19"/>
      <c r="B99" s="20" t="s">
        <v>85</v>
      </c>
      <c r="C99" s="58" t="s">
        <v>170</v>
      </c>
      <c r="D99" s="11"/>
      <c r="E99" s="14" t="s">
        <v>274</v>
      </c>
      <c r="F99" s="57"/>
      <c r="G99" s="57"/>
      <c r="H99" s="15">
        <v>1</v>
      </c>
      <c r="I99" s="23"/>
      <c r="J99" s="17"/>
      <c r="K99" s="75">
        <v>0</v>
      </c>
      <c r="L99" s="18">
        <f t="shared" si="2"/>
        <v>0</v>
      </c>
    </row>
    <row r="100" spans="1:12" ht="19.5">
      <c r="A100" s="19"/>
      <c r="B100" s="20" t="s">
        <v>86</v>
      </c>
      <c r="C100" s="58" t="s">
        <v>188</v>
      </c>
      <c r="D100" s="11" t="s">
        <v>178</v>
      </c>
      <c r="E100" s="14" t="s">
        <v>320</v>
      </c>
      <c r="F100" s="57"/>
      <c r="G100" s="57"/>
      <c r="H100" s="15">
        <v>1</v>
      </c>
      <c r="I100" s="23"/>
      <c r="J100" s="17"/>
      <c r="K100" s="75">
        <v>0</v>
      </c>
      <c r="L100" s="18">
        <f t="shared" si="2"/>
        <v>0</v>
      </c>
    </row>
    <row r="101" spans="1:12" ht="19.5">
      <c r="A101" s="19"/>
      <c r="B101" s="20" t="s">
        <v>87</v>
      </c>
      <c r="C101" s="58" t="s">
        <v>170</v>
      </c>
      <c r="D101" s="11"/>
      <c r="E101" s="14" t="s">
        <v>275</v>
      </c>
      <c r="F101" s="57"/>
      <c r="G101" s="57"/>
      <c r="H101" s="15">
        <v>1</v>
      </c>
      <c r="I101" s="23"/>
      <c r="J101" s="17"/>
      <c r="K101" s="75">
        <v>0</v>
      </c>
      <c r="L101" s="18">
        <f t="shared" si="2"/>
        <v>0</v>
      </c>
    </row>
    <row r="102" spans="1:12" ht="39">
      <c r="A102" s="19"/>
      <c r="B102" s="20" t="s">
        <v>88</v>
      </c>
      <c r="C102" s="58" t="s">
        <v>254</v>
      </c>
      <c r="D102" s="11" t="s">
        <v>178</v>
      </c>
      <c r="E102" s="14" t="s">
        <v>321</v>
      </c>
      <c r="F102" s="57"/>
      <c r="G102" s="57"/>
      <c r="H102" s="15">
        <v>1</v>
      </c>
      <c r="I102" s="23"/>
      <c r="J102" s="17"/>
      <c r="K102" s="75">
        <v>0</v>
      </c>
      <c r="L102" s="18">
        <f t="shared" si="2"/>
        <v>0</v>
      </c>
    </row>
    <row r="103" spans="1:12" ht="19.5">
      <c r="A103" s="19"/>
      <c r="B103" s="20" t="s">
        <v>89</v>
      </c>
      <c r="C103" s="58" t="s">
        <v>171</v>
      </c>
      <c r="D103" s="11" t="s">
        <v>178</v>
      </c>
      <c r="E103" s="14" t="s">
        <v>248</v>
      </c>
      <c r="F103" s="57"/>
      <c r="G103" s="57"/>
      <c r="H103" s="15">
        <v>2</v>
      </c>
      <c r="I103" s="23"/>
      <c r="J103" s="17"/>
      <c r="K103" s="75">
        <v>0</v>
      </c>
      <c r="L103" s="18">
        <f t="shared" si="2"/>
        <v>0</v>
      </c>
    </row>
    <row r="104" spans="1:12" ht="19.5">
      <c r="A104" s="19"/>
      <c r="B104" s="20" t="s">
        <v>90</v>
      </c>
      <c r="C104" s="58" t="s">
        <v>249</v>
      </c>
      <c r="D104" s="11" t="s">
        <v>178</v>
      </c>
      <c r="E104" s="14" t="s">
        <v>276</v>
      </c>
      <c r="F104" s="57"/>
      <c r="G104" s="57"/>
      <c r="H104" s="15">
        <v>1</v>
      </c>
      <c r="I104" s="23"/>
      <c r="J104" s="17"/>
      <c r="K104" s="75">
        <v>0</v>
      </c>
      <c r="L104" s="18">
        <f t="shared" si="2"/>
        <v>0</v>
      </c>
    </row>
    <row r="105" spans="1:12" ht="50.25" customHeight="1">
      <c r="A105" s="19"/>
      <c r="B105" s="20" t="s">
        <v>139</v>
      </c>
      <c r="C105" s="58" t="s">
        <v>236</v>
      </c>
      <c r="D105" s="11"/>
      <c r="E105" s="14" t="s">
        <v>218</v>
      </c>
      <c r="F105" s="57"/>
      <c r="G105" s="57"/>
      <c r="H105" s="15">
        <v>1</v>
      </c>
      <c r="I105" s="23" t="s">
        <v>296</v>
      </c>
      <c r="J105" s="17"/>
      <c r="K105" s="75">
        <v>0</v>
      </c>
      <c r="L105" s="18">
        <f t="shared" si="2"/>
        <v>0</v>
      </c>
    </row>
    <row r="106" spans="1:12" s="6" customFormat="1" ht="12.75">
      <c r="A106" s="40"/>
      <c r="B106" s="41"/>
      <c r="C106" s="61" t="s">
        <v>149</v>
      </c>
      <c r="D106" s="42"/>
      <c r="E106" s="43"/>
      <c r="F106" s="43"/>
      <c r="G106" s="43"/>
      <c r="H106" s="44"/>
      <c r="I106" s="45"/>
      <c r="J106" s="46"/>
      <c r="K106" s="47"/>
      <c r="L106" s="47"/>
    </row>
    <row r="107" spans="1:12" ht="19.5">
      <c r="A107" s="19"/>
      <c r="B107" s="20" t="s">
        <v>91</v>
      </c>
      <c r="C107" s="58" t="s">
        <v>172</v>
      </c>
      <c r="D107" s="11" t="s">
        <v>178</v>
      </c>
      <c r="E107" s="14" t="s">
        <v>322</v>
      </c>
      <c r="F107" s="57"/>
      <c r="G107" s="57"/>
      <c r="H107" s="15">
        <v>1</v>
      </c>
      <c r="I107" s="16"/>
      <c r="J107" s="17"/>
      <c r="K107" s="75">
        <v>0</v>
      </c>
      <c r="L107" s="18">
        <f t="shared" si="2"/>
        <v>0</v>
      </c>
    </row>
    <row r="108" spans="1:12" ht="19.5">
      <c r="A108" s="19"/>
      <c r="B108" s="20" t="s">
        <v>92</v>
      </c>
      <c r="C108" s="58" t="s">
        <v>172</v>
      </c>
      <c r="D108" s="11" t="s">
        <v>178</v>
      </c>
      <c r="E108" s="14" t="s">
        <v>322</v>
      </c>
      <c r="F108" s="57"/>
      <c r="G108" s="57"/>
      <c r="H108" s="15">
        <v>1</v>
      </c>
      <c r="I108" s="16"/>
      <c r="J108" s="17"/>
      <c r="K108" s="75">
        <v>0</v>
      </c>
      <c r="L108" s="18">
        <f t="shared" si="2"/>
        <v>0</v>
      </c>
    </row>
    <row r="109" spans="1:12" ht="19.5">
      <c r="A109" s="19"/>
      <c r="B109" s="20" t="s">
        <v>93</v>
      </c>
      <c r="C109" s="58" t="s">
        <v>172</v>
      </c>
      <c r="D109" s="11" t="s">
        <v>178</v>
      </c>
      <c r="E109" s="14" t="s">
        <v>323</v>
      </c>
      <c r="F109" s="57"/>
      <c r="G109" s="57"/>
      <c r="H109" s="15">
        <v>1</v>
      </c>
      <c r="I109" s="16"/>
      <c r="J109" s="17"/>
      <c r="K109" s="75">
        <v>0</v>
      </c>
      <c r="L109" s="18">
        <f t="shared" si="2"/>
        <v>0</v>
      </c>
    </row>
    <row r="110" spans="1:12" ht="19.5">
      <c r="A110" s="19"/>
      <c r="B110" s="20" t="s">
        <v>94</v>
      </c>
      <c r="C110" s="58" t="s">
        <v>172</v>
      </c>
      <c r="D110" s="11" t="s">
        <v>178</v>
      </c>
      <c r="E110" s="14" t="s">
        <v>324</v>
      </c>
      <c r="F110" s="57"/>
      <c r="G110" s="57"/>
      <c r="H110" s="15">
        <v>2</v>
      </c>
      <c r="I110" s="16"/>
      <c r="J110" s="17"/>
      <c r="K110" s="75">
        <v>0</v>
      </c>
      <c r="L110" s="18">
        <f t="shared" si="2"/>
        <v>0</v>
      </c>
    </row>
    <row r="111" spans="1:12" ht="19.5">
      <c r="A111" s="19"/>
      <c r="B111" s="20" t="s">
        <v>95</v>
      </c>
      <c r="C111" s="58" t="s">
        <v>172</v>
      </c>
      <c r="D111" s="11" t="s">
        <v>178</v>
      </c>
      <c r="E111" s="14" t="s">
        <v>322</v>
      </c>
      <c r="F111" s="57"/>
      <c r="G111" s="57"/>
      <c r="H111" s="15">
        <v>2</v>
      </c>
      <c r="I111" s="16"/>
      <c r="J111" s="17"/>
      <c r="K111" s="75">
        <v>0</v>
      </c>
      <c r="L111" s="18">
        <f t="shared" si="2"/>
        <v>0</v>
      </c>
    </row>
    <row r="112" spans="1:12" ht="19.5">
      <c r="A112" s="19"/>
      <c r="B112" s="20" t="s">
        <v>96</v>
      </c>
      <c r="C112" s="58" t="s">
        <v>172</v>
      </c>
      <c r="D112" s="11" t="s">
        <v>178</v>
      </c>
      <c r="E112" s="14" t="s">
        <v>325</v>
      </c>
      <c r="F112" s="57"/>
      <c r="G112" s="57"/>
      <c r="H112" s="15">
        <v>1</v>
      </c>
      <c r="I112" s="16"/>
      <c r="J112" s="17"/>
      <c r="K112" s="75">
        <v>0</v>
      </c>
      <c r="L112" s="18">
        <f>SUM(H112*K112)</f>
        <v>0</v>
      </c>
    </row>
    <row r="113" spans="1:12" ht="118.5" customHeight="1">
      <c r="A113" s="19"/>
      <c r="B113" s="20"/>
      <c r="C113" s="58" t="s">
        <v>340</v>
      </c>
      <c r="D113" s="11"/>
      <c r="E113" s="14"/>
      <c r="F113" s="57"/>
      <c r="G113" s="57"/>
      <c r="H113" s="15">
        <v>1</v>
      </c>
      <c r="I113" s="16"/>
      <c r="J113" s="17"/>
      <c r="K113" s="75">
        <v>0</v>
      </c>
      <c r="L113" s="18">
        <f aca="true" t="shared" si="3" ref="L113:L114">SUM(H113*K113)</f>
        <v>0</v>
      </c>
    </row>
    <row r="114" spans="1:12" ht="111" customHeight="1">
      <c r="A114" s="19"/>
      <c r="B114" s="20"/>
      <c r="C114" s="58" t="s">
        <v>341</v>
      </c>
      <c r="D114" s="11"/>
      <c r="E114" s="14"/>
      <c r="F114" s="57"/>
      <c r="G114" s="57"/>
      <c r="H114" s="15">
        <v>1</v>
      </c>
      <c r="I114" s="16"/>
      <c r="J114" s="17"/>
      <c r="K114" s="75">
        <v>0</v>
      </c>
      <c r="L114" s="18">
        <f t="shared" si="3"/>
        <v>0</v>
      </c>
    </row>
    <row r="115" spans="1:12" ht="12.75">
      <c r="A115" s="40"/>
      <c r="B115" s="41"/>
      <c r="C115" s="60" t="s">
        <v>150</v>
      </c>
      <c r="D115" s="42"/>
      <c r="E115" s="43"/>
      <c r="F115" s="43"/>
      <c r="G115" s="43"/>
      <c r="H115" s="44"/>
      <c r="I115" s="45"/>
      <c r="J115" s="46"/>
      <c r="K115" s="47"/>
      <c r="L115" s="47"/>
    </row>
    <row r="116" spans="1:12" ht="43.5" customHeight="1">
      <c r="A116" s="19"/>
      <c r="B116" s="20" t="s">
        <v>97</v>
      </c>
      <c r="C116" s="58" t="s">
        <v>334</v>
      </c>
      <c r="D116" s="11"/>
      <c r="E116" s="14" t="s">
        <v>219</v>
      </c>
      <c r="F116" s="57"/>
      <c r="G116" s="57"/>
      <c r="H116" s="15">
        <v>1</v>
      </c>
      <c r="I116" s="16"/>
      <c r="J116" s="17"/>
      <c r="K116" s="75">
        <v>0</v>
      </c>
      <c r="L116" s="18">
        <f aca="true" t="shared" si="4" ref="L116:L132">SUM(H116*K116)</f>
        <v>0</v>
      </c>
    </row>
    <row r="117" spans="1:12" ht="12.75">
      <c r="A117" s="19"/>
      <c r="B117" s="20"/>
      <c r="C117" s="65" t="s">
        <v>151</v>
      </c>
      <c r="D117" s="11"/>
      <c r="E117" s="14"/>
      <c r="F117" s="57"/>
      <c r="G117" s="57"/>
      <c r="H117" s="15"/>
      <c r="I117" s="16"/>
      <c r="J117" s="17"/>
      <c r="K117" s="18"/>
      <c r="L117" s="18"/>
    </row>
    <row r="118" spans="1:12" ht="19.5">
      <c r="A118" s="19"/>
      <c r="B118" s="20" t="s">
        <v>98</v>
      </c>
      <c r="C118" s="58" t="s">
        <v>189</v>
      </c>
      <c r="D118" s="11" t="s">
        <v>178</v>
      </c>
      <c r="E118" s="14" t="s">
        <v>220</v>
      </c>
      <c r="F118" s="57"/>
      <c r="G118" s="57"/>
      <c r="H118" s="15">
        <v>3</v>
      </c>
      <c r="I118" s="16"/>
      <c r="J118" s="17"/>
      <c r="K118" s="75">
        <v>0</v>
      </c>
      <c r="L118" s="18">
        <f t="shared" si="4"/>
        <v>0</v>
      </c>
    </row>
    <row r="119" spans="1:12" ht="19.5">
      <c r="A119" s="19"/>
      <c r="B119" s="20" t="s">
        <v>99</v>
      </c>
      <c r="C119" s="58" t="s">
        <v>190</v>
      </c>
      <c r="D119" s="11" t="s">
        <v>178</v>
      </c>
      <c r="E119" s="14" t="s">
        <v>277</v>
      </c>
      <c r="F119" s="57"/>
      <c r="G119" s="57"/>
      <c r="H119" s="15">
        <v>2</v>
      </c>
      <c r="I119" s="16"/>
      <c r="J119" s="17"/>
      <c r="K119" s="75">
        <v>0</v>
      </c>
      <c r="L119" s="18">
        <f t="shared" si="4"/>
        <v>0</v>
      </c>
    </row>
    <row r="120" spans="1:12" ht="19.5">
      <c r="A120" s="19"/>
      <c r="B120" s="20" t="s">
        <v>100</v>
      </c>
      <c r="C120" s="58" t="s">
        <v>225</v>
      </c>
      <c r="D120" s="11" t="s">
        <v>178</v>
      </c>
      <c r="E120" s="14" t="s">
        <v>278</v>
      </c>
      <c r="F120" s="57"/>
      <c r="G120" s="57"/>
      <c r="H120" s="15">
        <v>1</v>
      </c>
      <c r="I120" s="16"/>
      <c r="J120" s="17"/>
      <c r="K120" s="75">
        <v>0</v>
      </c>
      <c r="L120" s="18">
        <f t="shared" si="4"/>
        <v>0</v>
      </c>
    </row>
    <row r="121" spans="1:12" s="6" customFormat="1" ht="12.75">
      <c r="A121" s="40"/>
      <c r="B121" s="41"/>
      <c r="C121" s="61" t="s">
        <v>152</v>
      </c>
      <c r="D121" s="42"/>
      <c r="E121" s="43"/>
      <c r="F121" s="43"/>
      <c r="G121" s="43"/>
      <c r="H121" s="44"/>
      <c r="I121" s="45"/>
      <c r="J121" s="46"/>
      <c r="K121" s="47"/>
      <c r="L121" s="47"/>
    </row>
    <row r="122" spans="1:12" ht="19.5">
      <c r="A122" s="19"/>
      <c r="B122" s="20" t="s">
        <v>101</v>
      </c>
      <c r="C122" s="58" t="s">
        <v>173</v>
      </c>
      <c r="D122" s="11" t="s">
        <v>180</v>
      </c>
      <c r="E122" s="14" t="s">
        <v>326</v>
      </c>
      <c r="F122" s="57"/>
      <c r="G122" s="57"/>
      <c r="H122" s="15">
        <v>2</v>
      </c>
      <c r="I122" s="16"/>
      <c r="J122" s="17"/>
      <c r="K122" s="75">
        <v>0</v>
      </c>
      <c r="L122" s="18">
        <f t="shared" si="4"/>
        <v>0</v>
      </c>
    </row>
    <row r="123" spans="1:12" s="6" customFormat="1" ht="12.75">
      <c r="A123" s="19"/>
      <c r="B123" s="20"/>
      <c r="C123" s="61" t="s">
        <v>153</v>
      </c>
      <c r="D123" s="42"/>
      <c r="E123" s="43"/>
      <c r="F123" s="43"/>
      <c r="G123" s="43"/>
      <c r="H123" s="44"/>
      <c r="I123" s="45"/>
      <c r="J123" s="46"/>
      <c r="K123" s="47"/>
      <c r="L123" s="47"/>
    </row>
    <row r="124" spans="1:12" ht="12.75">
      <c r="A124" s="40"/>
      <c r="B124" s="41"/>
      <c r="C124" s="61" t="s">
        <v>226</v>
      </c>
      <c r="D124" s="42"/>
      <c r="E124" s="43"/>
      <c r="F124" s="43"/>
      <c r="G124" s="43"/>
      <c r="H124" s="44"/>
      <c r="I124" s="45"/>
      <c r="J124" s="46"/>
      <c r="K124" s="47"/>
      <c r="L124" s="47"/>
    </row>
    <row r="125" spans="1:12" ht="19.5">
      <c r="A125" s="19"/>
      <c r="B125" s="20" t="s">
        <v>133</v>
      </c>
      <c r="C125" s="58" t="s">
        <v>327</v>
      </c>
      <c r="D125" s="11" t="s">
        <v>181</v>
      </c>
      <c r="E125" s="14" t="s">
        <v>222</v>
      </c>
      <c r="F125" s="57"/>
      <c r="G125" s="57"/>
      <c r="H125" s="15">
        <v>1</v>
      </c>
      <c r="I125" s="16"/>
      <c r="J125" s="34"/>
      <c r="K125" s="75">
        <v>0</v>
      </c>
      <c r="L125" s="18">
        <f t="shared" si="4"/>
        <v>0</v>
      </c>
    </row>
    <row r="126" spans="1:12" ht="12.75">
      <c r="A126" s="40"/>
      <c r="B126" s="41"/>
      <c r="C126" s="61" t="s">
        <v>227</v>
      </c>
      <c r="D126" s="42"/>
      <c r="E126" s="43"/>
      <c r="F126" s="43"/>
      <c r="G126" s="43"/>
      <c r="H126" s="44"/>
      <c r="I126" s="45"/>
      <c r="J126" s="46"/>
      <c r="K126" s="47"/>
      <c r="L126" s="47"/>
    </row>
    <row r="127" spans="1:12" ht="12.75">
      <c r="A127" s="40"/>
      <c r="B127" s="41"/>
      <c r="C127" s="61" t="s">
        <v>154</v>
      </c>
      <c r="D127" s="42"/>
      <c r="E127" s="43"/>
      <c r="F127" s="43"/>
      <c r="G127" s="43"/>
      <c r="H127" s="44"/>
      <c r="I127" s="45"/>
      <c r="J127" s="46"/>
      <c r="K127" s="47"/>
      <c r="L127" s="47"/>
    </row>
    <row r="128" spans="1:12" s="6" customFormat="1" ht="40.5" customHeight="1">
      <c r="A128" s="13"/>
      <c r="B128" s="20" t="s">
        <v>102</v>
      </c>
      <c r="C128" s="58" t="s">
        <v>238</v>
      </c>
      <c r="D128" s="11"/>
      <c r="E128" s="14" t="s">
        <v>237</v>
      </c>
      <c r="F128" s="57"/>
      <c r="G128" s="57"/>
      <c r="H128" s="15">
        <v>1</v>
      </c>
      <c r="I128" s="16"/>
      <c r="J128" s="34"/>
      <c r="K128" s="75">
        <v>0</v>
      </c>
      <c r="L128" s="18">
        <f t="shared" si="4"/>
        <v>0</v>
      </c>
    </row>
    <row r="129" spans="1:12" ht="38.25" customHeight="1">
      <c r="A129" s="13"/>
      <c r="B129" s="20" t="s">
        <v>103</v>
      </c>
      <c r="C129" s="58" t="s">
        <v>104</v>
      </c>
      <c r="D129" s="11" t="s">
        <v>178</v>
      </c>
      <c r="E129" s="14" t="s">
        <v>60</v>
      </c>
      <c r="F129" s="57"/>
      <c r="G129" s="57"/>
      <c r="H129" s="15">
        <v>1</v>
      </c>
      <c r="I129" s="16"/>
      <c r="J129" s="34"/>
      <c r="K129" s="75">
        <v>0</v>
      </c>
      <c r="L129" s="18">
        <f t="shared" si="4"/>
        <v>0</v>
      </c>
    </row>
    <row r="130" spans="1:12" ht="12.75">
      <c r="A130" s="53"/>
      <c r="B130" s="41"/>
      <c r="C130" s="61" t="s">
        <v>155</v>
      </c>
      <c r="D130" s="42"/>
      <c r="E130" s="43"/>
      <c r="F130" s="43"/>
      <c r="G130" s="43"/>
      <c r="H130" s="44"/>
      <c r="I130" s="45"/>
      <c r="J130" s="49"/>
      <c r="K130" s="47"/>
      <c r="L130" s="47"/>
    </row>
    <row r="131" spans="1:12" ht="19.5">
      <c r="A131" s="13"/>
      <c r="B131" s="20" t="s">
        <v>105</v>
      </c>
      <c r="C131" s="58" t="s">
        <v>338</v>
      </c>
      <c r="D131" s="11"/>
      <c r="E131" s="14"/>
      <c r="F131" s="14"/>
      <c r="G131" s="14"/>
      <c r="H131" s="15">
        <v>1</v>
      </c>
      <c r="I131" s="16"/>
      <c r="J131" s="34"/>
      <c r="K131" s="75">
        <v>0</v>
      </c>
      <c r="L131" s="18">
        <f t="shared" si="4"/>
        <v>0</v>
      </c>
    </row>
    <row r="132" spans="1:12" ht="19.5">
      <c r="A132" s="13"/>
      <c r="B132" s="20" t="s">
        <v>136</v>
      </c>
      <c r="C132" s="58" t="s">
        <v>337</v>
      </c>
      <c r="D132" s="11"/>
      <c r="E132" s="14"/>
      <c r="F132" s="14"/>
      <c r="G132" s="14"/>
      <c r="H132" s="15">
        <v>1</v>
      </c>
      <c r="I132" s="16"/>
      <c r="J132" s="34"/>
      <c r="K132" s="75">
        <v>0</v>
      </c>
      <c r="L132" s="18">
        <f t="shared" si="4"/>
        <v>0</v>
      </c>
    </row>
    <row r="133" spans="1:12" ht="12.75">
      <c r="A133" s="13"/>
      <c r="B133" s="20"/>
      <c r="C133" s="58"/>
      <c r="D133" s="11"/>
      <c r="E133" s="14"/>
      <c r="F133" s="14"/>
      <c r="G133" s="14"/>
      <c r="H133" s="15"/>
      <c r="I133" s="16"/>
      <c r="J133" s="34"/>
      <c r="K133" s="18"/>
      <c r="L133" s="18"/>
    </row>
    <row r="134" spans="1:12" ht="12.75">
      <c r="A134" s="13"/>
      <c r="B134" s="20"/>
      <c r="C134" s="58"/>
      <c r="D134" s="11"/>
      <c r="E134" s="14"/>
      <c r="F134" s="14"/>
      <c r="G134" s="14"/>
      <c r="H134" s="15"/>
      <c r="I134" s="16"/>
      <c r="J134" s="34"/>
      <c r="K134" s="18"/>
      <c r="L134" s="18"/>
    </row>
    <row r="135" spans="1:12" ht="12.75">
      <c r="A135" s="19"/>
      <c r="B135" s="20"/>
      <c r="C135" s="66" t="s">
        <v>176</v>
      </c>
      <c r="D135" s="25"/>
      <c r="E135" s="69"/>
      <c r="F135" s="69"/>
      <c r="G135" s="69"/>
      <c r="H135" s="27"/>
      <c r="I135" s="70"/>
      <c r="J135" s="71"/>
      <c r="K135" s="35"/>
      <c r="L135" s="18"/>
    </row>
    <row r="136" spans="1:12" ht="12.75">
      <c r="A136" s="13"/>
      <c r="B136" s="12" t="s">
        <v>106</v>
      </c>
      <c r="C136" s="58" t="s">
        <v>107</v>
      </c>
      <c r="D136" s="25"/>
      <c r="E136" s="70"/>
      <c r="F136" s="70"/>
      <c r="G136" s="70"/>
      <c r="H136" s="27"/>
      <c r="I136" s="70"/>
      <c r="J136" s="72"/>
      <c r="K136" s="18"/>
      <c r="L136" s="18"/>
    </row>
    <row r="137" spans="1:12" ht="12.75">
      <c r="A137" s="13"/>
      <c r="B137" s="20"/>
      <c r="C137" s="58" t="s">
        <v>108</v>
      </c>
      <c r="D137" s="25"/>
      <c r="E137" s="71"/>
      <c r="F137" s="71"/>
      <c r="G137" s="71"/>
      <c r="H137" s="27"/>
      <c r="I137" s="30"/>
      <c r="J137" s="71"/>
      <c r="K137" s="18"/>
      <c r="L137" s="18"/>
    </row>
    <row r="138" spans="1:12" ht="12.75">
      <c r="A138" s="13"/>
      <c r="B138" s="20"/>
      <c r="C138" s="58" t="s">
        <v>109</v>
      </c>
      <c r="D138" s="11"/>
      <c r="E138" s="14"/>
      <c r="F138" s="14"/>
      <c r="G138" s="14"/>
      <c r="H138" s="15"/>
      <c r="I138" s="15"/>
      <c r="J138" s="36"/>
      <c r="K138" s="35"/>
      <c r="L138" s="18"/>
    </row>
    <row r="139" spans="1:12" ht="12.75">
      <c r="A139" s="13"/>
      <c r="B139" s="20"/>
      <c r="C139" s="58" t="s">
        <v>111</v>
      </c>
      <c r="D139" s="11"/>
      <c r="E139" s="14"/>
      <c r="F139" s="14"/>
      <c r="G139" s="14"/>
      <c r="H139" s="15"/>
      <c r="I139" s="15"/>
      <c r="J139" s="36"/>
      <c r="K139" s="35"/>
      <c r="L139" s="18"/>
    </row>
    <row r="140" spans="1:12" ht="12.75">
      <c r="A140" s="13"/>
      <c r="B140" s="20"/>
      <c r="C140" s="58" t="s">
        <v>112</v>
      </c>
      <c r="D140" s="11"/>
      <c r="E140" s="14"/>
      <c r="F140" s="14"/>
      <c r="G140" s="14"/>
      <c r="H140" s="15"/>
      <c r="I140" s="15"/>
      <c r="J140" s="36"/>
      <c r="K140" s="18"/>
      <c r="L140" s="18"/>
    </row>
    <row r="141" spans="1:12" ht="12.75">
      <c r="A141" s="13"/>
      <c r="B141" s="37"/>
      <c r="C141" s="67" t="s">
        <v>177</v>
      </c>
      <c r="D141" s="11"/>
      <c r="E141" s="14"/>
      <c r="F141" s="14"/>
      <c r="G141" s="14"/>
      <c r="H141" s="15"/>
      <c r="I141" s="44"/>
      <c r="J141" s="55" t="s">
        <v>110</v>
      </c>
      <c r="K141" s="56"/>
      <c r="L141" s="56">
        <f>SUM(L3:L140)</f>
        <v>0</v>
      </c>
    </row>
    <row r="142" spans="1:12" ht="31.5" customHeight="1">
      <c r="A142" s="12"/>
      <c r="B142" s="22"/>
      <c r="C142" s="58" t="s">
        <v>255</v>
      </c>
      <c r="D142" s="11"/>
      <c r="E142" s="14"/>
      <c r="F142" s="14"/>
      <c r="G142" s="14"/>
      <c r="H142" s="15"/>
      <c r="I142" s="44"/>
      <c r="J142" s="55" t="s">
        <v>137</v>
      </c>
      <c r="K142" s="56"/>
      <c r="L142" s="56">
        <f>SUM(L141*0.21)</f>
        <v>0</v>
      </c>
    </row>
    <row r="143" spans="1:12" ht="33.75" customHeight="1">
      <c r="A143" s="12"/>
      <c r="B143" s="22"/>
      <c r="C143" s="58" t="s">
        <v>297</v>
      </c>
      <c r="D143" s="11"/>
      <c r="E143" s="14"/>
      <c r="F143" s="14"/>
      <c r="G143" s="14"/>
      <c r="H143" s="15"/>
      <c r="I143" s="44"/>
      <c r="J143" s="55" t="s">
        <v>113</v>
      </c>
      <c r="K143" s="47"/>
      <c r="L143" s="56">
        <f>SUM(L141:L142)</f>
        <v>0</v>
      </c>
    </row>
    <row r="144" spans="1:12" ht="29.25">
      <c r="A144" s="12"/>
      <c r="B144" s="22"/>
      <c r="C144" s="58" t="s">
        <v>339</v>
      </c>
      <c r="D144" s="11"/>
      <c r="E144" s="14"/>
      <c r="F144" s="14"/>
      <c r="G144" s="14"/>
      <c r="H144" s="15"/>
      <c r="I144" s="38"/>
      <c r="J144" s="38"/>
      <c r="K144" s="39"/>
      <c r="L144" s="39"/>
    </row>
    <row r="145" spans="1:12" ht="39">
      <c r="A145" s="12"/>
      <c r="B145" s="22"/>
      <c r="C145" s="58" t="s">
        <v>256</v>
      </c>
      <c r="D145" s="11"/>
      <c r="E145" s="14"/>
      <c r="F145" s="14"/>
      <c r="G145" s="14"/>
      <c r="H145" s="15"/>
      <c r="I145" s="38"/>
      <c r="J145" s="38"/>
      <c r="K145" s="39"/>
      <c r="L145" s="39"/>
    </row>
    <row r="146" spans="1:12" ht="39">
      <c r="A146" s="12"/>
      <c r="B146" s="22"/>
      <c r="C146" s="58" t="s">
        <v>257</v>
      </c>
      <c r="D146" s="11"/>
      <c r="E146" s="14"/>
      <c r="F146" s="14"/>
      <c r="G146" s="14"/>
      <c r="H146" s="15"/>
      <c r="I146" s="38"/>
      <c r="J146" s="38"/>
      <c r="K146" s="39"/>
      <c r="L146" s="39"/>
    </row>
    <row r="147" ht="12.75" hidden="1">
      <c r="C147" s="67"/>
    </row>
    <row r="148" ht="12.75" hidden="1"/>
  </sheetData>
  <printOptions gridLines="1"/>
  <pageMargins left="0.2362204724409449" right="0.2362204724409449" top="0.7480314960629921" bottom="0.7480314960629921" header="0.31496062992125984" footer="0.31496062992125984"/>
  <pageSetup horizontalDpi="300" verticalDpi="300" orientation="landscape" paperSize="9" r:id="rId1"/>
  <headerFooter scaleWithDoc="0">
    <oddHeader>&amp;L&amp;"Arial,Tučné"&amp;12GYMNÁZIUM SVITAVY, SOKOLOVSKÁ 1638 - REKONSTRUKCE A MODERNIZACE KUCHYNĚ, VÝKAZ VÝMĚR</oddHeader>
    <oddFooter>&amp;C&amp;7Stránka &amp;P z &amp;N&amp;R&amp;7 03/2017&amp;10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dc:creator>
  <cp:keywords/>
  <dc:description/>
  <cp:lastModifiedBy>Pavel Menšl</cp:lastModifiedBy>
  <cp:lastPrinted>2017-06-01T11:44:47Z</cp:lastPrinted>
  <dcterms:created xsi:type="dcterms:W3CDTF">2003-06-12T17:39:59Z</dcterms:created>
  <dcterms:modified xsi:type="dcterms:W3CDTF">2017-11-21T13:03:51Z</dcterms:modified>
  <cp:category/>
  <cp:version/>
  <cp:contentType/>
  <cp:contentStatus/>
</cp:coreProperties>
</file>