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800" windowHeight="12435" activeTab="0"/>
  </bookViews>
  <sheets>
    <sheet name="List2" sheetId="2" r:id="rId1"/>
  </sheets>
  <definedNames>
    <definedName name="_xlnm.Print_Area" localSheetId="0">'List2'!$A$1:$F$78</definedName>
    <definedName name="OLE_LINK1" localSheetId="0">'List2'!$A$2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<sst xmlns="http://schemas.openxmlformats.org/spreadsheetml/2006/main" count="151" uniqueCount="91">
  <si>
    <t>Položka</t>
  </si>
  <si>
    <t>jednotka</t>
  </si>
  <si>
    <t>cena za jednot.</t>
  </si>
  <si>
    <t>počet</t>
  </si>
  <si>
    <t>cena za položku</t>
  </si>
  <si>
    <t>Č. pol.</t>
  </si>
  <si>
    <t>(Kč bez DPH)</t>
  </si>
  <si>
    <t>jednotek</t>
  </si>
  <si>
    <t>1.</t>
  </si>
  <si>
    <t>Prováděcí dokumentace</t>
  </si>
  <si>
    <t>Rešerše dostupných podkladů a celková rekognoskace zájmového území</t>
  </si>
  <si>
    <t>hod.</t>
  </si>
  <si>
    <t>Práce odborného zpracovatele</t>
  </si>
  <si>
    <t>hod</t>
  </si>
  <si>
    <t>Práce kresliče na PC</t>
  </si>
  <si>
    <t>Práce administrativní</t>
  </si>
  <si>
    <t>Doprava osobní</t>
  </si>
  <si>
    <t>km</t>
  </si>
  <si>
    <t>soubor</t>
  </si>
  <si>
    <t>Prováděcí dokumentace - celkem Kč bez DPH</t>
  </si>
  <si>
    <t>Vrtné práce</t>
  </si>
  <si>
    <t>Vytyčení vrtných prací vč. vytyčení průběhu podzemních inženýrských sítí</t>
  </si>
  <si>
    <t>m</t>
  </si>
  <si>
    <t>Dokumentace vrtných prací</t>
  </si>
  <si>
    <t>Geologický a hydrogeologický sled, řízení vrtných prací</t>
  </si>
  <si>
    <t>Vyhodnocení vrtných prací</t>
  </si>
  <si>
    <t>Doprava vrtné soupravy</t>
  </si>
  <si>
    <t>Odběr vzorku zeminy</t>
  </si>
  <si>
    <t>ks</t>
  </si>
  <si>
    <t>Odběr vzorku podzemní vody - staticky</t>
  </si>
  <si>
    <t>Odběr vzorku podzemní vody - dynamicky</t>
  </si>
  <si>
    <t xml:space="preserve">Odběr vzorku povrchové vody </t>
  </si>
  <si>
    <t>Odběr vzorku sedimentu</t>
  </si>
  <si>
    <t>Dokumentace vzorkařských prací</t>
  </si>
  <si>
    <t>Geologický a hydrogeologický sled, řízení vzorkařských prací</t>
  </si>
  <si>
    <t>Terénní měření (konduktivity, pH, redoxního potenciálu teplot a rozpuštěného kyslíku)</t>
  </si>
  <si>
    <t>Vyhodnocení vzorkařských prací</t>
  </si>
  <si>
    <t>Provedení čerpacích zkoušek</t>
  </si>
  <si>
    <t>Vyhodnocení čerpacích zkoušek</t>
  </si>
  <si>
    <t>Geodetické zaměření HG objektů a profilů povrchové vody</t>
  </si>
  <si>
    <t>objekt</t>
  </si>
  <si>
    <t>Vzokařské a terénní práce - celkem Kč bez DPH</t>
  </si>
  <si>
    <t>Laboratorní analýzy</t>
  </si>
  <si>
    <t>Zemina - stanovení PAU</t>
  </si>
  <si>
    <t>Zemina - stanovení PCB</t>
  </si>
  <si>
    <t>Zemina - stanovení fenolů</t>
  </si>
  <si>
    <t>Zemina - stanovení vyluhovatelnosti dle přílohy č. 2 Vyhlášky 294/2005 Sb.</t>
  </si>
  <si>
    <t xml:space="preserve">Voda podzemní -stanovení PCB </t>
  </si>
  <si>
    <t>Voda podzemní- stanovení fenolů</t>
  </si>
  <si>
    <t xml:space="preserve">Voda povrchová -stanovení PCB </t>
  </si>
  <si>
    <t>Voda povrchová- stanovení fenolů</t>
  </si>
  <si>
    <t>Dnové sedimenty - stanovení PAU</t>
  </si>
  <si>
    <t xml:space="preserve">Dnové sedimenty -stanovení PCB </t>
  </si>
  <si>
    <t>Laboratorní analýzy - celkem Kč bez DPH</t>
  </si>
  <si>
    <t>Geofyzikální průzkum</t>
  </si>
  <si>
    <t>Vytyčení  a GPS zaměření profilů</t>
  </si>
  <si>
    <t>metoda dipólového odporového profilování</t>
  </si>
  <si>
    <t>Zpracování dat, sestavení zprávy</t>
  </si>
  <si>
    <t>Přeprava terénní skupiny</t>
  </si>
  <si>
    <t>Geofyzikální průzkum - celkem Kč bez DPH</t>
  </si>
  <si>
    <t>Zpracování analýzy rizik</t>
  </si>
  <si>
    <t>Doplnění databáze SEKM</t>
  </si>
  <si>
    <t>6.</t>
  </si>
  <si>
    <t xml:space="preserve">Zpracování analýzy rizik - celkem Kč bez DPH </t>
  </si>
  <si>
    <t>Celkem Kč bez DPH</t>
  </si>
  <si>
    <t>DPH 21 %</t>
  </si>
  <si>
    <t>Celkem Kč s DPH 21 %</t>
  </si>
  <si>
    <t>2.</t>
  </si>
  <si>
    <t>Vrtné práce - celkem Kč bez DPH</t>
  </si>
  <si>
    <r>
      <t>3</t>
    </r>
    <r>
      <rPr>
        <sz val="5.5"/>
        <color rgb="FF000000"/>
        <rFont val="Calibri"/>
        <family val="2"/>
        <scheme val="minor"/>
      </rPr>
      <t>.</t>
    </r>
  </si>
  <si>
    <t>Vzokařské a terénní práce</t>
  </si>
  <si>
    <t>4.</t>
  </si>
  <si>
    <t>5.</t>
  </si>
  <si>
    <t>Matematický model</t>
  </si>
  <si>
    <t>metoda magnetometrie</t>
  </si>
  <si>
    <t>metoda mělké refrakční seismiky</t>
  </si>
  <si>
    <t>metoda MEM</t>
  </si>
  <si>
    <t>Voda povrchová- stanovení PAU</t>
  </si>
  <si>
    <t>Voda podzemní- stanovení PAU</t>
  </si>
  <si>
    <t>Vrtné práce ø 60-40 mm ( 30 ks ruční závrt, hloubka 3 m)</t>
  </si>
  <si>
    <r>
      <t>Zemina - stanovení C</t>
    </r>
    <r>
      <rPr>
        <vertAlign val="subscript"/>
        <sz val="5.5"/>
        <color rgb="FF000000"/>
        <rFont val="Arial"/>
        <family val="2"/>
      </rPr>
      <t>10</t>
    </r>
    <r>
      <rPr>
        <sz val="5.5"/>
        <color rgb="FF000000"/>
        <rFont val="Arial"/>
        <family val="2"/>
      </rPr>
      <t xml:space="preserve"> - C</t>
    </r>
    <r>
      <rPr>
        <vertAlign val="subscript"/>
        <sz val="5.5"/>
        <color rgb="FF000000"/>
        <rFont val="Arial"/>
        <family val="2"/>
      </rPr>
      <t>40</t>
    </r>
    <r>
      <rPr>
        <sz val="5.5"/>
        <color rgb="FF000000"/>
        <rFont val="Arial"/>
        <family val="2"/>
      </rPr>
      <t>, NEL</t>
    </r>
  </si>
  <si>
    <t>Zemina - stanovení ClU, BTEX</t>
  </si>
  <si>
    <t>Dnové sedimenty- stanovení fenolů</t>
  </si>
  <si>
    <r>
      <t>Voda podzemní - stanovení C</t>
    </r>
    <r>
      <rPr>
        <vertAlign val="subscript"/>
        <sz val="5.5"/>
        <color rgb="FF000000"/>
        <rFont val="Arial"/>
        <family val="2"/>
      </rPr>
      <t>10</t>
    </r>
    <r>
      <rPr>
        <sz val="5.5"/>
        <color rgb="FF000000"/>
        <rFont val="Arial"/>
        <family val="2"/>
      </rPr>
      <t xml:space="preserve"> - C</t>
    </r>
    <r>
      <rPr>
        <vertAlign val="subscript"/>
        <sz val="5.5"/>
        <color rgb="FF000000"/>
        <rFont val="Arial"/>
        <family val="2"/>
      </rPr>
      <t xml:space="preserve">40, </t>
    </r>
    <r>
      <rPr>
        <sz val="5.5"/>
        <color rgb="FF000000"/>
        <rFont val="Arial"/>
        <family val="2"/>
      </rPr>
      <t>NEL</t>
    </r>
  </si>
  <si>
    <t>Voda podzemní- stanovení ClU, BTEX</t>
  </si>
  <si>
    <r>
      <t>Voda povrchová - stanovení C</t>
    </r>
    <r>
      <rPr>
        <vertAlign val="subscript"/>
        <sz val="5.5"/>
        <color rgb="FF000000"/>
        <rFont val="Arial"/>
        <family val="2"/>
      </rPr>
      <t>10</t>
    </r>
    <r>
      <rPr>
        <sz val="5.5"/>
        <color rgb="FF000000"/>
        <rFont val="Arial"/>
        <family val="2"/>
      </rPr>
      <t xml:space="preserve"> - C</t>
    </r>
    <r>
      <rPr>
        <vertAlign val="subscript"/>
        <sz val="5.5"/>
        <color rgb="FF000000"/>
        <rFont val="Arial"/>
        <family val="2"/>
      </rPr>
      <t>40</t>
    </r>
    <r>
      <rPr>
        <sz val="5.5"/>
        <color rgb="FF000000"/>
        <rFont val="Arial"/>
        <family val="2"/>
      </rPr>
      <t>, NEL</t>
    </r>
  </si>
  <si>
    <t>Voda povrchová- stanovení ClU, BTEX</t>
  </si>
  <si>
    <r>
      <t>Dnové sedimenty - stanovení C</t>
    </r>
    <r>
      <rPr>
        <vertAlign val="subscript"/>
        <sz val="5.5"/>
        <color rgb="FF000000"/>
        <rFont val="Arial"/>
        <family val="2"/>
      </rPr>
      <t>10</t>
    </r>
    <r>
      <rPr>
        <sz val="5.5"/>
        <color rgb="FF000000"/>
        <rFont val="Arial"/>
        <family val="2"/>
      </rPr>
      <t xml:space="preserve"> - C</t>
    </r>
    <r>
      <rPr>
        <vertAlign val="subscript"/>
        <sz val="5.5"/>
        <color rgb="FF000000"/>
        <rFont val="Arial"/>
        <family val="2"/>
      </rPr>
      <t>40</t>
    </r>
    <r>
      <rPr>
        <sz val="5.5"/>
        <color rgb="FF000000"/>
        <rFont val="Arial"/>
        <family val="2"/>
      </rPr>
      <t>, NEL</t>
    </r>
  </si>
  <si>
    <t>Dnové sedimenty - stanovení ClU, BTEX</t>
  </si>
  <si>
    <t>Vrtné práce (11 ks po 15 m, výstroj ø 125 mm)</t>
  </si>
  <si>
    <t>Příloha č. 12 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</si>
</sst>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5.5"/>
      <color rgb="FF000000"/>
      <name val="Calibri"/>
      <family val="2"/>
      <scheme val="minor"/>
    </font>
    <font>
      <b/>
      <sz val="5.5"/>
      <color rgb="FF000000"/>
      <name val="Calibri"/>
      <family val="2"/>
      <scheme val="minor"/>
    </font>
    <font>
      <b/>
      <sz val="5.5"/>
      <color rgb="FF000000"/>
      <name val="Arial"/>
      <family val="2"/>
    </font>
    <font>
      <sz val="5.5"/>
      <color rgb="FF000000"/>
      <name val="Arial"/>
      <family val="2"/>
    </font>
    <font>
      <vertAlign val="subscript"/>
      <sz val="5.5"/>
      <color rgb="FF000000"/>
      <name val="Arial"/>
      <family val="2"/>
    </font>
    <font>
      <b/>
      <sz val="5.5"/>
      <color rgb="FFFFFFFF"/>
      <name val="Arial"/>
      <family val="2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008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8" fontId="4" fillId="3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2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8" fontId="7" fillId="4" borderId="1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4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zoomScale="145" zoomScaleNormal="145" workbookViewId="0" topLeftCell="A1">
      <selection activeCell="E44" sqref="E44"/>
    </sheetView>
  </sheetViews>
  <sheetFormatPr defaultColWidth="9.140625" defaultRowHeight="15"/>
  <cols>
    <col min="1" max="1" width="4.140625" style="0" bestFit="1" customWidth="1"/>
    <col min="2" max="2" width="36.00390625" style="0" customWidth="1"/>
    <col min="3" max="3" width="9.28125" style="0" customWidth="1"/>
    <col min="4" max="4" width="12.57421875" style="0" customWidth="1"/>
    <col min="5" max="5" width="13.57421875" style="0" customWidth="1"/>
    <col min="6" max="6" width="9.7109375" style="0" bestFit="1" customWidth="1"/>
  </cols>
  <sheetData>
    <row r="1" ht="15">
      <c r="B1" s="25" t="s">
        <v>90</v>
      </c>
    </row>
    <row r="2" spans="1:6" ht="9.95" customHeight="1">
      <c r="A2" s="26" t="s">
        <v>5</v>
      </c>
      <c r="B2" s="26" t="s">
        <v>0</v>
      </c>
      <c r="C2" s="26" t="s">
        <v>1</v>
      </c>
      <c r="D2" s="2" t="s">
        <v>2</v>
      </c>
      <c r="E2" s="2" t="s">
        <v>3</v>
      </c>
      <c r="F2" s="2" t="s">
        <v>4</v>
      </c>
    </row>
    <row r="3" spans="1:6" ht="9.95" customHeight="1">
      <c r="A3" s="26"/>
      <c r="B3" s="26"/>
      <c r="C3" s="26"/>
      <c r="D3" s="2" t="s">
        <v>6</v>
      </c>
      <c r="E3" s="2" t="s">
        <v>7</v>
      </c>
      <c r="F3" s="2" t="s">
        <v>6</v>
      </c>
    </row>
    <row r="4" spans="1:6" ht="9.95" customHeight="1">
      <c r="A4" s="3" t="s">
        <v>8</v>
      </c>
      <c r="B4" s="3" t="s">
        <v>9</v>
      </c>
      <c r="C4" s="4"/>
      <c r="D4" s="5"/>
      <c r="E4" s="6"/>
      <c r="F4" s="5"/>
    </row>
    <row r="5" spans="1:6" ht="9.95" customHeight="1">
      <c r="A5" s="3"/>
      <c r="B5" s="7" t="s">
        <v>10</v>
      </c>
      <c r="C5" s="8" t="s">
        <v>11</v>
      </c>
      <c r="D5" s="9"/>
      <c r="E5" s="8">
        <v>20</v>
      </c>
      <c r="F5" s="9">
        <f>D5*E5</f>
        <v>0</v>
      </c>
    </row>
    <row r="6" spans="1:6" ht="9.95" customHeight="1">
      <c r="A6" s="4"/>
      <c r="B6" s="7" t="s">
        <v>12</v>
      </c>
      <c r="C6" s="8" t="s">
        <v>13</v>
      </c>
      <c r="D6" s="9"/>
      <c r="E6" s="8">
        <v>30</v>
      </c>
      <c r="F6" s="9">
        <f>E6*D6</f>
        <v>0</v>
      </c>
    </row>
    <row r="7" spans="1:6" ht="9.95" customHeight="1">
      <c r="A7" s="4"/>
      <c r="B7" s="7" t="s">
        <v>14</v>
      </c>
      <c r="C7" s="8" t="s">
        <v>13</v>
      </c>
      <c r="D7" s="9"/>
      <c r="E7" s="8">
        <v>10</v>
      </c>
      <c r="F7" s="9">
        <f>E7*D7</f>
        <v>0</v>
      </c>
    </row>
    <row r="8" spans="1:6" ht="9.95" customHeight="1">
      <c r="A8" s="4"/>
      <c r="B8" s="7" t="s">
        <v>15</v>
      </c>
      <c r="C8" s="8" t="s">
        <v>13</v>
      </c>
      <c r="D8" s="9"/>
      <c r="E8" s="8">
        <v>10</v>
      </c>
      <c r="F8" s="9">
        <f>E8*D8</f>
        <v>0</v>
      </c>
    </row>
    <row r="9" spans="1:6" s="1" customFormat="1" ht="9.95" customHeight="1">
      <c r="A9" s="10"/>
      <c r="B9" s="11" t="s">
        <v>16</v>
      </c>
      <c r="C9" s="12" t="s">
        <v>17</v>
      </c>
      <c r="D9" s="13"/>
      <c r="E9" s="12">
        <v>200</v>
      </c>
      <c r="F9" s="13">
        <f>E9*D9</f>
        <v>0</v>
      </c>
    </row>
    <row r="10" spans="1:6" ht="9.95" customHeight="1">
      <c r="A10" s="14"/>
      <c r="B10" s="14" t="s">
        <v>19</v>
      </c>
      <c r="C10" s="15"/>
      <c r="D10" s="15"/>
      <c r="E10" s="15"/>
      <c r="F10" s="16">
        <f>SUM(F5:F9)</f>
        <v>0</v>
      </c>
    </row>
    <row r="11" spans="1:6" ht="9.95" customHeight="1">
      <c r="A11" s="3" t="s">
        <v>67</v>
      </c>
      <c r="B11" s="3" t="s">
        <v>20</v>
      </c>
      <c r="C11" s="4"/>
      <c r="D11" s="4"/>
      <c r="E11" s="4"/>
      <c r="F11" s="17"/>
    </row>
    <row r="12" spans="1:6" ht="9.95" customHeight="1">
      <c r="A12" s="4"/>
      <c r="B12" s="7" t="s">
        <v>21</v>
      </c>
      <c r="C12" s="8" t="s">
        <v>18</v>
      </c>
      <c r="D12" s="9"/>
      <c r="E12" s="8">
        <v>1</v>
      </c>
      <c r="F12" s="9">
        <f aca="true" t="shared" si="0" ref="F12:F19">E12*D12</f>
        <v>0</v>
      </c>
    </row>
    <row r="13" spans="1:6" ht="9.95" customHeight="1">
      <c r="A13" s="4"/>
      <c r="B13" s="7" t="s">
        <v>89</v>
      </c>
      <c r="C13" s="8" t="s">
        <v>22</v>
      </c>
      <c r="D13" s="9"/>
      <c r="E13" s="8">
        <v>165</v>
      </c>
      <c r="F13" s="9">
        <f t="shared" si="0"/>
        <v>0</v>
      </c>
    </row>
    <row r="14" spans="1:6" ht="9.95" customHeight="1">
      <c r="A14" s="4"/>
      <c r="B14" s="7" t="s">
        <v>79</v>
      </c>
      <c r="C14" s="8" t="s">
        <v>22</v>
      </c>
      <c r="D14" s="9"/>
      <c r="E14" s="8">
        <v>90</v>
      </c>
      <c r="F14" s="9">
        <f t="shared" si="0"/>
        <v>0</v>
      </c>
    </row>
    <row r="15" spans="1:6" ht="9.95" customHeight="1">
      <c r="A15" s="4"/>
      <c r="B15" s="7" t="s">
        <v>23</v>
      </c>
      <c r="C15" s="8" t="s">
        <v>13</v>
      </c>
      <c r="D15" s="9"/>
      <c r="E15" s="8">
        <v>30</v>
      </c>
      <c r="F15" s="9">
        <f t="shared" si="0"/>
        <v>0</v>
      </c>
    </row>
    <row r="16" spans="1:6" ht="9.95" customHeight="1">
      <c r="A16" s="4"/>
      <c r="B16" s="7" t="s">
        <v>24</v>
      </c>
      <c r="C16" s="8" t="s">
        <v>13</v>
      </c>
      <c r="D16" s="9"/>
      <c r="E16" s="8">
        <v>50</v>
      </c>
      <c r="F16" s="9">
        <f t="shared" si="0"/>
        <v>0</v>
      </c>
    </row>
    <row r="17" spans="1:6" ht="9.95" customHeight="1">
      <c r="A17" s="4"/>
      <c r="B17" s="7" t="s">
        <v>25</v>
      </c>
      <c r="C17" s="8" t="s">
        <v>13</v>
      </c>
      <c r="D17" s="9"/>
      <c r="E17" s="8">
        <v>30</v>
      </c>
      <c r="F17" s="9">
        <f t="shared" si="0"/>
        <v>0</v>
      </c>
    </row>
    <row r="18" spans="1:6" ht="9.95" customHeight="1">
      <c r="A18" s="4"/>
      <c r="B18" s="7" t="s">
        <v>26</v>
      </c>
      <c r="C18" s="8" t="s">
        <v>17</v>
      </c>
      <c r="D18" s="9"/>
      <c r="E18" s="8">
        <v>200</v>
      </c>
      <c r="F18" s="9">
        <f t="shared" si="0"/>
        <v>0</v>
      </c>
    </row>
    <row r="19" spans="1:6" s="1" customFormat="1" ht="9.95" customHeight="1">
      <c r="A19" s="10"/>
      <c r="B19" s="11" t="s">
        <v>16</v>
      </c>
      <c r="C19" s="12" t="s">
        <v>17</v>
      </c>
      <c r="D19" s="13"/>
      <c r="E19" s="12">
        <v>200</v>
      </c>
      <c r="F19" s="13">
        <f t="shared" si="0"/>
        <v>0</v>
      </c>
    </row>
    <row r="20" spans="1:6" ht="9.95" customHeight="1">
      <c r="A20" s="15"/>
      <c r="B20" s="14" t="s">
        <v>68</v>
      </c>
      <c r="C20" s="18"/>
      <c r="D20" s="19"/>
      <c r="E20" s="18"/>
      <c r="F20" s="16">
        <f>SUM(F12:F19)</f>
        <v>0</v>
      </c>
    </row>
    <row r="21" spans="1:6" ht="9.95" customHeight="1">
      <c r="A21" s="20" t="s">
        <v>69</v>
      </c>
      <c r="B21" s="3" t="s">
        <v>70</v>
      </c>
      <c r="C21" s="8"/>
      <c r="D21" s="21"/>
      <c r="E21" s="8"/>
      <c r="F21" s="21"/>
    </row>
    <row r="22" spans="1:6" ht="9.95" customHeight="1">
      <c r="A22" s="4"/>
      <c r="B22" s="7" t="s">
        <v>27</v>
      </c>
      <c r="C22" s="8" t="s">
        <v>28</v>
      </c>
      <c r="D22" s="9"/>
      <c r="E22" s="8">
        <v>134</v>
      </c>
      <c r="F22" s="9">
        <f aca="true" t="shared" si="1" ref="F22:F34">E22*D22</f>
        <v>0</v>
      </c>
    </row>
    <row r="23" spans="1:6" ht="9.95" customHeight="1">
      <c r="A23" s="4"/>
      <c r="B23" s="7" t="s">
        <v>29</v>
      </c>
      <c r="C23" s="8" t="s">
        <v>28</v>
      </c>
      <c r="D23" s="9"/>
      <c r="E23" s="8">
        <v>22</v>
      </c>
      <c r="F23" s="9">
        <f t="shared" si="1"/>
        <v>0</v>
      </c>
    </row>
    <row r="24" spans="1:6" ht="9.95" customHeight="1">
      <c r="A24" s="4"/>
      <c r="B24" s="7" t="s">
        <v>30</v>
      </c>
      <c r="C24" s="8" t="s">
        <v>28</v>
      </c>
      <c r="D24" s="9"/>
      <c r="E24" s="8">
        <v>32</v>
      </c>
      <c r="F24" s="9">
        <f t="shared" si="1"/>
        <v>0</v>
      </c>
    </row>
    <row r="25" spans="1:6" ht="9.95" customHeight="1">
      <c r="A25" s="4"/>
      <c r="B25" s="7" t="s">
        <v>31</v>
      </c>
      <c r="C25" s="8" t="s">
        <v>28</v>
      </c>
      <c r="D25" s="9"/>
      <c r="E25" s="8">
        <v>24</v>
      </c>
      <c r="F25" s="9">
        <f t="shared" si="1"/>
        <v>0</v>
      </c>
    </row>
    <row r="26" spans="1:6" ht="9.95" customHeight="1">
      <c r="A26" s="4"/>
      <c r="B26" s="7" t="s">
        <v>32</v>
      </c>
      <c r="C26" s="8" t="s">
        <v>28</v>
      </c>
      <c r="D26" s="9"/>
      <c r="E26" s="8">
        <v>13</v>
      </c>
      <c r="F26" s="9">
        <f t="shared" si="1"/>
        <v>0</v>
      </c>
    </row>
    <row r="27" spans="1:6" ht="9.95" customHeight="1">
      <c r="A27" s="4"/>
      <c r="B27" s="7" t="s">
        <v>33</v>
      </c>
      <c r="C27" s="8" t="s">
        <v>13</v>
      </c>
      <c r="D27" s="9"/>
      <c r="E27" s="8">
        <v>20</v>
      </c>
      <c r="F27" s="9">
        <f t="shared" si="1"/>
        <v>0</v>
      </c>
    </row>
    <row r="28" spans="1:6" ht="9.95" customHeight="1">
      <c r="A28" s="4"/>
      <c r="B28" s="7" t="s">
        <v>34</v>
      </c>
      <c r="C28" s="8" t="s">
        <v>13</v>
      </c>
      <c r="D28" s="9"/>
      <c r="E28" s="8">
        <v>20</v>
      </c>
      <c r="F28" s="9">
        <f t="shared" si="1"/>
        <v>0</v>
      </c>
    </row>
    <row r="29" spans="1:6" ht="17.25" customHeight="1">
      <c r="A29" s="4"/>
      <c r="B29" s="7" t="s">
        <v>35</v>
      </c>
      <c r="C29" s="8" t="s">
        <v>28</v>
      </c>
      <c r="D29" s="9"/>
      <c r="E29" s="8">
        <v>22</v>
      </c>
      <c r="F29" s="9">
        <f t="shared" si="1"/>
        <v>0</v>
      </c>
    </row>
    <row r="30" spans="1:6" ht="9.95" customHeight="1">
      <c r="A30" s="4"/>
      <c r="B30" s="7" t="s">
        <v>36</v>
      </c>
      <c r="C30" s="8" t="s">
        <v>13</v>
      </c>
      <c r="D30" s="9"/>
      <c r="E30" s="8">
        <v>15</v>
      </c>
      <c r="F30" s="9">
        <f t="shared" si="1"/>
        <v>0</v>
      </c>
    </row>
    <row r="31" spans="1:6" ht="9.95" customHeight="1">
      <c r="A31" s="4"/>
      <c r="B31" s="7" t="s">
        <v>37</v>
      </c>
      <c r="C31" s="8" t="s">
        <v>28</v>
      </c>
      <c r="D31" s="9"/>
      <c r="E31" s="8">
        <v>11</v>
      </c>
      <c r="F31" s="9">
        <f t="shared" si="1"/>
        <v>0</v>
      </c>
    </row>
    <row r="32" spans="1:6" ht="9.95" customHeight="1">
      <c r="A32" s="4"/>
      <c r="B32" s="7" t="s">
        <v>38</v>
      </c>
      <c r="C32" s="8" t="s">
        <v>13</v>
      </c>
      <c r="D32" s="9"/>
      <c r="E32" s="8">
        <v>11</v>
      </c>
      <c r="F32" s="9">
        <f t="shared" si="1"/>
        <v>0</v>
      </c>
    </row>
    <row r="33" spans="1:6" ht="9.95" customHeight="1">
      <c r="A33" s="4"/>
      <c r="B33" s="7" t="s">
        <v>39</v>
      </c>
      <c r="C33" s="8" t="s">
        <v>40</v>
      </c>
      <c r="D33" s="9"/>
      <c r="E33" s="8">
        <v>20</v>
      </c>
      <c r="F33" s="9">
        <f t="shared" si="1"/>
        <v>0</v>
      </c>
    </row>
    <row r="34" spans="1:6" s="1" customFormat="1" ht="9.95" customHeight="1">
      <c r="A34" s="10"/>
      <c r="B34" s="11" t="s">
        <v>16</v>
      </c>
      <c r="C34" s="12" t="s">
        <v>17</v>
      </c>
      <c r="D34" s="13"/>
      <c r="E34" s="12">
        <v>400</v>
      </c>
      <c r="F34" s="13">
        <f t="shared" si="1"/>
        <v>0</v>
      </c>
    </row>
    <row r="35" spans="1:6" ht="9.95" customHeight="1">
      <c r="A35" s="14"/>
      <c r="B35" s="14" t="s">
        <v>41</v>
      </c>
      <c r="C35" s="15"/>
      <c r="D35" s="15"/>
      <c r="E35" s="15"/>
      <c r="F35" s="16">
        <f>SUM(F22:F34)</f>
        <v>0</v>
      </c>
    </row>
    <row r="36" spans="1:6" ht="9.95" customHeight="1">
      <c r="A36" s="3" t="s">
        <v>71</v>
      </c>
      <c r="B36" s="3" t="s">
        <v>42</v>
      </c>
      <c r="C36" s="8"/>
      <c r="D36" s="21"/>
      <c r="E36" s="8"/>
      <c r="F36" s="21"/>
    </row>
    <row r="37" spans="1:6" ht="9.95" customHeight="1">
      <c r="A37" s="4"/>
      <c r="B37" s="7" t="s">
        <v>80</v>
      </c>
      <c r="C37" s="8" t="s">
        <v>28</v>
      </c>
      <c r="D37" s="9"/>
      <c r="E37" s="8">
        <v>112</v>
      </c>
      <c r="F37" s="9">
        <f aca="true" t="shared" si="2" ref="F37:F42">E37*D37</f>
        <v>0</v>
      </c>
    </row>
    <row r="38" spans="1:6" ht="9.95" customHeight="1">
      <c r="A38" s="4"/>
      <c r="B38" s="7" t="s">
        <v>43</v>
      </c>
      <c r="C38" s="8" t="s">
        <v>28</v>
      </c>
      <c r="D38" s="9"/>
      <c r="E38" s="8">
        <v>76</v>
      </c>
      <c r="F38" s="9">
        <f t="shared" si="2"/>
        <v>0</v>
      </c>
    </row>
    <row r="39" spans="1:6" ht="9.95" customHeight="1">
      <c r="A39" s="4"/>
      <c r="B39" s="7" t="s">
        <v>44</v>
      </c>
      <c r="C39" s="8" t="s">
        <v>28</v>
      </c>
      <c r="D39" s="9"/>
      <c r="E39" s="8">
        <v>76</v>
      </c>
      <c r="F39" s="9">
        <f t="shared" si="2"/>
        <v>0</v>
      </c>
    </row>
    <row r="40" spans="1:6" ht="9.95" customHeight="1">
      <c r="A40" s="4"/>
      <c r="B40" s="7" t="s">
        <v>81</v>
      </c>
      <c r="C40" s="8" t="s">
        <v>28</v>
      </c>
      <c r="D40" s="9"/>
      <c r="E40" s="8">
        <v>112</v>
      </c>
      <c r="F40" s="9">
        <f t="shared" si="2"/>
        <v>0</v>
      </c>
    </row>
    <row r="41" spans="1:6" ht="9.95" customHeight="1">
      <c r="A41" s="4"/>
      <c r="B41" s="7" t="s">
        <v>45</v>
      </c>
      <c r="C41" s="8" t="s">
        <v>28</v>
      </c>
      <c r="D41" s="9"/>
      <c r="E41" s="8">
        <v>112</v>
      </c>
      <c r="F41" s="9">
        <f t="shared" si="2"/>
        <v>0</v>
      </c>
    </row>
    <row r="42" spans="1:6" ht="15.75" customHeight="1">
      <c r="A42" s="4"/>
      <c r="B42" s="7" t="s">
        <v>46</v>
      </c>
      <c r="C42" s="8" t="s">
        <v>28</v>
      </c>
      <c r="D42" s="9"/>
      <c r="E42" s="8">
        <v>22</v>
      </c>
      <c r="F42" s="9">
        <f t="shared" si="2"/>
        <v>0</v>
      </c>
    </row>
    <row r="43" spans="1:6" ht="9.95" customHeight="1">
      <c r="A43" s="4"/>
      <c r="B43" s="7" t="s">
        <v>83</v>
      </c>
      <c r="C43" s="8" t="s">
        <v>28</v>
      </c>
      <c r="D43" s="9"/>
      <c r="E43" s="8">
        <v>54</v>
      </c>
      <c r="F43" s="9">
        <f>E43*D43</f>
        <v>0</v>
      </c>
    </row>
    <row r="44" spans="1:6" ht="9.95" customHeight="1">
      <c r="A44" s="4"/>
      <c r="B44" s="7" t="s">
        <v>84</v>
      </c>
      <c r="C44" s="8" t="s">
        <v>28</v>
      </c>
      <c r="D44" s="9"/>
      <c r="E44" s="8">
        <v>32</v>
      </c>
      <c r="F44" s="9">
        <f aca="true" t="shared" si="3" ref="F44:F57">E44*D44</f>
        <v>0</v>
      </c>
    </row>
    <row r="45" spans="1:6" ht="9.95" customHeight="1">
      <c r="A45" s="4"/>
      <c r="B45" s="7" t="s">
        <v>78</v>
      </c>
      <c r="C45" s="8" t="s">
        <v>28</v>
      </c>
      <c r="D45" s="9"/>
      <c r="E45" s="8">
        <v>26</v>
      </c>
      <c r="F45" s="9">
        <f t="shared" si="3"/>
        <v>0</v>
      </c>
    </row>
    <row r="46" spans="1:6" ht="9.95" customHeight="1">
      <c r="A46" s="4"/>
      <c r="B46" s="7" t="s">
        <v>47</v>
      </c>
      <c r="C46" s="8" t="s">
        <v>28</v>
      </c>
      <c r="D46" s="9"/>
      <c r="E46" s="8">
        <v>26</v>
      </c>
      <c r="F46" s="9">
        <f t="shared" si="3"/>
        <v>0</v>
      </c>
    </row>
    <row r="47" spans="1:6" ht="9.95" customHeight="1">
      <c r="A47" s="4"/>
      <c r="B47" s="7" t="s">
        <v>48</v>
      </c>
      <c r="C47" s="8" t="s">
        <v>28</v>
      </c>
      <c r="D47" s="9"/>
      <c r="E47" s="8">
        <v>32</v>
      </c>
      <c r="F47" s="9">
        <f t="shared" si="3"/>
        <v>0</v>
      </c>
    </row>
    <row r="48" spans="1:6" ht="9.95" customHeight="1">
      <c r="A48" s="4"/>
      <c r="B48" s="7" t="s">
        <v>85</v>
      </c>
      <c r="C48" s="8" t="s">
        <v>28</v>
      </c>
      <c r="D48" s="9"/>
      <c r="E48" s="8">
        <v>24</v>
      </c>
      <c r="F48" s="9">
        <f t="shared" si="3"/>
        <v>0</v>
      </c>
    </row>
    <row r="49" spans="1:6" ht="9.95" customHeight="1">
      <c r="A49" s="4"/>
      <c r="B49" s="7" t="s">
        <v>86</v>
      </c>
      <c r="C49" s="8" t="s">
        <v>28</v>
      </c>
      <c r="D49" s="9"/>
      <c r="E49" s="8">
        <v>24</v>
      </c>
      <c r="F49" s="9">
        <f t="shared" si="3"/>
        <v>0</v>
      </c>
    </row>
    <row r="50" spans="1:6" ht="9.95" customHeight="1">
      <c r="A50" s="4"/>
      <c r="B50" s="7" t="s">
        <v>77</v>
      </c>
      <c r="C50" s="8" t="s">
        <v>28</v>
      </c>
      <c r="D50" s="9"/>
      <c r="E50" s="8">
        <v>18</v>
      </c>
      <c r="F50" s="9">
        <f t="shared" si="3"/>
        <v>0</v>
      </c>
    </row>
    <row r="51" spans="1:6" ht="9.95" customHeight="1">
      <c r="A51" s="4"/>
      <c r="B51" s="7" t="s">
        <v>49</v>
      </c>
      <c r="C51" s="8" t="s">
        <v>28</v>
      </c>
      <c r="D51" s="9"/>
      <c r="E51" s="8">
        <v>18</v>
      </c>
      <c r="F51" s="9">
        <f t="shared" si="3"/>
        <v>0</v>
      </c>
    </row>
    <row r="52" spans="1:6" ht="9.95" customHeight="1">
      <c r="A52" s="4"/>
      <c r="B52" s="7" t="s">
        <v>50</v>
      </c>
      <c r="C52" s="8" t="s">
        <v>28</v>
      </c>
      <c r="D52" s="9"/>
      <c r="E52" s="8">
        <v>24</v>
      </c>
      <c r="F52" s="9">
        <f t="shared" si="3"/>
        <v>0</v>
      </c>
    </row>
    <row r="53" spans="1:6" ht="9.95" customHeight="1">
      <c r="A53" s="4"/>
      <c r="B53" s="7" t="s">
        <v>87</v>
      </c>
      <c r="C53" s="8" t="s">
        <v>28</v>
      </c>
      <c r="D53" s="9"/>
      <c r="E53" s="8">
        <v>13</v>
      </c>
      <c r="F53" s="9">
        <f t="shared" si="3"/>
        <v>0</v>
      </c>
    </row>
    <row r="54" spans="1:6" ht="9.95" customHeight="1">
      <c r="A54" s="4"/>
      <c r="B54" s="7" t="s">
        <v>51</v>
      </c>
      <c r="C54" s="8" t="s">
        <v>28</v>
      </c>
      <c r="D54" s="9"/>
      <c r="E54" s="8">
        <v>10</v>
      </c>
      <c r="F54" s="9">
        <f t="shared" si="3"/>
        <v>0</v>
      </c>
    </row>
    <row r="55" spans="1:6" ht="9.95" customHeight="1">
      <c r="A55" s="4"/>
      <c r="B55" s="7" t="s">
        <v>52</v>
      </c>
      <c r="C55" s="8" t="s">
        <v>28</v>
      </c>
      <c r="D55" s="9"/>
      <c r="E55" s="8">
        <v>10</v>
      </c>
      <c r="F55" s="9">
        <f t="shared" si="3"/>
        <v>0</v>
      </c>
    </row>
    <row r="56" spans="1:6" ht="9.95" customHeight="1">
      <c r="A56" s="4"/>
      <c r="B56" s="7" t="s">
        <v>88</v>
      </c>
      <c r="C56" s="8" t="s">
        <v>28</v>
      </c>
      <c r="D56" s="9"/>
      <c r="E56" s="8">
        <v>13</v>
      </c>
      <c r="F56" s="9">
        <f t="shared" si="3"/>
        <v>0</v>
      </c>
    </row>
    <row r="57" spans="1:6" ht="9.95" customHeight="1">
      <c r="A57" s="4"/>
      <c r="B57" s="7" t="s">
        <v>82</v>
      </c>
      <c r="C57" s="8" t="s">
        <v>28</v>
      </c>
      <c r="D57" s="9"/>
      <c r="E57" s="8">
        <v>13</v>
      </c>
      <c r="F57" s="9">
        <f t="shared" si="3"/>
        <v>0</v>
      </c>
    </row>
    <row r="58" spans="1:6" ht="9.95" customHeight="1">
      <c r="A58" s="14"/>
      <c r="B58" s="14" t="s">
        <v>53</v>
      </c>
      <c r="C58" s="15"/>
      <c r="D58" s="15"/>
      <c r="E58" s="15"/>
      <c r="F58" s="16">
        <f>SUM(F37:F57)</f>
        <v>0</v>
      </c>
    </row>
    <row r="59" spans="1:6" ht="9.95" customHeight="1">
      <c r="A59" s="3" t="s">
        <v>72</v>
      </c>
      <c r="B59" s="3" t="s">
        <v>54</v>
      </c>
      <c r="C59" s="8"/>
      <c r="D59" s="21"/>
      <c r="E59" s="8"/>
      <c r="F59" s="21"/>
    </row>
    <row r="60" spans="1:6" s="1" customFormat="1" ht="9.95" customHeight="1">
      <c r="A60" s="10"/>
      <c r="B60" s="11" t="s">
        <v>55</v>
      </c>
      <c r="C60" s="12" t="s">
        <v>18</v>
      </c>
      <c r="D60" s="13"/>
      <c r="E60" s="12">
        <v>1</v>
      </c>
      <c r="F60" s="13">
        <f>E60*D60</f>
        <v>0</v>
      </c>
    </row>
    <row r="61" spans="1:6" s="1" customFormat="1" ht="9.95" customHeight="1">
      <c r="A61" s="10"/>
      <c r="B61" s="11" t="s">
        <v>56</v>
      </c>
      <c r="C61" s="12" t="s">
        <v>18</v>
      </c>
      <c r="D61" s="13"/>
      <c r="E61" s="12">
        <v>1</v>
      </c>
      <c r="F61" s="13">
        <f>E61*D61</f>
        <v>0</v>
      </c>
    </row>
    <row r="62" spans="1:6" s="1" customFormat="1" ht="9.95" customHeight="1">
      <c r="A62" s="10"/>
      <c r="B62" s="11" t="s">
        <v>74</v>
      </c>
      <c r="C62" s="12" t="s">
        <v>18</v>
      </c>
      <c r="D62" s="13"/>
      <c r="E62" s="12">
        <v>1</v>
      </c>
      <c r="F62" s="13">
        <f aca="true" t="shared" si="4" ref="F62:F64">E62*D62</f>
        <v>0</v>
      </c>
    </row>
    <row r="63" spans="1:6" s="1" customFormat="1" ht="9.95" customHeight="1">
      <c r="A63" s="10"/>
      <c r="B63" s="11" t="s">
        <v>75</v>
      </c>
      <c r="C63" s="12" t="s">
        <v>18</v>
      </c>
      <c r="D63" s="13"/>
      <c r="E63" s="12">
        <v>1</v>
      </c>
      <c r="F63" s="13">
        <f t="shared" si="4"/>
        <v>0</v>
      </c>
    </row>
    <row r="64" spans="1:6" s="1" customFormat="1" ht="9.95" customHeight="1">
      <c r="A64" s="10"/>
      <c r="B64" s="11" t="s">
        <v>76</v>
      </c>
      <c r="C64" s="12" t="s">
        <v>18</v>
      </c>
      <c r="D64" s="13"/>
      <c r="E64" s="12">
        <v>1</v>
      </c>
      <c r="F64" s="13">
        <f t="shared" si="4"/>
        <v>0</v>
      </c>
    </row>
    <row r="65" spans="1:6" s="1" customFormat="1" ht="9.95" customHeight="1">
      <c r="A65" s="10"/>
      <c r="B65" s="11" t="s">
        <v>57</v>
      </c>
      <c r="C65" s="12" t="s">
        <v>13</v>
      </c>
      <c r="D65" s="13"/>
      <c r="E65" s="12">
        <v>65</v>
      </c>
      <c r="F65" s="13">
        <f>E65*D65</f>
        <v>0</v>
      </c>
    </row>
    <row r="66" spans="1:6" s="1" customFormat="1" ht="9.95" customHeight="1">
      <c r="A66" s="10"/>
      <c r="B66" s="11" t="s">
        <v>58</v>
      </c>
      <c r="C66" s="12" t="s">
        <v>17</v>
      </c>
      <c r="D66" s="13"/>
      <c r="E66" s="12">
        <v>800</v>
      </c>
      <c r="F66" s="13">
        <f>E66*D66</f>
        <v>0</v>
      </c>
    </row>
    <row r="67" spans="1:6" ht="9.95" customHeight="1">
      <c r="A67" s="14"/>
      <c r="B67" s="14" t="s">
        <v>59</v>
      </c>
      <c r="C67" s="15"/>
      <c r="D67" s="15"/>
      <c r="E67" s="15"/>
      <c r="F67" s="16">
        <f>SUM(F60:F66)</f>
        <v>0</v>
      </c>
    </row>
    <row r="68" spans="1:6" ht="9.95" customHeight="1">
      <c r="A68" s="3" t="s">
        <v>62</v>
      </c>
      <c r="B68" s="3" t="s">
        <v>60</v>
      </c>
      <c r="C68" s="8"/>
      <c r="D68" s="21"/>
      <c r="E68" s="8"/>
      <c r="F68" s="21"/>
    </row>
    <row r="69" spans="1:6" ht="9.95" customHeight="1">
      <c r="A69" s="4"/>
      <c r="B69" s="7" t="s">
        <v>12</v>
      </c>
      <c r="C69" s="8" t="s">
        <v>13</v>
      </c>
      <c r="D69" s="9"/>
      <c r="E69" s="8">
        <v>70</v>
      </c>
      <c r="F69" s="9">
        <f>E69*D69</f>
        <v>0</v>
      </c>
    </row>
    <row r="70" spans="1:6" ht="9.95" customHeight="1">
      <c r="A70" s="4"/>
      <c r="B70" s="7" t="s">
        <v>14</v>
      </c>
      <c r="C70" s="8" t="s">
        <v>13</v>
      </c>
      <c r="D70" s="9"/>
      <c r="E70" s="8">
        <v>25</v>
      </c>
      <c r="F70" s="9">
        <f aca="true" t="shared" si="5" ref="F70:F74">E70*D70</f>
        <v>0</v>
      </c>
    </row>
    <row r="71" spans="1:6" ht="9.95" customHeight="1">
      <c r="A71" s="4"/>
      <c r="B71" s="7" t="s">
        <v>15</v>
      </c>
      <c r="C71" s="8" t="s">
        <v>13</v>
      </c>
      <c r="D71" s="9"/>
      <c r="E71" s="8">
        <v>20</v>
      </c>
      <c r="F71" s="9">
        <f t="shared" si="5"/>
        <v>0</v>
      </c>
    </row>
    <row r="72" spans="1:6" ht="9.95" customHeight="1">
      <c r="A72" s="4"/>
      <c r="B72" s="7" t="s">
        <v>73</v>
      </c>
      <c r="C72" s="8" t="s">
        <v>18</v>
      </c>
      <c r="D72" s="9"/>
      <c r="E72" s="8">
        <v>1</v>
      </c>
      <c r="F72" s="9">
        <f t="shared" si="5"/>
        <v>0</v>
      </c>
    </row>
    <row r="73" spans="1:6" s="1" customFormat="1" ht="9.95" customHeight="1">
      <c r="A73" s="10"/>
      <c r="B73" s="11" t="s">
        <v>16</v>
      </c>
      <c r="C73" s="12" t="s">
        <v>17</v>
      </c>
      <c r="D73" s="13"/>
      <c r="E73" s="12">
        <v>200</v>
      </c>
      <c r="F73" s="13">
        <f t="shared" si="5"/>
        <v>0</v>
      </c>
    </row>
    <row r="74" spans="1:6" ht="9.95" customHeight="1">
      <c r="A74" s="4"/>
      <c r="B74" s="7" t="s">
        <v>61</v>
      </c>
      <c r="C74" s="8" t="s">
        <v>18</v>
      </c>
      <c r="D74" s="9"/>
      <c r="E74" s="8">
        <v>1</v>
      </c>
      <c r="F74" s="9">
        <f t="shared" si="5"/>
        <v>0</v>
      </c>
    </row>
    <row r="75" spans="1:6" ht="9.95" customHeight="1">
      <c r="A75" s="14"/>
      <c r="B75" s="14" t="s">
        <v>63</v>
      </c>
      <c r="C75" s="15"/>
      <c r="D75" s="15"/>
      <c r="E75" s="15"/>
      <c r="F75" s="16">
        <f>SUM(F69:F74)</f>
        <v>0</v>
      </c>
    </row>
    <row r="76" spans="1:6" ht="9.95" customHeight="1">
      <c r="A76" s="22"/>
      <c r="B76" s="23" t="s">
        <v>64</v>
      </c>
      <c r="C76" s="22"/>
      <c r="D76" s="22"/>
      <c r="E76" s="22"/>
      <c r="F76" s="24">
        <f>SUM(F75,F67,F58,F35,F20,F10)</f>
        <v>0</v>
      </c>
    </row>
    <row r="77" spans="1:6" ht="9.95" customHeight="1">
      <c r="A77" s="22"/>
      <c r="B77" s="23" t="s">
        <v>65</v>
      </c>
      <c r="C77" s="22"/>
      <c r="D77" s="22"/>
      <c r="E77" s="22"/>
      <c r="F77" s="24">
        <f>F76*0.21</f>
        <v>0</v>
      </c>
    </row>
    <row r="78" spans="1:6" ht="9.95" customHeight="1">
      <c r="A78" s="22"/>
      <c r="B78" s="23" t="s">
        <v>66</v>
      </c>
      <c r="C78" s="22"/>
      <c r="D78" s="22"/>
      <c r="E78" s="22"/>
      <c r="F78" s="24">
        <f>F76+F77</f>
        <v>0</v>
      </c>
    </row>
  </sheetData>
  <mergeCells count="3">
    <mergeCell ref="A2:A3"/>
    <mergeCell ref="B2:B3"/>
    <mergeCell ref="C2:C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Pavel Menšl</cp:lastModifiedBy>
  <cp:lastPrinted>2016-06-13T05:29:47Z</cp:lastPrinted>
  <dcterms:created xsi:type="dcterms:W3CDTF">2015-04-14T16:52:56Z</dcterms:created>
  <dcterms:modified xsi:type="dcterms:W3CDTF">2017-03-17T08:13:36Z</dcterms:modified>
  <cp:category/>
  <cp:version/>
  <cp:contentType/>
  <cp:contentStatus/>
</cp:coreProperties>
</file>