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Ekonomika\INVESTICE\PROJEKTY - VNITŘNÍ VYBAVENÍ\Projekty\SPŠE a VOŠ Pardubice\ZD\Gastroprovoz\"/>
    </mc:Choice>
  </mc:AlternateContent>
  <xr:revisionPtr revIDLastSave="0" documentId="13_ncr:1_{4FC6E314-FFBC-4929-9459-D91D401A9C21}" xr6:coauthVersionLast="47" xr6:coauthVersionMax="47" xr10:uidLastSave="{00000000-0000-0000-0000-000000000000}"/>
  <bookViews>
    <workbookView xWindow="7740" yWindow="735" windowWidth="19635" windowHeight="13425" xr2:uid="{DEE90E13-ABBF-4F94-ACF7-F2159EF3A7E2}"/>
  </bookViews>
  <sheets>
    <sheet name="SOUPIS TECHNOLOGIE "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6" i="3" l="1"/>
  <c r="F54" i="3"/>
  <c r="F55" i="3"/>
  <c r="F56" i="3"/>
  <c r="F48" i="3"/>
  <c r="F49" i="3"/>
  <c r="F50" i="3"/>
  <c r="F51" i="3"/>
  <c r="F52" i="3"/>
  <c r="F53" i="3"/>
  <c r="F43" i="3"/>
  <c r="F44" i="3"/>
  <c r="F45" i="3"/>
  <c r="F46" i="3"/>
  <c r="F47" i="3"/>
  <c r="F40" i="3"/>
  <c r="F41" i="3"/>
  <c r="F42" i="3"/>
  <c r="F24" i="3"/>
  <c r="F26" i="3"/>
  <c r="F27" i="3"/>
  <c r="F28" i="3"/>
  <c r="F29" i="3"/>
  <c r="F30" i="3"/>
  <c r="F31" i="3"/>
  <c r="F32" i="3"/>
  <c r="F33" i="3"/>
  <c r="F35" i="3"/>
  <c r="F36" i="3"/>
  <c r="F37" i="3"/>
  <c r="F38" i="3"/>
  <c r="F39" i="3"/>
  <c r="F18" i="3"/>
  <c r="F19" i="3"/>
  <c r="F20" i="3"/>
  <c r="F21" i="3"/>
  <c r="F22" i="3"/>
  <c r="F23" i="3"/>
  <c r="F17" i="3"/>
  <c r="F16" i="3"/>
  <c r="F14" i="3"/>
  <c r="F13" i="3"/>
  <c r="F65" i="3" l="1"/>
</calcChain>
</file>

<file path=xl/sharedStrings.xml><?xml version="1.0" encoding="utf-8"?>
<sst xmlns="http://schemas.openxmlformats.org/spreadsheetml/2006/main" count="138" uniqueCount="128">
  <si>
    <t>U položek týkajících se technologických zařízení, tedy s uvedeným příkonem elektro nebo plyn se připouští tolerance hodnot ve sloupci "Rozměr" v rozmezí +/- 5%, pokud není požadovaný rozměr dále omezen ve sloupci "Popis". Obecně hodnoty neomezené min. nebo max. se toleruje dodržet v rozmezí +/- 5%. Rozměry nerezového nábytku vyráběného na míru jsou striktně dané.</t>
  </si>
  <si>
    <t>Pozice</t>
  </si>
  <si>
    <t>Popis</t>
  </si>
  <si>
    <t>rozměr (mm)</t>
  </si>
  <si>
    <t>1.1</t>
  </si>
  <si>
    <t>2.1</t>
  </si>
  <si>
    <t>2.2</t>
  </si>
  <si>
    <t>777x695x1895</t>
  </si>
  <si>
    <t>2.3</t>
  </si>
  <si>
    <r>
      <rPr>
        <b/>
        <sz val="9"/>
        <rFont val="Arial"/>
        <family val="2"/>
        <charset val="238"/>
      </rPr>
      <t>Nerezový regál,</t>
    </r>
    <r>
      <rPr>
        <b/>
        <sz val="9"/>
        <color theme="1"/>
        <rFont val="Arial"/>
        <family val="2"/>
        <charset val="238"/>
      </rPr>
      <t xml:space="preserve"> 4x</t>
    </r>
    <r>
      <rPr>
        <b/>
        <sz val="9"/>
        <rFont val="Arial"/>
        <family val="2"/>
        <charset val="238"/>
      </rPr>
      <t xml:space="preserve"> police plná.</t>
    </r>
    <r>
      <rPr>
        <sz val="9"/>
        <rFont val="Arial"/>
        <family val="2"/>
        <charset val="238"/>
      </rPr>
      <t xml:space="preserve"> Použitá ocel třídy min. DIN 1.4301, vysoce kvalitní nemagnetická plně nerezová ocel AISI304 18/10. Nohy regálu svařeny z nerezových uzavřených profilů min. 30x30x1,2 mm. Zadní nohy jsou opatřeny uzemňovacími šrouby. Výšková stavitelnost +/-20 mm. Police z nerezového plechu tloušťky min. 1 mm s max. celoplošným zatížením až 80 kg.</t>
    </r>
  </si>
  <si>
    <t>2.4</t>
  </si>
  <si>
    <t>2.5</t>
  </si>
  <si>
    <t>2.6</t>
  </si>
  <si>
    <t>3.1</t>
  </si>
  <si>
    <t>3.2</t>
  </si>
  <si>
    <t>3.3</t>
  </si>
  <si>
    <t>3.4</t>
  </si>
  <si>
    <t>3.5</t>
  </si>
  <si>
    <r>
      <rPr>
        <b/>
        <sz val="9"/>
        <color theme="1"/>
        <rFont val="Arial"/>
        <family val="2"/>
        <charset val="238"/>
      </rPr>
      <t>Nerezové umývátko na ruce</t>
    </r>
    <r>
      <rPr>
        <sz val="9"/>
        <color theme="1"/>
        <rFont val="Arial"/>
        <family val="2"/>
        <charset val="238"/>
      </rPr>
      <t xml:space="preserve"> se stojánkovou baterií, provedení z nerezové oceli AISI304, kolenové ovládání.</t>
    </r>
  </si>
  <si>
    <t>470x370x225</t>
  </si>
  <si>
    <t>3.6</t>
  </si>
  <si>
    <t>3.7</t>
  </si>
  <si>
    <t>4.1</t>
  </si>
  <si>
    <t>4.2</t>
  </si>
  <si>
    <t>4.3</t>
  </si>
  <si>
    <t>4.4</t>
  </si>
  <si>
    <t>4.5</t>
  </si>
  <si>
    <t>4.6</t>
  </si>
  <si>
    <t>4.7</t>
  </si>
  <si>
    <t>4.8</t>
  </si>
  <si>
    <t>4.9</t>
  </si>
  <si>
    <t>4.10</t>
  </si>
  <si>
    <t>4.11</t>
  </si>
  <si>
    <t>Výdej jídel</t>
  </si>
  <si>
    <t>910x480x900</t>
  </si>
  <si>
    <r>
      <t xml:space="preserve">Prosklená stolní chladicí vitrína samoobslužná. </t>
    </r>
    <r>
      <rPr>
        <sz val="9"/>
        <color theme="1"/>
        <rFont val="Arial"/>
        <family val="2"/>
        <charset val="238"/>
      </rPr>
      <t>Regulovatelná teplota uvnitř vitríny v rozsahu alespoň +4 °C až +8 °C, digitální termostat. Celonerezová konstrukce, dvojité sklo stěn, posuvná prosklená dvířka s nerezovými madly po celé výšce dveří a dvojitým izolačním sklem, výklopná dvířka na straně zákazníka, alespoň 3 dvířka na každou polici, dvě skleněné police z kaleného skla o síle min. 6 mm, nastavitelná výška polic, spodní nerezové dno. LED osvětlení. Agregát chlazení umístěný v horní části vitríny, ventilované chlazení, automatické odtávání,  chladivo R290. Příkon el. max. 250W/230V.</t>
    </r>
  </si>
  <si>
    <t>1000x500x850</t>
  </si>
  <si>
    <t>800x615x1226</t>
  </si>
  <si>
    <t>725x670x900</t>
  </si>
  <si>
    <t>1600x700x900</t>
  </si>
  <si>
    <t>max. 600x500x700</t>
  </si>
  <si>
    <t>Mytí stolního nádobí</t>
  </si>
  <si>
    <r>
      <rPr>
        <b/>
        <sz val="9"/>
        <rFont val="Arial"/>
        <family val="2"/>
        <charset val="238"/>
      </rPr>
      <t>Nerezový regál,</t>
    </r>
    <r>
      <rPr>
        <b/>
        <sz val="9"/>
        <color theme="1"/>
        <rFont val="Arial"/>
        <family val="2"/>
        <charset val="238"/>
      </rPr>
      <t xml:space="preserve"> 5x</t>
    </r>
    <r>
      <rPr>
        <b/>
        <sz val="9"/>
        <rFont val="Arial"/>
        <family val="2"/>
        <charset val="238"/>
      </rPr>
      <t xml:space="preserve"> police plná.</t>
    </r>
    <r>
      <rPr>
        <sz val="9"/>
        <rFont val="Arial"/>
        <family val="2"/>
        <charset val="238"/>
      </rPr>
      <t xml:space="preserve"> Použitá ocel třídy min. DIN 1.4301, vysoce kvalitní nemagnetická plně nerezová ocel AISI304 18/10. Nohy regálu svařeny z nerezových uzavřených profilů min. 30x30x1,2 mm. Zadní nohy jsou opatřeny uzemňovacími šrouby. Výšková stavitelnost +/-20 mm. Police z nerezového plechu tloušťky min. 1 mm s max. celoplošným zatížením až 80 kg.</t>
    </r>
  </si>
  <si>
    <r>
      <rPr>
        <b/>
        <sz val="9"/>
        <color theme="1"/>
        <rFont val="Arial"/>
        <family val="2"/>
        <charset val="238"/>
      </rPr>
      <t>Manipulační vozík na termoporty</t>
    </r>
    <r>
      <rPr>
        <sz val="9"/>
        <color theme="1"/>
        <rFont val="Arial"/>
        <family val="2"/>
        <charset val="238"/>
      </rPr>
      <t>. Konstrukce z oceli AISI 304, 4 otočná kolečka, minimálního průměru 120 mm, z toho 2 kolečka s brzdou. Kapacita min. 3x termoport o rozměru až 410x610x300 mm, nosnost vozíku min. 100 kg. Rozměr max. 800x500x950 mm</t>
    </r>
  </si>
  <si>
    <t>max. 800x500x950</t>
  </si>
  <si>
    <r>
      <rPr>
        <b/>
        <sz val="9"/>
        <color theme="1"/>
        <rFont val="Arial"/>
        <family val="2"/>
        <charset val="238"/>
      </rPr>
      <t>Chladící s</t>
    </r>
    <r>
      <rPr>
        <b/>
        <sz val="9"/>
        <rFont val="Arial"/>
        <family val="2"/>
        <charset val="238"/>
      </rPr>
      <t>kříň s objemem min. 350l</t>
    </r>
    <r>
      <rPr>
        <b/>
        <sz val="9"/>
        <color theme="1"/>
        <rFont val="Arial"/>
        <family val="2"/>
        <charset val="238"/>
      </rPr>
      <t>,bílá</t>
    </r>
    <r>
      <rPr>
        <sz val="9"/>
        <color theme="1"/>
        <rFont val="Arial"/>
        <family val="2"/>
        <charset val="238"/>
      </rPr>
      <t>. Jednodveřová chladicí skříň s plnými dveřmi, bílé provedení, ventilované chlazení, digitální termostat, snadno vyměnitelné těsnění, zabudovaný zámek, lze měnit otevírání dveří, 4x výškově nastavitelná police, rozsah teplot 2°C/+8°C. Spotřeba elektrické energie max. 300 kWh/rok.</t>
    </r>
  </si>
  <si>
    <t>600x615x1855</t>
  </si>
  <si>
    <t>Cena celkem bez DPH</t>
  </si>
  <si>
    <t>1000x500x1800</t>
  </si>
  <si>
    <t>1.2</t>
  </si>
  <si>
    <t>Úklid, sklad chemie, bioodpad</t>
  </si>
  <si>
    <t>1350x500x1800</t>
  </si>
  <si>
    <r>
      <rPr>
        <b/>
        <sz val="9"/>
        <color theme="1"/>
        <rFont val="Arial"/>
        <family val="2"/>
        <charset val="238"/>
      </rPr>
      <t xml:space="preserve">Tlaková sprcha </t>
    </r>
    <r>
      <rPr>
        <sz val="9"/>
        <color theme="1"/>
        <rFont val="Arial"/>
        <family val="2"/>
        <charset val="238"/>
      </rPr>
      <t>s napouštěcím ramínkem, provedení do stolu</t>
    </r>
  </si>
  <si>
    <t>2.2a</t>
  </si>
  <si>
    <r>
      <rPr>
        <b/>
        <sz val="9"/>
        <rFont val="Arial"/>
        <family val="2"/>
        <charset val="238"/>
      </rPr>
      <t xml:space="preserve">Nerezový mycí stůl, 1x dřez, spodní police, zadní lem. </t>
    </r>
    <r>
      <rPr>
        <sz val="9"/>
        <rFont val="Arial"/>
        <family val="2"/>
        <charset val="238"/>
      </rPr>
      <t>Použitá ocel třídy min. DIN 1.4301, vysoce kvalitní nemagnetická plně nerezová ocel AISI304 18/10. Kostra stolů je svařena z nerezových uzavřených profilů min. 35x35x1,2 mm. Výšková stavitelnost +/-20 mm. Zadní nohy jsou opatřeny uzemňovacími šrouby. Pracovní deska tloušťky min. 40 mm s tloušťkou plechu min. 1,2 mm, s prolomem, zadní lem výšky min. 40 mm. Dřez lisovaný o rozměrech min. 800x500x375 mm, otvor pro baterii. Spodní plná police ve výšce 150 mm, max. celoplošné zatížení police 80 kg, zadní lem spodní police výšky min. 40 mm.</t>
    </r>
  </si>
  <si>
    <t>1000x700x900</t>
  </si>
  <si>
    <r>
      <rPr>
        <b/>
        <sz val="9"/>
        <color theme="1"/>
        <rFont val="Arial"/>
        <family val="2"/>
        <charset val="238"/>
      </rPr>
      <t xml:space="preserve">Tlaková sprcha s napouštěcím ramínkem, </t>
    </r>
    <r>
      <rPr>
        <sz val="9"/>
        <color theme="1"/>
        <rFont val="Arial"/>
        <family val="2"/>
        <charset val="238"/>
      </rPr>
      <t>provedení do stolu</t>
    </r>
  </si>
  <si>
    <t>2.3a</t>
  </si>
  <si>
    <t>1300x700x900</t>
  </si>
  <si>
    <t>1000x650x1800</t>
  </si>
  <si>
    <t>1500x650x1800</t>
  </si>
  <si>
    <t>2.7</t>
  </si>
  <si>
    <t>Mytí a ukládání provozního nádobí a termoportů</t>
  </si>
  <si>
    <t>1200x500x1800</t>
  </si>
  <si>
    <r>
      <rPr>
        <b/>
        <sz val="9"/>
        <rFont val="Arial"/>
        <family val="2"/>
        <charset val="238"/>
      </rPr>
      <t>Kabinetový změkčovací filtr,</t>
    </r>
    <r>
      <rPr>
        <sz val="9"/>
        <rFont val="Arial"/>
        <family val="2"/>
        <charset val="238"/>
      </rPr>
      <t xml:space="preserve"> plně automatické objemové řízení, řídící ventil, plněno monodisperzní hmotou, zasolení 130 g/1l hmoty, průtok min. 0,5 m</t>
    </r>
    <r>
      <rPr>
        <vertAlign val="superscript"/>
        <sz val="9"/>
        <rFont val="Arial"/>
        <family val="2"/>
        <charset val="238"/>
      </rPr>
      <t>3</t>
    </r>
    <r>
      <rPr>
        <sz val="9"/>
        <rFont val="Arial"/>
        <family val="2"/>
        <charset val="238"/>
      </rPr>
      <t xml:space="preserve">/h, objem pryskyřice min. 5l, kapacita změkčení min. 20 m3 x </t>
    </r>
    <r>
      <rPr>
        <vertAlign val="superscript"/>
        <sz val="9"/>
        <rFont val="Arial"/>
        <family val="2"/>
        <charset val="238"/>
      </rPr>
      <t>0</t>
    </r>
    <r>
      <rPr>
        <sz val="9"/>
        <rFont val="Arial"/>
        <family val="2"/>
        <charset val="238"/>
      </rPr>
      <t xml:space="preserve">DH. Pro teplotu vody do 43°C, provozní tlak vody 0,2-0,8 MPa. </t>
    </r>
  </si>
  <si>
    <t>225x400x520</t>
  </si>
  <si>
    <t>1200x700x900</t>
  </si>
  <si>
    <t>1150x600x900</t>
  </si>
  <si>
    <t>1150x700x900</t>
  </si>
  <si>
    <t>3.6a</t>
  </si>
  <si>
    <r>
      <rPr>
        <b/>
        <sz val="9"/>
        <color theme="1"/>
        <rFont val="Arial"/>
        <family val="2"/>
        <charset val="238"/>
      </rPr>
      <t>Vozík se vsuny na podnosy</t>
    </r>
    <r>
      <rPr>
        <sz val="9"/>
        <color theme="1"/>
        <rFont val="Arial"/>
        <family val="2"/>
        <charset val="238"/>
      </rPr>
      <t>. Vyroben z oceli AISI304, se 4 otočnými kolečky o průměru min. 125 mm, z toho 2 s brzdou. Jednoduchá konstrukce z ohýbaných profilů pro odkládání podnosů s nádobím,  rozteč polí alespoň 110 mm, kapacita min. 22 podnosů (rozměr podnosu 530x325 - gastronorm). Na zadní straně vozíku svislá příčka proti vypadnutí podnosu. Nosnost jednotl. lišt/polí alespoň 20kg. (Lze upravit provedení dle jinak zvoleného rozměru podnosu)</t>
    </r>
  </si>
  <si>
    <t>770x655x1595</t>
  </si>
  <si>
    <r>
      <rPr>
        <b/>
        <sz val="9"/>
        <rFont val="Arial"/>
        <family val="2"/>
        <charset val="238"/>
      </rPr>
      <t>Nerezový odváděcí stůl k mycímu stroji, dráha pro vedení koše 500x500 mm, spodní police, bez lemu</t>
    </r>
    <r>
      <rPr>
        <sz val="9"/>
        <rFont val="Arial"/>
        <family val="2"/>
        <charset val="238"/>
      </rPr>
      <t xml:space="preserve">. Použitá ocel třídy min. DIN 1.4301, vysoce kvalitní nemagnetická plně nerezová ocel AISI304 18/10. Kostra stolů je svařena z nerezových uzavřených profilů min. 35x35x1,5 mm. Výšková stavitelnost +/-20 mm. Zadní nohy jsou opatřeny uzemňovacími šrouby. Pracovní deska tloušťky min. 40 mm s tloušťkou plechu min. 1,2 mm, vyztužená a podlepená omyvatelnou laminodeskou s dráhou pro vedení koše 500x500 mm. Spodní plná police ve výšce 150mm, max. celoplošné zatížení police 80 kg. Kompatibilní s myčkou nádobí (originální napojení). </t>
    </r>
  </si>
  <si>
    <r>
      <rPr>
        <b/>
        <sz val="9"/>
        <rFont val="Arial"/>
        <family val="2"/>
        <charset val="238"/>
      </rPr>
      <t>Nerezový přiváděcí stůl k mycímu stroji, dřez, dráha pro vedení koše 500x500 mm, spodní police, zadní lem</t>
    </r>
    <r>
      <rPr>
        <sz val="9"/>
        <rFont val="Arial"/>
        <family val="2"/>
        <charset val="238"/>
      </rPr>
      <t xml:space="preserve">. Použitá ocel třídy min. DIN 1.4301, vysoce kvalitní nemagnetická plně nerezová ocel AISI304 18/10. Kostra stolů je svařena z nerezových uzavřených profilů min. 35x35x1,5 mm. Výšková stavitelnost +/-20 mm. Zadní nohy jsou opatřeny uzemňovacími šrouby. Pracovní deska tloušťky 40 mm s tloušťkou plechu min. 1,2 mm, vyztužená a podlepená omyvatelnou laminodeskou s dráhou pro vedení koše 500x500 mm. Zadní lem výšky min. 100 mm.  Vpravo dřez lisovaný o rozměru min. 500x400x250 mm, otvor pro baterii. Spodní plná police ve výšce 150mm, max. celoplošné zatížení police 80 kg. Kompatibilní s myčkou nádobí (originální napojení). </t>
    </r>
  </si>
  <si>
    <t>1500x700x900</t>
  </si>
  <si>
    <r>
      <rPr>
        <b/>
        <sz val="9"/>
        <color theme="1"/>
        <rFont val="Arial"/>
        <family val="2"/>
        <charset val="238"/>
      </rPr>
      <t>Nerezový pracovní stůl skříňový, dřez, spodní police, křídlová dvířka, zadní lem.</t>
    </r>
    <r>
      <rPr>
        <sz val="9"/>
        <color theme="1"/>
        <rFont val="Arial"/>
        <family val="2"/>
        <charset val="238"/>
      </rPr>
      <t xml:space="preserve"> Použitá ocel třídy min. DIN 1.4301, vysoce kvalitní nemagnetická plně nerezová ocel AISI304 18/10. Kostra stolů je svařena z nerezových uzavřených profilů min. 35x35x1,2 mm. Výšková stavitelnost +/-20 mm. Zadní nohy jsou opatřeny uzemňovacími šrouby. Pracovní deska tloušťky min. 40 mm s tloušťkou plechu min. 1,2 mm, vyztužená a podlepená omyvatelnou laminodeskou, zadní lem výšky min. 40 mm. Dřez lisovaný o rozměru min. 400x500x250 mm, s prolisem kolem dřezu ze čtyř stran, otvor pro baterii. Spodní plná police ve výšce 150 mm, max. celoplošné zatížení police 80 kg, zadní lem spodní police výšky min. 40 mm. </t>
    </r>
    <r>
      <rPr>
        <sz val="9"/>
        <rFont val="Arial"/>
        <family val="2"/>
        <charset val="238"/>
      </rPr>
      <t>Levé a pravé boční opláštění, bez zadního opláštění</t>
    </r>
    <r>
      <rPr>
        <sz val="9"/>
        <color theme="1"/>
        <rFont val="Arial"/>
        <family val="2"/>
        <charset val="238"/>
      </rPr>
      <t>, křídlová dvířka.</t>
    </r>
  </si>
  <si>
    <t>600x700x900</t>
  </si>
  <si>
    <r>
      <rPr>
        <b/>
        <sz val="9"/>
        <color theme="1"/>
        <rFont val="Arial"/>
        <family val="2"/>
        <charset val="238"/>
      </rPr>
      <t>Chladící skříň s objemem min. 570l, nerezové opláštění</t>
    </r>
    <r>
      <rPr>
        <sz val="9"/>
        <color theme="1"/>
        <rFont val="Arial"/>
        <family val="2"/>
        <charset val="238"/>
      </rPr>
      <t>. Jednodveřová chladicí skříň s plnými dveřmi, nerezové opláštění, ventilované chlazení, digitální termostat, snadno vyměnitelné těsnění, zabudovaný zámek, lze měnit otevírání dveří, 4x výškově nastavitelná police, rozsah teplot 2°C/+8°C. Spotřeba elektrické energie max. 300 kWh/rok.</t>
    </r>
  </si>
  <si>
    <t>970x670x1000</t>
  </si>
  <si>
    <r>
      <rPr>
        <b/>
        <sz val="9"/>
        <color theme="1"/>
        <rFont val="Arial"/>
        <family val="2"/>
        <charset val="238"/>
      </rPr>
      <t>Nerezový manipulační vozík se třemi policemi,</t>
    </r>
    <r>
      <rPr>
        <sz val="9"/>
        <color theme="1"/>
        <rFont val="Arial"/>
        <family val="2"/>
        <charset val="238"/>
      </rPr>
      <t xml:space="preserve"> materiál vozíku nerez ocel DIN 1.4301. Rozměr prac. plochy alespoň 845x545 mm. 4x otočné kolečko s průměrem 125mm, z toho 2x s brzdou, nosnost vozíku min. 60 kg, rozteč polic min. 300 mm.</t>
    </r>
  </si>
  <si>
    <t>520x850x900</t>
  </si>
  <si>
    <t>4.7a</t>
  </si>
  <si>
    <r>
      <rPr>
        <b/>
        <sz val="9"/>
        <color theme="1"/>
        <rFont val="Arial"/>
        <family val="2"/>
        <charset val="238"/>
      </rPr>
      <t>Banketový nerezový transportní vozík na 15x GN1/1 se zvlhčováním</t>
    </r>
    <r>
      <rPr>
        <sz val="9"/>
        <color theme="1"/>
        <rFont val="Arial"/>
        <family val="2"/>
        <charset val="238"/>
      </rPr>
      <t>, dvouplášťové izolované provedení, materiál vozíku - nerezová ocel AISI304, digitální termostat, snadno viditelný displej na čelní straně vozíku, dno vozíku s nádobkou a ohřevem vody pro zvlhčování prostoru vozíku, rohové nárazníky, lisované hygienické vsuny s roztečí 75mm, vnitřní cirkulace vzduchu, klika se zámkem, 4x otočné kolečko s průměrem 125mm, z toho 2x s brzdou, regulovatelná vnitřní teplota v rozmezí 30°-90°C. Příkon el. 2,3 kW/230V. Rozměr max. 570x825x1465 mm.</t>
    </r>
  </si>
  <si>
    <t>570x825x1465</t>
  </si>
  <si>
    <r>
      <rPr>
        <b/>
        <sz val="9"/>
        <color theme="1"/>
        <rFont val="Arial"/>
        <family val="2"/>
        <charset val="238"/>
      </rPr>
      <t>Ohřevná výdejní vana dělená,</t>
    </r>
    <r>
      <rPr>
        <sz val="9"/>
        <color theme="1"/>
        <rFont val="Arial"/>
        <family val="2"/>
        <charset val="238"/>
      </rPr>
      <t xml:space="preserve"> kapacita 3x GN1/1 hloubky alespoň 200 mm, mobilní. Konstrukce z oceli AISI 304. Spodní plná police. 4x otočné kolečko průměru min. 125 mm, z toho 2 s brzdou. Každá vana samostatně regulovatelná, se samostatným termostatem. Rozsah teplot alespoň +30/+90°C. Přívodní kabel délky 2 metry. Čelní ovládání. Příkon el. min. 2 kW/230V.</t>
    </r>
  </si>
  <si>
    <t>1210x650x900</t>
  </si>
  <si>
    <t>4.12</t>
  </si>
  <si>
    <t>4.13</t>
  </si>
  <si>
    <t>4.14</t>
  </si>
  <si>
    <t>2925x400x40 (doměr)</t>
  </si>
  <si>
    <r>
      <t xml:space="preserve">Nerezový výdejní parapet k osazení na stavební parapet. </t>
    </r>
    <r>
      <rPr>
        <sz val="9"/>
        <color theme="1"/>
        <rFont val="Arial"/>
        <family val="2"/>
        <charset val="238"/>
      </rPr>
      <t>Použitá ocel třídy min. DIN 1.4301, vysoce kvalitní nemagnetická plně nerezová ocel AISI304 18/10. Parapetní deska tloušťky min. 40 mm s tloušťkou plechu min. 1,2 mm, vyztužená a podlepená omyvatelnou laminodeskou v celé ploše. V pravé části parapetu příprava pro vedení kabeláže výdejního systému. (Doměr dle skutečného rozměru výdejového okna)</t>
    </r>
  </si>
  <si>
    <t>4.15</t>
  </si>
  <si>
    <r>
      <rPr>
        <b/>
        <sz val="9"/>
        <rFont val="Arial"/>
        <family val="2"/>
        <charset val="238"/>
      </rPr>
      <t xml:space="preserve">Nerezová pojezdová dráha na podnosy trubková. </t>
    </r>
    <r>
      <rPr>
        <sz val="9"/>
        <rFont val="Arial"/>
        <family val="2"/>
        <charset val="238"/>
      </rPr>
      <t>Použitá ocel třídy min. DIN 1.4301, vysoce kvalitní nemagnetická plně nerezová ocel AISI304 18/10. 4x trubka prům. min. 25 mm, konzoly pro kotvení do zdi.</t>
    </r>
  </si>
  <si>
    <t>4125x325</t>
  </si>
  <si>
    <t>4.16</t>
  </si>
  <si>
    <t>4.17</t>
  </si>
  <si>
    <t>4.18</t>
  </si>
  <si>
    <r>
      <rPr>
        <b/>
        <sz val="9"/>
        <rFont val="Arial"/>
        <family val="2"/>
        <charset val="238"/>
      </rPr>
      <t>Chladič a vířič nápojů, kapacita alespoň 3x20l.</t>
    </r>
    <r>
      <rPr>
        <sz val="9"/>
        <rFont val="Arial"/>
        <family val="2"/>
        <charset val="238"/>
      </rPr>
      <t xml:space="preserve"> Nezávisle regulovatelná každá nádoba zvlášť. Nerezové provedení krytu motoru. 3 polykarbonátové čiré nádoby s objemem každé z nich min. 20 ltr. s odnímatelným víkem, systím vření obsahu nádoby, hlavní síťový vypínač. Příkon el. min. 0,4 kW/230V. 
</t>
    </r>
  </si>
  <si>
    <t>4.19</t>
  </si>
  <si>
    <t>4.20</t>
  </si>
  <si>
    <r>
      <rPr>
        <b/>
        <sz val="9"/>
        <rFont val="Arial"/>
        <family val="2"/>
        <charset val="238"/>
      </rPr>
      <t xml:space="preserve">Nerezový mycí stůl, 1x dřez, spodní police, zadní a levý boční lem. </t>
    </r>
    <r>
      <rPr>
        <sz val="9"/>
        <rFont val="Arial"/>
        <family val="2"/>
        <charset val="238"/>
      </rPr>
      <t>Použitá ocel třídy min. DIN 1.4301, vysoce kvalitní nemagnetická plně nerezová ocel AISI304 18/10. Kostra stolů je svařena z nerezových uzavřených profilů min. 35x35x1,2 mm. Výšková stavitelnost +/-20 mm. Zadní nohy jsou opatřeny uzemňovacími šrouby. Pracovní deska tloušťky min. 40 mm s tloušťkou plechu min. 1,2 mm, s prolomem, zadní a levý boční lem výšky min. 40 mm.  Vpravo dřez lisovaný o rozměrech min. 800x500x375 mm, otvor pro baterii. Spodní plná police ve výšce 150 mm, max. celoplošné zatížení police 80 kg, zadní a levý boční lem spodní police výšky min. 40 mm.</t>
    </r>
  </si>
  <si>
    <r>
      <rPr>
        <b/>
        <sz val="9"/>
        <color theme="1"/>
        <rFont val="Arial"/>
        <family val="2"/>
        <charset val="238"/>
      </rPr>
      <t>Nerezový pracovní stůl skříňový, spodní a střední police, posuvná dvířka, zadní a pravý boční lem.</t>
    </r>
    <r>
      <rPr>
        <sz val="9"/>
        <color theme="1"/>
        <rFont val="Arial"/>
        <family val="2"/>
        <charset val="238"/>
      </rPr>
      <t xml:space="preserve"> Použitá ocel třídy min. DIN 1.4301, vysoce kvalitní nemagnetická plně nerezová ocel AISI304 18/10. Kostra stolů je svařena z nerezových uzavřených profilů min. 35x35x1,2 mm. Výšková stavitelnost +/-20 mm. Zadní nohy jsou opatřeny uzemňovacími šrouby. Pracovní deska tloušťky min. 40 mm s tloušťkou plechu min. 1,2 mm, vyztužená a podlepená omyvatelnou laminodeskou, zadní a pravý boční lem výšky min. 40 mm. Spodní plná police ve výšce 150 mm, střední výškově stavitená police, max. celoplošné zatížení police 80 kg. </t>
    </r>
    <r>
      <rPr>
        <sz val="9"/>
        <rFont val="Arial"/>
        <family val="2"/>
        <charset val="238"/>
      </rPr>
      <t>Opláštění ze 3 stran</t>
    </r>
    <r>
      <rPr>
        <sz val="9"/>
        <color theme="1"/>
        <rFont val="Arial"/>
        <family val="2"/>
        <charset val="238"/>
      </rPr>
      <t>, posuvná dvířka.</t>
    </r>
  </si>
  <si>
    <r>
      <rPr>
        <b/>
        <sz val="9"/>
        <color theme="1"/>
        <rFont val="Arial"/>
        <family val="2"/>
        <charset val="238"/>
      </rPr>
      <t>Baterie</t>
    </r>
    <r>
      <rPr>
        <sz val="9"/>
        <color theme="1"/>
        <rFont val="Arial"/>
        <family val="2"/>
        <charset val="238"/>
      </rPr>
      <t xml:space="preserve"> dřezová stojánková páková</t>
    </r>
  </si>
  <si>
    <t>4.3a</t>
  </si>
  <si>
    <r>
      <rPr>
        <b/>
        <sz val="9"/>
        <color theme="1"/>
        <rFont val="Arial"/>
        <family val="2"/>
        <charset val="238"/>
      </rPr>
      <t>Nerezový podávací vozík na koše 500x500mm</t>
    </r>
    <r>
      <rPr>
        <sz val="9"/>
        <color theme="1"/>
        <rFont val="Arial"/>
        <family val="2"/>
        <charset val="238"/>
      </rPr>
      <t>, opláštěný, materiál ocel AISI304, nevyhřívaný, kapacita min. 5 košů, nosnost alespoň 150kg, 4x kolečko průměru min. 125 mm z toho 2x otočné s brzdou. Vozík bude vybaven 5 ks košů.</t>
    </r>
  </si>
  <si>
    <r>
      <rPr>
        <b/>
        <sz val="9"/>
        <rFont val="Arial"/>
        <family val="2"/>
        <charset val="238"/>
      </rPr>
      <t>Nerezový výdejní stůl skříňový, posuvná dvířka, spodní police, pojezdová dráha, 2x průchodka, 3x integ. zásuvka 230V, bez lemu.</t>
    </r>
    <r>
      <rPr>
        <sz val="9"/>
        <rFont val="Arial"/>
        <family val="2"/>
        <charset val="238"/>
      </rPr>
      <t xml:space="preserve"> Použitá ocel třídy min. DIN 1.4301, vysoce kvalitní nemagnetická plně nerezová ocel AISI304 18/10. Kostra stolů je svařena z nerezových uzavřených profilů min. 35x35x1,5 mm. Výšková stavitelnost +/-20 mm. Zadní nohy jsou opatřeny uzemňovacími šrouby. Pracovní deska tloušťky 40 mm s tloušťkou plechu min. 1,2 mm, vyztužená a podlepená omyvatelnou laminodeskou, bez lemu. Spodní plná police ve výšce 150 mm, max. celoplošné zatížení police 80 kg. Opláštění ze tří stran, čelní posuvná dvířka. Čelní pojezdová dráha na podnosy trubková, 4x trubka min. průměr 25 mm. V pracovní desce 2x průchodka prům. 60 mm (vedení instalací k výrobníkům nápojů). Vzadu pod pracovní deskou 3x integrovaná el. zásuvka 2,5kW/230V.</t>
    </r>
  </si>
  <si>
    <r>
      <rPr>
        <b/>
        <sz val="9"/>
        <rFont val="Arial"/>
        <family val="2"/>
        <charset val="238"/>
      </rPr>
      <t>Nerezový regál,</t>
    </r>
    <r>
      <rPr>
        <b/>
        <sz val="9"/>
        <color theme="1"/>
        <rFont val="Arial"/>
        <family val="2"/>
        <charset val="238"/>
      </rPr>
      <t xml:space="preserve"> 4x</t>
    </r>
    <r>
      <rPr>
        <b/>
        <sz val="9"/>
        <rFont val="Arial"/>
        <family val="2"/>
        <charset val="238"/>
      </rPr>
      <t xml:space="preserve"> police roštová.</t>
    </r>
    <r>
      <rPr>
        <sz val="9"/>
        <rFont val="Arial"/>
        <family val="2"/>
        <charset val="238"/>
      </rPr>
      <t xml:space="preserve"> Použitá ocel třídy min. DIN 1.4301, vysoce kvalitní nemagnetická plně nerezová ocel AISI304 18/10. Nohy regálu svařeny z nerezových uzavřených profilů min. 30x30x1,2 mm. Zadní nohy jsou opatřeny uzemňovacími šrouby. Výšková stavitelnost +/-20 mm. Police z nerezového plechu tloušťky min. 1 mm s max. celoplošným zatížením až 80 kg.</t>
    </r>
  </si>
  <si>
    <r>
      <rPr>
        <b/>
        <sz val="9"/>
        <rFont val="Arial"/>
        <family val="2"/>
        <charset val="238"/>
      </rPr>
      <t>Nerezový podstavec pod konvektomat, spodní police, bez lemu</t>
    </r>
    <r>
      <rPr>
        <sz val="9"/>
        <rFont val="Arial"/>
        <family val="2"/>
        <charset val="238"/>
      </rPr>
      <t>. Použitá ocel třídy min. DIN 1.4301, vysoce kvalitní nemagnetická plně nerezová ocel AISI304 18/10. Kostra stolů je svařena z nerezových uzavřených profilů min. 35x35x1,2 mm. Výšková stavitelnost +/-20 mm. Zadní nohy jsou opatřeny uzemňovacími šrouby. Pracovní deska tloušťky min. 40 mm s tloušťkou plechu min. 1,2 mm, vyztužená a podlepená omyvatelnou laminodeskou. Spodní plná police ve výšce 150 mm, max. celoplošné zatížení police 80 kg. Nosnost podstavce min. 200 kg.</t>
    </r>
  </si>
  <si>
    <r>
      <rPr>
        <b/>
        <sz val="9"/>
        <rFont val="Arial"/>
        <family val="2"/>
        <charset val="238"/>
      </rPr>
      <t>Nerezový pracovní stůl, spodní police, přesah prac. desky, bez lemu</t>
    </r>
    <r>
      <rPr>
        <sz val="9"/>
        <rFont val="Arial"/>
        <family val="2"/>
        <charset val="238"/>
      </rPr>
      <t>. Použitá ocel třídy min. DIN 1.4301, vysoce kvalitní nemagnetická plně nerezová ocel AISI304 18/10. Kostra stolů je svařena z nerezových uzavřených profilů min. 35x35x1,2 mm. Výšková stavitelnost +/-20 mm. Zadní nohy jsou opatřeny uzemňovacími šrouby. Pracovní deska tloušťky min. 40 mm s tloušťkou plechu min. 1,2 mm, vyztužená a podlepená omyvatelnou laminodeskou. Vzadu přesah pracovní desky do výdejního okna o cca 320 mm. Spodní plná police ve výšce 150 mm, max. celoplošné zatížení police 80 kg.</t>
    </r>
  </si>
  <si>
    <r>
      <t>Nerezová nástěnná skříňka</t>
    </r>
    <r>
      <rPr>
        <sz val="9"/>
        <rFont val="Arial"/>
        <family val="2"/>
        <charset val="238"/>
      </rPr>
      <t xml:space="preserve">, posuvná dvířka, střední výškově stavitelná police. Použitá ocel třídy min. DIN 1.4301, vysoce kvalitní nemagnetická plně nerezová ocel AISI304 18/10. Z nerezového plechu tloušťky min. 1 mm. Police s max. celoplošným zatížením až 40 kg. </t>
    </r>
  </si>
  <si>
    <t>1500x350x600</t>
  </si>
  <si>
    <r>
      <rPr>
        <b/>
        <sz val="9"/>
        <color theme="1"/>
        <rFont val="Arial"/>
        <family val="2"/>
        <charset val="238"/>
      </rPr>
      <t>Zdvihový mycí stroj na nádobí</t>
    </r>
    <r>
      <rPr>
        <sz val="9"/>
        <color theme="1"/>
        <rFont val="Arial"/>
        <family val="2"/>
        <charset val="238"/>
      </rPr>
      <t>, rohové provedení, plně izolovaný dvouplášťový, koš 500x500 mm. Vyrobeno z nerezové oceli AISI304. Zásuvná výška min. 420 mm. Hlubokotažená mycí nádrž. Odjímatelná nerezová spodní a vrchní mycí ramena, nezávislá nerezová oplachovací ramena. Vestavěný dávkovač mycí chemie a vestavěný dávkovač oplachové chemie. Automatický start po zavření přístroje, termostop, tlakový bojler. Autodiagnostika závad. Elektronický ovládací panel umístěný na čelní části vrchního krytu, umožňující snadné ovládání v případě rohové instalace stroje. Min. 3 mycí programy, kapacita alespoň 65 košů/hod. Příkon el. min. 11 kW/400V.</t>
    </r>
  </si>
  <si>
    <t>max 550x900x1000</t>
  </si>
  <si>
    <r>
      <rPr>
        <b/>
        <sz val="9"/>
        <color theme="1"/>
        <rFont val="Arial"/>
        <family val="2"/>
        <charset val="238"/>
      </rPr>
      <t>Vyhřívaný mobilní zásobník na talíře</t>
    </r>
    <r>
      <rPr>
        <sz val="9"/>
        <color theme="1"/>
        <rFont val="Arial"/>
        <family val="2"/>
        <charset val="238"/>
      </rPr>
      <t>, dvě šachty, kapacita min. 100 talířů s nastavitelným průměrem talíře v rozmezí alespoň 230 - 260 mm, materiál vozíku - nerezová ocel AISI304, 4x kolečko s průměrem 125mm z toho 2x otočné se směrovou brzdou, regulovatelný termostat pro nastavení teploty, trubkový držák, přívodní kabel s vidlicí délky alespoň 2m, odkládací zásuvka, regulace teploty v rozmezí alespoň 30-60 ° C. Příkon el. min. 1 kW/230V.</t>
    </r>
  </si>
  <si>
    <r>
      <rPr>
        <b/>
        <sz val="9"/>
        <color theme="1"/>
        <rFont val="Arial"/>
        <family val="2"/>
        <charset val="238"/>
      </rPr>
      <t xml:space="preserve">Vozík na plata a příbory. </t>
    </r>
    <r>
      <rPr>
        <sz val="9"/>
        <color theme="1"/>
        <rFont val="Arial"/>
        <family val="2"/>
        <charset val="238"/>
      </rPr>
      <t>Vyrobeno z oceli AISI304, konstrukce z ohýbaných profilů, 4x kolečko z toho 2x otočné se směrovou brzdou. Kapacita podnosů alespoň 240 ks (530x325 mm), kapacita GN - 4x GN 1/3 hloubky 150 mm.</t>
    </r>
  </si>
  <si>
    <r>
      <rPr>
        <b/>
        <sz val="9"/>
        <color theme="1"/>
        <rFont val="Arial"/>
        <family val="2"/>
        <charset val="238"/>
      </rPr>
      <t>Izolovaný varný termos</t>
    </r>
    <r>
      <rPr>
        <sz val="9"/>
        <color theme="1"/>
        <rFont val="Arial"/>
        <family val="2"/>
        <charset val="238"/>
      </rPr>
      <t>, digitální dispej se zobrazením nastavené teploty, rychlá volba teplot, celonerezové dvouplášťové izolované provedení, automatický ventil, čistý objem plnění min. 15l. Automaticky řízená výroba horké vody nebo udržování, digitální ovládání, výpustný kohout, možnost kontroly hladiny vody v termmosu zvenku, odkapní vanička, bezpečnostní pojistka proti přehřátí, indikátor chodu. Výška max. 600 mm, výška pod kouhoutem alespoň 125 mm. Příkon el. min. 2,5 kW/230V.</t>
    </r>
  </si>
  <si>
    <t>Uchazeč doloží technické listy k prokázání minimálně požadovaných technických vlastností k položkám: 1.2, 3.4, 4.4, 4.7, 4.9, 4.12, 4.18, 4.19 + souhrnný technický list k nerezovému nábytku.</t>
  </si>
  <si>
    <r>
      <t>El. konvektomat s kapacitou 10xGN1/1 + sprcha.</t>
    </r>
    <r>
      <rPr>
        <sz val="9"/>
        <rFont val="Arial"/>
        <family val="2"/>
        <charset val="238"/>
      </rPr>
      <t xml:space="preserve"> </t>
    </r>
    <r>
      <rPr>
        <b/>
        <sz val="9"/>
        <rFont val="Arial"/>
        <family val="2"/>
        <charset val="238"/>
      </rPr>
      <t>Šířka konvektomatu max. 550 mm!</t>
    </r>
    <r>
      <rPr>
        <sz val="9"/>
        <rFont val="Arial"/>
        <family val="2"/>
        <charset val="238"/>
      </rPr>
      <t xml:space="preserve"> Ovládání pomocí kapacitního dotykového displeje s vysokým rozlišením a úhlopříčkou min. 7". Otevírání dveří zprava doleva. Horký vzduch 30°-250°C, pára od 30°-120°C, kombinované vaření 30°-250°C. Knihovna min. 300 varných programů, každý programovatelný alespoň s 12 kroky. Možnost nastavení různých úrovní přístupu ke konvektomatu chráněných heslem, alespoň na úrovni šéfkuchař s plným přístupem/kuchař s omezeným přístupem. Funkce udržování, delta T vaření, regenerace, nízkoteplotní vaření, sous-vide, pasterizace, uzení, sušení. Tvorba páry v parním generátoru s okamžitou tvorbou páry po zapnutí stroje. Alespoň 5-rychlostní ventilátor s autoreverzem. Automatické čištění komory s min. 4 mycími programy. Systém pro aktivní řízení klimatu varné komory zabezpečující správnou koncentraci páry v komoře v každém okamžiku vaření. Možnost manuálního připáření. Alespoň 5-bodová vpichová sonda. Port USB pro přenos programů vaření a aktualizace softwaru. WiFi připojení a přístup do cloudu. Dveře s dvojitým zasklením, které lze rozevřít pro čištění a minimální tepelné ztráty. Varná komora s LED osvětlením. Oplachová sprcha. Příkon el. 10-12 kW/400V</t>
    </r>
  </si>
  <si>
    <t>SPŠ ELEKTROTECHNIKÁ PARDUBICE - REKONSTRUKCE AREÁLU DO NOVÉHO</t>
  </si>
  <si>
    <t>SO-02 Budova B</t>
  </si>
  <si>
    <t>D.1.7 GASTRO PROJEKT</t>
  </si>
  <si>
    <t>SOUPIS TECHNOLOGIE GASTRO</t>
  </si>
  <si>
    <t>KS</t>
  </si>
  <si>
    <t>cena bez DPH/ks</t>
  </si>
  <si>
    <t>cena bez DPH/celkem</t>
  </si>
  <si>
    <r>
      <t>Součástí položek výše je také ocenění montáže vč. dopravy - kompletní dodávka do místa díla:</t>
    </r>
    <r>
      <rPr>
        <sz val="9"/>
        <rFont val="Arial"/>
        <family val="2"/>
        <charset val="238"/>
      </rPr>
      <t xml:space="preserve">
Technická příprava zakázky, účast na KD stavby.
Revize výkresů přípojných bodů dle skutečně dodávané technologie. 
Doprava do místa realizace montáže.
Montáž zařízení na připravené instalace.
Uvedení do provozu a odzkoušení
Dokumentace skutečného provedení.
Technická dokumentace a zaškolení obsluhy, el. revize pro připojení 'zařízení, která to vyžadují.
</t>
    </r>
    <r>
      <rPr>
        <b/>
        <sz val="9"/>
        <rFont val="Arial"/>
        <family val="2"/>
        <charset val="238"/>
      </rPr>
      <t xml:space="preserve">
</t>
    </r>
  </si>
  <si>
    <t xml:space="preserve">PROJEKT </t>
  </si>
  <si>
    <t>Cena celkem s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</si>
</sst>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00\ &quot;Kč&quot;"/>
  </numFmts>
  <fonts count="13" x14ac:knownFonts="1">
    <font>
      <sz val="11"/>
      <color theme="1"/>
      <name val="Calibri"/>
      <family val="2"/>
      <charset val="238"/>
      <scheme val="minor"/>
    </font>
    <font>
      <sz val="9"/>
      <name val="Arial"/>
      <family val="2"/>
      <charset val="238"/>
    </font>
    <font>
      <b/>
      <sz val="9"/>
      <name val="Arial"/>
      <family val="2"/>
      <charset val="238"/>
    </font>
    <font>
      <sz val="9"/>
      <color theme="1"/>
      <name val="Arial"/>
      <family val="2"/>
      <charset val="238"/>
    </font>
    <font>
      <b/>
      <sz val="9"/>
      <color theme="1"/>
      <name val="Arial"/>
      <family val="2"/>
      <charset val="238"/>
    </font>
    <font>
      <sz val="11"/>
      <color indexed="8"/>
      <name val="Calibri"/>
      <family val="2"/>
      <charset val="238"/>
    </font>
    <font>
      <sz val="11"/>
      <color theme="1"/>
      <name val="Calibri"/>
      <family val="2"/>
      <charset val="238"/>
      <scheme val="minor"/>
    </font>
    <font>
      <u/>
      <sz val="11"/>
      <color theme="10"/>
      <name val="Calibri"/>
      <family val="2"/>
      <charset val="238"/>
      <scheme val="minor"/>
    </font>
    <font>
      <vertAlign val="superscript"/>
      <sz val="9"/>
      <name val="Arial"/>
      <family val="2"/>
      <charset val="238"/>
    </font>
    <font>
      <sz val="11"/>
      <color theme="0" tint="-0.499984740745262"/>
      <name val="Calibri"/>
      <family val="2"/>
      <charset val="238"/>
      <scheme val="minor"/>
    </font>
    <font>
      <b/>
      <sz val="11"/>
      <color theme="1"/>
      <name val="Aptos"/>
      <family val="2"/>
    </font>
    <font>
      <b/>
      <sz val="11"/>
      <color theme="1"/>
      <name val="Arial"/>
      <family val="2"/>
      <charset val="238"/>
    </font>
    <font>
      <sz val="11"/>
      <color theme="1"/>
      <name val="Arial"/>
      <family val="2"/>
      <charset val="23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8">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5">
    <xf numFmtId="0" fontId="0" fillId="0" borderId="0"/>
    <xf numFmtId="0" fontId="5" fillId="0" borderId="0"/>
    <xf numFmtId="0" fontId="6" fillId="0" borderId="0"/>
    <xf numFmtId="0" fontId="7" fillId="0" borderId="0" applyNumberFormat="0" applyFill="0" applyBorder="0" applyAlignment="0" applyProtection="0"/>
    <xf numFmtId="44" fontId="6" fillId="0" borderId="0" applyFont="0" applyFill="0" applyBorder="0" applyAlignment="0" applyProtection="0"/>
  </cellStyleXfs>
  <cellXfs count="86">
    <xf numFmtId="0" fontId="0" fillId="0" borderId="0" xfId="0"/>
    <xf numFmtId="0" fontId="4" fillId="0" borderId="0" xfId="0" applyFont="1" applyAlignment="1">
      <alignment vertical="top" wrapText="1"/>
    </xf>
    <xf numFmtId="0" fontId="4" fillId="0" borderId="0" xfId="0" applyFont="1" applyAlignment="1">
      <alignment vertical="top"/>
    </xf>
    <xf numFmtId="0" fontId="4" fillId="0" borderId="0" xfId="0" applyFont="1" applyAlignment="1">
      <alignment horizontal="center" vertical="top" wrapText="1"/>
    </xf>
    <xf numFmtId="0" fontId="4" fillId="0" borderId="0" xfId="0" applyFont="1" applyAlignment="1">
      <alignment horizontal="center" vertical="top"/>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horizontal="center" vertical="top"/>
    </xf>
    <xf numFmtId="0" fontId="3" fillId="0" borderId="0" xfId="0" applyFont="1"/>
    <xf numFmtId="49" fontId="3" fillId="0" borderId="12" xfId="0" applyNumberFormat="1" applyFont="1" applyBorder="1" applyAlignment="1">
      <alignment vertical="top"/>
    </xf>
    <xf numFmtId="0" fontId="1" fillId="0" borderId="13" xfId="0" applyFont="1" applyBorder="1" applyAlignment="1">
      <alignment vertical="top" wrapText="1"/>
    </xf>
    <xf numFmtId="0" fontId="3" fillId="0" borderId="13" xfId="0" applyFont="1" applyBorder="1" applyAlignment="1">
      <alignment horizontal="center" vertical="top"/>
    </xf>
    <xf numFmtId="0" fontId="3" fillId="0" borderId="13" xfId="0" applyFont="1" applyBorder="1" applyAlignment="1">
      <alignment vertical="top" wrapText="1"/>
    </xf>
    <xf numFmtId="0" fontId="3" fillId="0" borderId="13" xfId="0" applyFont="1" applyBorder="1" applyAlignment="1">
      <alignment horizontal="center" vertical="top" wrapText="1"/>
    </xf>
    <xf numFmtId="49" fontId="3" fillId="0" borderId="12" xfId="0" applyNumberFormat="1" applyFont="1" applyBorder="1" applyAlignment="1">
      <alignment horizontal="left" vertical="top"/>
    </xf>
    <xf numFmtId="0" fontId="3" fillId="3" borderId="13" xfId="0" applyFont="1" applyFill="1" applyBorder="1" applyAlignment="1">
      <alignment horizontal="center" vertical="top"/>
    </xf>
    <xf numFmtId="0" fontId="9" fillId="0" borderId="0" xfId="0" applyFont="1"/>
    <xf numFmtId="49" fontId="1" fillId="0" borderId="12" xfId="0" applyNumberFormat="1" applyFont="1" applyBorder="1" applyAlignment="1">
      <alignment vertical="top"/>
    </xf>
    <xf numFmtId="0" fontId="1" fillId="0" borderId="13" xfId="0" applyFont="1" applyBorder="1" applyAlignment="1">
      <alignment horizontal="center" vertical="top"/>
    </xf>
    <xf numFmtId="0" fontId="3" fillId="3" borderId="0" xfId="0" applyFont="1" applyFill="1" applyAlignment="1">
      <alignment vertical="top"/>
    </xf>
    <xf numFmtId="0" fontId="1" fillId="0" borderId="13" xfId="0" applyFont="1" applyBorder="1" applyAlignment="1">
      <alignment horizontal="center" vertical="top" wrapText="1"/>
    </xf>
    <xf numFmtId="0" fontId="3" fillId="0" borderId="12" xfId="0" applyFont="1" applyBorder="1" applyAlignment="1">
      <alignment vertical="top"/>
    </xf>
    <xf numFmtId="0" fontId="2" fillId="0" borderId="13" xfId="0" applyFont="1" applyBorder="1" applyAlignment="1">
      <alignment vertical="top" wrapText="1"/>
    </xf>
    <xf numFmtId="0" fontId="3" fillId="3" borderId="13" xfId="0" applyFont="1" applyFill="1" applyBorder="1" applyAlignment="1">
      <alignment vertical="top" wrapText="1"/>
    </xf>
    <xf numFmtId="49" fontId="3" fillId="3" borderId="12" xfId="0" applyNumberFormat="1" applyFont="1" applyFill="1" applyBorder="1" applyAlignment="1">
      <alignment horizontal="left" vertical="top"/>
    </xf>
    <xf numFmtId="0" fontId="4" fillId="3" borderId="13" xfId="0" applyFont="1" applyFill="1" applyBorder="1" applyAlignment="1">
      <alignment horizontal="left" vertical="top" wrapText="1"/>
    </xf>
    <xf numFmtId="0" fontId="3" fillId="3" borderId="13" xfId="0" applyFont="1" applyFill="1" applyBorder="1" applyAlignment="1">
      <alignment horizontal="center" vertical="top" wrapText="1"/>
    </xf>
    <xf numFmtId="0" fontId="1" fillId="3" borderId="13" xfId="0" applyFont="1" applyFill="1" applyBorder="1" applyAlignment="1">
      <alignment horizontal="center" vertical="top"/>
    </xf>
    <xf numFmtId="49" fontId="1" fillId="3" borderId="12" xfId="0" applyNumberFormat="1" applyFont="1" applyFill="1" applyBorder="1" applyAlignment="1">
      <alignment vertical="top"/>
    </xf>
    <xf numFmtId="49" fontId="1" fillId="3" borderId="12" xfId="0" applyNumberFormat="1" applyFont="1" applyFill="1" applyBorder="1" applyAlignment="1">
      <alignment horizontal="left" vertical="top"/>
    </xf>
    <xf numFmtId="0" fontId="1" fillId="3" borderId="13" xfId="0" applyFont="1" applyFill="1" applyBorder="1" applyAlignment="1">
      <alignment horizontal="left" vertical="top" wrapText="1"/>
    </xf>
    <xf numFmtId="0" fontId="1" fillId="3" borderId="13" xfId="0" applyFont="1" applyFill="1" applyBorder="1" applyAlignment="1">
      <alignment horizontal="center" vertical="top" wrapText="1"/>
    </xf>
    <xf numFmtId="0" fontId="2" fillId="3" borderId="13" xfId="0" applyFont="1" applyFill="1" applyBorder="1" applyAlignment="1">
      <alignment horizontal="left" vertical="top" wrapText="1"/>
    </xf>
    <xf numFmtId="0" fontId="10" fillId="0" borderId="0" xfId="0" applyFont="1" applyAlignment="1">
      <alignment vertical="center"/>
    </xf>
    <xf numFmtId="0" fontId="4" fillId="0" borderId="14" xfId="0" applyFont="1" applyBorder="1" applyAlignment="1">
      <alignment vertical="top" wrapText="1"/>
    </xf>
    <xf numFmtId="0" fontId="4" fillId="0" borderId="14" xfId="0" applyFont="1" applyBorder="1" applyAlignment="1">
      <alignment horizontal="center" vertical="top" wrapText="1"/>
    </xf>
    <xf numFmtId="0" fontId="4" fillId="0" borderId="14" xfId="0" applyFont="1" applyBorder="1" applyAlignment="1">
      <alignment horizontal="center" vertical="top"/>
    </xf>
    <xf numFmtId="0" fontId="10" fillId="0" borderId="14" xfId="0" applyFont="1" applyBorder="1" applyAlignment="1">
      <alignment vertical="center"/>
    </xf>
    <xf numFmtId="0" fontId="4" fillId="0" borderId="13" xfId="0" applyFont="1" applyBorder="1" applyAlignment="1">
      <alignment vertical="top" wrapText="1"/>
    </xf>
    <xf numFmtId="0" fontId="1" fillId="3" borderId="13" xfId="0" applyFont="1" applyFill="1" applyBorder="1" applyAlignment="1">
      <alignment vertical="top" wrapText="1"/>
    </xf>
    <xf numFmtId="0" fontId="3" fillId="3" borderId="13" xfId="0" applyFont="1" applyFill="1" applyBorder="1" applyAlignment="1">
      <alignment horizontal="left" vertical="top" wrapText="1"/>
    </xf>
    <xf numFmtId="0" fontId="4" fillId="3" borderId="13" xfId="0" applyFont="1" applyFill="1" applyBorder="1" applyAlignment="1">
      <alignment vertical="top" wrapText="1"/>
    </xf>
    <xf numFmtId="49" fontId="3" fillId="3" borderId="12" xfId="0" applyNumberFormat="1" applyFont="1" applyFill="1" applyBorder="1" applyAlignment="1">
      <alignment vertical="top"/>
    </xf>
    <xf numFmtId="0" fontId="4" fillId="0" borderId="17" xfId="0" applyFont="1" applyBorder="1" applyAlignment="1">
      <alignment vertical="top"/>
    </xf>
    <xf numFmtId="0" fontId="4" fillId="0" borderId="18" xfId="0" applyFont="1" applyBorder="1" applyAlignment="1">
      <alignment vertical="top" wrapText="1"/>
    </xf>
    <xf numFmtId="0" fontId="4" fillId="0" borderId="18" xfId="0" applyFont="1" applyBorder="1" applyAlignment="1">
      <alignment horizontal="center" vertical="top" wrapText="1"/>
    </xf>
    <xf numFmtId="0" fontId="4" fillId="0" borderId="18" xfId="0" applyFont="1" applyBorder="1" applyAlignment="1">
      <alignment horizontal="center" vertical="top"/>
    </xf>
    <xf numFmtId="44" fontId="4" fillId="0" borderId="18" xfId="4" applyFont="1" applyBorder="1" applyAlignment="1">
      <alignment horizontal="center" vertical="top"/>
    </xf>
    <xf numFmtId="44" fontId="4" fillId="0" borderId="19" xfId="4" applyFont="1" applyBorder="1" applyAlignment="1">
      <alignment horizontal="center" vertical="top"/>
    </xf>
    <xf numFmtId="164" fontId="3" fillId="0" borderId="20" xfId="0" applyNumberFormat="1" applyFont="1" applyBorder="1" applyAlignment="1">
      <alignment horizontal="center" vertical="top"/>
    </xf>
    <xf numFmtId="164" fontId="3" fillId="2" borderId="13" xfId="0" applyNumberFormat="1" applyFont="1" applyFill="1" applyBorder="1" applyAlignment="1">
      <alignment horizontal="center" vertical="top"/>
    </xf>
    <xf numFmtId="0" fontId="4" fillId="0" borderId="14" xfId="0" applyFont="1" applyBorder="1" applyAlignment="1">
      <alignment vertical="top"/>
    </xf>
    <xf numFmtId="0" fontId="11" fillId="0" borderId="15" xfId="0" applyFont="1" applyBorder="1" applyAlignment="1">
      <alignment vertical="top"/>
    </xf>
    <xf numFmtId="0" fontId="12" fillId="0" borderId="16" xfId="0" applyFont="1" applyBorder="1" applyAlignment="1">
      <alignment vertical="top" wrapText="1"/>
    </xf>
    <xf numFmtId="0" fontId="12" fillId="0" borderId="16" xfId="0" applyFont="1" applyBorder="1" applyAlignment="1">
      <alignment horizontal="center" vertical="top" wrapText="1"/>
    </xf>
    <xf numFmtId="0" fontId="12" fillId="0" borderId="16" xfId="0" applyFont="1" applyBorder="1" applyAlignment="1">
      <alignment horizontal="center" vertical="top"/>
    </xf>
    <xf numFmtId="0" fontId="12" fillId="0" borderId="16" xfId="0" applyFont="1" applyBorder="1" applyAlignment="1">
      <alignment vertical="top"/>
    </xf>
    <xf numFmtId="164" fontId="12" fillId="0" borderId="24" xfId="0" applyNumberFormat="1" applyFont="1" applyBorder="1" applyAlignment="1">
      <alignment horizontal="center"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4" fillId="3" borderId="21" xfId="0" applyFont="1" applyFill="1" applyBorder="1" applyAlignment="1">
      <alignment horizontal="left" vertical="top"/>
    </xf>
    <xf numFmtId="0" fontId="4" fillId="3" borderId="22" xfId="0" applyFont="1" applyFill="1" applyBorder="1" applyAlignment="1">
      <alignment horizontal="left" vertical="top"/>
    </xf>
    <xf numFmtId="0" fontId="4" fillId="3" borderId="23" xfId="0" applyFont="1" applyFill="1" applyBorder="1" applyAlignment="1">
      <alignment horizontal="left" vertical="top"/>
    </xf>
    <xf numFmtId="49" fontId="2" fillId="2" borderId="25" xfId="0" applyNumberFormat="1" applyFont="1" applyFill="1" applyBorder="1" applyAlignment="1">
      <alignment horizontal="left" vertical="top" wrapText="1"/>
    </xf>
    <xf numFmtId="49" fontId="2" fillId="2" borderId="26" xfId="0" applyNumberFormat="1" applyFont="1" applyFill="1" applyBorder="1" applyAlignment="1">
      <alignment horizontal="left" vertical="top"/>
    </xf>
    <xf numFmtId="49" fontId="2" fillId="2" borderId="27" xfId="0" applyNumberFormat="1" applyFont="1" applyFill="1" applyBorder="1" applyAlignment="1">
      <alignment horizontal="left" vertical="top"/>
    </xf>
    <xf numFmtId="49" fontId="2" fillId="2" borderId="1" xfId="0" applyNumberFormat="1" applyFont="1" applyFill="1" applyBorder="1" applyAlignment="1">
      <alignment horizontal="left" vertical="top"/>
    </xf>
    <xf numFmtId="49" fontId="2" fillId="2" borderId="0" xfId="0" applyNumberFormat="1" applyFont="1" applyFill="1" applyBorder="1" applyAlignment="1">
      <alignment horizontal="left" vertical="top"/>
    </xf>
    <xf numFmtId="49" fontId="2" fillId="2" borderId="5" xfId="0" applyNumberFormat="1" applyFont="1" applyFill="1" applyBorder="1" applyAlignment="1">
      <alignment horizontal="left" vertical="top"/>
    </xf>
    <xf numFmtId="49" fontId="2" fillId="2" borderId="11" xfId="0" applyNumberFormat="1" applyFont="1" applyFill="1" applyBorder="1" applyAlignment="1">
      <alignment horizontal="left" vertical="top"/>
    </xf>
    <xf numFmtId="49" fontId="2" fillId="2" borderId="6" xfId="0" applyNumberFormat="1" applyFont="1" applyFill="1" applyBorder="1" applyAlignment="1">
      <alignment horizontal="left" vertical="top"/>
    </xf>
    <xf numFmtId="49" fontId="2" fillId="2" borderId="7" xfId="0" applyNumberFormat="1" applyFont="1" applyFill="1" applyBorder="1" applyAlignment="1">
      <alignment horizontal="left" vertical="top"/>
    </xf>
  </cellXfs>
  <cellStyles count="5">
    <cellStyle name="Excel Built-in Normal" xfId="1" xr:uid="{A0EB559C-D1F3-48AA-A16D-E9B532E4BB2A}"/>
    <cellStyle name="Hyperlink" xfId="3" xr:uid="{00000000-000B-0000-0000-000008000000}"/>
    <cellStyle name="Měna" xfId="4" builtinId="4"/>
    <cellStyle name="Normální" xfId="0" builtinId="0"/>
    <cellStyle name="Normální 2" xfId="2" xr:uid="{3E2F837B-E52B-437F-B2F6-AD03F7402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9CAE-16BE-44FF-9685-33C5B8821A74}">
  <sheetPr>
    <pageSetUpPr fitToPage="1"/>
  </sheetPr>
  <dimension ref="A1:F69"/>
  <sheetViews>
    <sheetView tabSelected="1" topLeftCell="A56" zoomScaleNormal="100" workbookViewId="0">
      <selection activeCell="E74" sqref="E74"/>
    </sheetView>
  </sheetViews>
  <sheetFormatPr defaultColWidth="9" defaultRowHeight="12" x14ac:dyDescent="0.25"/>
  <cols>
    <col min="1" max="1" width="9" style="5"/>
    <col min="2" max="2" width="81.140625" style="6" customWidth="1"/>
    <col min="3" max="3" width="13.140625" style="7" customWidth="1"/>
    <col min="4" max="4" width="7.28515625" style="8" customWidth="1"/>
    <col min="5" max="5" width="16.85546875" style="5" customWidth="1"/>
    <col min="6" max="6" width="19.7109375" style="5" customWidth="1"/>
    <col min="7" max="16384" width="9" style="5"/>
  </cols>
  <sheetData>
    <row r="1" spans="1:6" s="2" customFormat="1" ht="15" x14ac:dyDescent="0.25">
      <c r="A1" s="34" t="s">
        <v>126</v>
      </c>
      <c r="B1" s="1"/>
      <c r="C1" s="3"/>
      <c r="D1" s="4"/>
    </row>
    <row r="2" spans="1:6" s="2" customFormat="1" ht="15" x14ac:dyDescent="0.25">
      <c r="A2" s="34" t="s">
        <v>118</v>
      </c>
      <c r="B2" s="1"/>
      <c r="C2" s="3"/>
      <c r="D2" s="4"/>
    </row>
    <row r="3" spans="1:6" s="2" customFormat="1" ht="15" x14ac:dyDescent="0.25">
      <c r="A3" s="34"/>
      <c r="B3" s="1"/>
      <c r="C3" s="3"/>
      <c r="D3" s="4"/>
    </row>
    <row r="4" spans="1:6" s="2" customFormat="1" ht="15" x14ac:dyDescent="0.25">
      <c r="A4" s="34" t="s">
        <v>119</v>
      </c>
      <c r="B4" s="1"/>
      <c r="C4" s="3"/>
      <c r="D4" s="4"/>
    </row>
    <row r="5" spans="1:6" s="2" customFormat="1" ht="15" x14ac:dyDescent="0.25">
      <c r="A5" s="34" t="s">
        <v>120</v>
      </c>
      <c r="B5" s="1"/>
      <c r="C5" s="3"/>
      <c r="D5" s="4"/>
    </row>
    <row r="6" spans="1:6" ht="15" x14ac:dyDescent="0.25">
      <c r="A6" s="34"/>
      <c r="B6" s="1"/>
      <c r="C6" s="3"/>
      <c r="D6" s="4"/>
    </row>
    <row r="7" spans="1:6" s="2" customFormat="1" ht="15" x14ac:dyDescent="0.25">
      <c r="A7" s="38" t="s">
        <v>121</v>
      </c>
      <c r="B7" s="35"/>
      <c r="C7" s="36"/>
      <c r="D7" s="37"/>
      <c r="E7" s="52"/>
      <c r="F7" s="52"/>
    </row>
    <row r="8" spans="1:6" ht="12.75" thickBot="1" x14ac:dyDescent="0.3">
      <c r="A8" s="2"/>
      <c r="B8" s="1"/>
      <c r="C8" s="3"/>
      <c r="D8" s="4"/>
    </row>
    <row r="9" spans="1:6" ht="41.25" customHeight="1" thickBot="1" x14ac:dyDescent="0.3">
      <c r="A9" s="62" t="s">
        <v>0</v>
      </c>
      <c r="B9" s="63"/>
      <c r="C9" s="63"/>
      <c r="D9" s="63"/>
      <c r="E9" s="63"/>
      <c r="F9" s="64"/>
    </row>
    <row r="10" spans="1:6" ht="12.75" thickBot="1" x14ac:dyDescent="0.3">
      <c r="A10" s="2"/>
      <c r="B10" s="1"/>
      <c r="C10" s="3"/>
      <c r="D10" s="4"/>
    </row>
    <row r="11" spans="1:6" x14ac:dyDescent="0.25">
      <c r="A11" s="44" t="s">
        <v>1</v>
      </c>
      <c r="B11" s="45" t="s">
        <v>2</v>
      </c>
      <c r="C11" s="46" t="s">
        <v>3</v>
      </c>
      <c r="D11" s="47" t="s">
        <v>122</v>
      </c>
      <c r="E11" s="48" t="s">
        <v>123</v>
      </c>
      <c r="F11" s="49" t="s">
        <v>124</v>
      </c>
    </row>
    <row r="12" spans="1:6" ht="15" customHeight="1" x14ac:dyDescent="0.25">
      <c r="A12" s="59" t="s">
        <v>50</v>
      </c>
      <c r="B12" s="60"/>
      <c r="C12" s="60"/>
      <c r="D12" s="60"/>
      <c r="E12" s="60"/>
      <c r="F12" s="61"/>
    </row>
    <row r="13" spans="1:6" ht="48" x14ac:dyDescent="0.25">
      <c r="A13" s="43" t="s">
        <v>4</v>
      </c>
      <c r="B13" s="40" t="s">
        <v>9</v>
      </c>
      <c r="C13" s="27" t="s">
        <v>48</v>
      </c>
      <c r="D13" s="16">
        <v>2</v>
      </c>
      <c r="E13" s="51"/>
      <c r="F13" s="50">
        <f>E13*D13</f>
        <v>0</v>
      </c>
    </row>
    <row r="14" spans="1:6" ht="48" x14ac:dyDescent="0.25">
      <c r="A14" s="43" t="s">
        <v>49</v>
      </c>
      <c r="B14" s="24" t="s">
        <v>45</v>
      </c>
      <c r="C14" s="27" t="s">
        <v>46</v>
      </c>
      <c r="D14" s="16">
        <v>1</v>
      </c>
      <c r="E14" s="51"/>
      <c r="F14" s="50">
        <f>E14*D14</f>
        <v>0</v>
      </c>
    </row>
    <row r="15" spans="1:6" ht="15" customHeight="1" x14ac:dyDescent="0.25">
      <c r="A15" s="59" t="s">
        <v>62</v>
      </c>
      <c r="B15" s="60"/>
      <c r="C15" s="60"/>
      <c r="D15" s="60"/>
      <c r="E15" s="60"/>
      <c r="F15" s="61"/>
    </row>
    <row r="16" spans="1:6" ht="48" x14ac:dyDescent="0.25">
      <c r="A16" s="10" t="s">
        <v>5</v>
      </c>
      <c r="B16" s="11" t="s">
        <v>106</v>
      </c>
      <c r="C16" s="14" t="s">
        <v>51</v>
      </c>
      <c r="D16" s="12">
        <v>1</v>
      </c>
      <c r="E16" s="51"/>
      <c r="F16" s="50">
        <f>E16*D16</f>
        <v>0</v>
      </c>
    </row>
    <row r="17" spans="1:6" ht="84" x14ac:dyDescent="0.25">
      <c r="A17" s="10" t="s">
        <v>6</v>
      </c>
      <c r="B17" s="11" t="s">
        <v>54</v>
      </c>
      <c r="C17" s="12" t="s">
        <v>55</v>
      </c>
      <c r="D17" s="12">
        <v>1</v>
      </c>
      <c r="E17" s="51"/>
      <c r="F17" s="50">
        <f>E17*D17</f>
        <v>0</v>
      </c>
    </row>
    <row r="18" spans="1:6" s="9" customFormat="1" x14ac:dyDescent="0.2">
      <c r="A18" s="15" t="s">
        <v>53</v>
      </c>
      <c r="B18" s="13" t="s">
        <v>56</v>
      </c>
      <c r="C18" s="12"/>
      <c r="D18" s="12">
        <v>1</v>
      </c>
      <c r="E18" s="51"/>
      <c r="F18" s="50">
        <f t="shared" ref="F18:F56" si="0">E18*D18</f>
        <v>0</v>
      </c>
    </row>
    <row r="19" spans="1:6" ht="84" x14ac:dyDescent="0.25">
      <c r="A19" s="10" t="s">
        <v>8</v>
      </c>
      <c r="B19" s="11" t="s">
        <v>100</v>
      </c>
      <c r="C19" s="12" t="s">
        <v>58</v>
      </c>
      <c r="D19" s="12">
        <v>1</v>
      </c>
      <c r="E19" s="51"/>
      <c r="F19" s="50">
        <f t="shared" si="0"/>
        <v>0</v>
      </c>
    </row>
    <row r="20" spans="1:6" x14ac:dyDescent="0.25">
      <c r="A20" s="10" t="s">
        <v>57</v>
      </c>
      <c r="B20" s="13" t="s">
        <v>52</v>
      </c>
      <c r="C20" s="14"/>
      <c r="D20" s="12">
        <v>1</v>
      </c>
      <c r="E20" s="51"/>
      <c r="F20" s="50">
        <f t="shared" si="0"/>
        <v>0</v>
      </c>
    </row>
    <row r="21" spans="1:6" ht="48" x14ac:dyDescent="0.25">
      <c r="A21" s="10" t="s">
        <v>10</v>
      </c>
      <c r="B21" s="11" t="s">
        <v>106</v>
      </c>
      <c r="C21" s="14" t="s">
        <v>59</v>
      </c>
      <c r="D21" s="12">
        <v>1</v>
      </c>
      <c r="E21" s="51"/>
      <c r="F21" s="50">
        <f t="shared" si="0"/>
        <v>0</v>
      </c>
    </row>
    <row r="22" spans="1:6" ht="48" x14ac:dyDescent="0.25">
      <c r="A22" s="10" t="s">
        <v>11</v>
      </c>
      <c r="B22" s="11" t="s">
        <v>106</v>
      </c>
      <c r="C22" s="14" t="s">
        <v>60</v>
      </c>
      <c r="D22" s="12">
        <v>1</v>
      </c>
      <c r="E22" s="51"/>
      <c r="F22" s="50">
        <f t="shared" si="0"/>
        <v>0</v>
      </c>
    </row>
    <row r="23" spans="1:6" ht="24" x14ac:dyDescent="0.25">
      <c r="A23" s="10" t="s">
        <v>12</v>
      </c>
      <c r="B23" s="13" t="s">
        <v>18</v>
      </c>
      <c r="C23" s="14" t="s">
        <v>19</v>
      </c>
      <c r="D23" s="12">
        <v>1</v>
      </c>
      <c r="E23" s="51"/>
      <c r="F23" s="50">
        <f t="shared" si="0"/>
        <v>0</v>
      </c>
    </row>
    <row r="24" spans="1:6" ht="36" x14ac:dyDescent="0.25">
      <c r="A24" s="43" t="s">
        <v>61</v>
      </c>
      <c r="B24" s="41" t="s">
        <v>43</v>
      </c>
      <c r="C24" s="27" t="s">
        <v>44</v>
      </c>
      <c r="D24" s="16">
        <v>1</v>
      </c>
      <c r="E24" s="51"/>
      <c r="F24" s="50">
        <f t="shared" si="0"/>
        <v>0</v>
      </c>
    </row>
    <row r="25" spans="1:6" ht="15" customHeight="1" x14ac:dyDescent="0.25">
      <c r="A25" s="74" t="s">
        <v>41</v>
      </c>
      <c r="B25" s="75"/>
      <c r="C25" s="75"/>
      <c r="D25" s="75"/>
      <c r="E25" s="75"/>
      <c r="F25" s="76"/>
    </row>
    <row r="26" spans="1:6" ht="48" x14ac:dyDescent="0.25">
      <c r="A26" s="43" t="s">
        <v>13</v>
      </c>
      <c r="B26" s="40" t="s">
        <v>42</v>
      </c>
      <c r="C26" s="27" t="s">
        <v>63</v>
      </c>
      <c r="D26" s="16">
        <v>1</v>
      </c>
      <c r="E26" s="51"/>
      <c r="F26" s="50">
        <f t="shared" si="0"/>
        <v>0</v>
      </c>
    </row>
    <row r="27" spans="1:6" ht="24" x14ac:dyDescent="0.25">
      <c r="A27" s="43" t="s">
        <v>14</v>
      </c>
      <c r="B27" s="24" t="s">
        <v>18</v>
      </c>
      <c r="C27" s="27" t="s">
        <v>19</v>
      </c>
      <c r="D27" s="16">
        <v>1</v>
      </c>
      <c r="E27" s="51"/>
      <c r="F27" s="50">
        <f t="shared" si="0"/>
        <v>0</v>
      </c>
    </row>
    <row r="28" spans="1:6" s="17" customFormat="1" ht="39" x14ac:dyDescent="0.25">
      <c r="A28" s="30" t="s">
        <v>15</v>
      </c>
      <c r="B28" s="31" t="s">
        <v>64</v>
      </c>
      <c r="C28" s="32" t="s">
        <v>65</v>
      </c>
      <c r="D28" s="16">
        <v>1</v>
      </c>
      <c r="E28" s="51"/>
      <c r="F28" s="50">
        <f t="shared" si="0"/>
        <v>0</v>
      </c>
    </row>
    <row r="29" spans="1:6" s="17" customFormat="1" ht="84" x14ac:dyDescent="0.25">
      <c r="A29" s="30" t="s">
        <v>16</v>
      </c>
      <c r="B29" s="24" t="s">
        <v>111</v>
      </c>
      <c r="C29" s="32"/>
      <c r="D29" s="16">
        <v>1</v>
      </c>
      <c r="E29" s="51"/>
      <c r="F29" s="50">
        <f t="shared" si="0"/>
        <v>0</v>
      </c>
    </row>
    <row r="30" spans="1:6" ht="84" x14ac:dyDescent="0.25">
      <c r="A30" s="15" t="s">
        <v>17</v>
      </c>
      <c r="B30" s="11" t="s">
        <v>72</v>
      </c>
      <c r="C30" s="12" t="s">
        <v>67</v>
      </c>
      <c r="D30" s="12">
        <v>1</v>
      </c>
      <c r="E30" s="51"/>
      <c r="F30" s="50">
        <f t="shared" si="0"/>
        <v>0</v>
      </c>
    </row>
    <row r="31" spans="1:6" s="9" customFormat="1" ht="96" x14ac:dyDescent="0.2">
      <c r="A31" s="15" t="s">
        <v>20</v>
      </c>
      <c r="B31" s="11" t="s">
        <v>73</v>
      </c>
      <c r="C31" s="12" t="s">
        <v>68</v>
      </c>
      <c r="D31" s="12">
        <v>1</v>
      </c>
      <c r="E31" s="51"/>
      <c r="F31" s="50">
        <f t="shared" si="0"/>
        <v>0</v>
      </c>
    </row>
    <row r="32" spans="1:6" s="9" customFormat="1" x14ac:dyDescent="0.2">
      <c r="A32" s="15" t="s">
        <v>69</v>
      </c>
      <c r="B32" s="13" t="s">
        <v>56</v>
      </c>
      <c r="C32" s="12"/>
      <c r="D32" s="12">
        <v>1</v>
      </c>
      <c r="E32" s="51"/>
      <c r="F32" s="50">
        <f t="shared" si="0"/>
        <v>0</v>
      </c>
    </row>
    <row r="33" spans="1:6" ht="60" x14ac:dyDescent="0.25">
      <c r="A33" s="25" t="s">
        <v>21</v>
      </c>
      <c r="B33" s="24" t="s">
        <v>70</v>
      </c>
      <c r="C33" s="16" t="s">
        <v>71</v>
      </c>
      <c r="D33" s="16">
        <v>3</v>
      </c>
      <c r="E33" s="51"/>
      <c r="F33" s="50">
        <f t="shared" si="0"/>
        <v>0</v>
      </c>
    </row>
    <row r="34" spans="1:6" ht="15" customHeight="1" x14ac:dyDescent="0.25">
      <c r="A34" s="59" t="s">
        <v>33</v>
      </c>
      <c r="B34" s="60"/>
      <c r="C34" s="60"/>
      <c r="D34" s="60"/>
      <c r="E34" s="60"/>
      <c r="F34" s="61"/>
    </row>
    <row r="35" spans="1:6" ht="84" x14ac:dyDescent="0.25">
      <c r="A35" s="10" t="s">
        <v>22</v>
      </c>
      <c r="B35" s="13" t="s">
        <v>101</v>
      </c>
      <c r="C35" s="21" t="s">
        <v>74</v>
      </c>
      <c r="D35" s="19">
        <v>1</v>
      </c>
      <c r="E35" s="51"/>
      <c r="F35" s="50">
        <f t="shared" si="0"/>
        <v>0</v>
      </c>
    </row>
    <row r="36" spans="1:6" ht="36" x14ac:dyDescent="0.25">
      <c r="A36" s="18" t="s">
        <v>23</v>
      </c>
      <c r="B36" s="23" t="s">
        <v>109</v>
      </c>
      <c r="C36" s="19" t="s">
        <v>110</v>
      </c>
      <c r="D36" s="12">
        <v>1</v>
      </c>
      <c r="E36" s="51"/>
      <c r="F36" s="50">
        <f t="shared" si="0"/>
        <v>0</v>
      </c>
    </row>
    <row r="37" spans="1:6" ht="96" x14ac:dyDescent="0.25">
      <c r="A37" s="10" t="s">
        <v>24</v>
      </c>
      <c r="B37" s="13" t="s">
        <v>75</v>
      </c>
      <c r="C37" s="21" t="s">
        <v>76</v>
      </c>
      <c r="D37" s="19">
        <v>1</v>
      </c>
      <c r="E37" s="51"/>
      <c r="F37" s="50">
        <f t="shared" si="0"/>
        <v>0</v>
      </c>
    </row>
    <row r="38" spans="1:6" x14ac:dyDescent="0.25">
      <c r="A38" s="22" t="s">
        <v>103</v>
      </c>
      <c r="B38" s="13" t="s">
        <v>102</v>
      </c>
      <c r="C38" s="12"/>
      <c r="D38" s="12">
        <v>1</v>
      </c>
      <c r="E38" s="51"/>
      <c r="F38" s="50">
        <f t="shared" si="0"/>
        <v>0</v>
      </c>
    </row>
    <row r="39" spans="1:6" ht="48" x14ac:dyDescent="0.25">
      <c r="A39" s="29" t="s">
        <v>25</v>
      </c>
      <c r="B39" s="24" t="s">
        <v>77</v>
      </c>
      <c r="C39" s="27" t="s">
        <v>7</v>
      </c>
      <c r="D39" s="12">
        <v>1</v>
      </c>
      <c r="E39" s="51"/>
      <c r="F39" s="50">
        <f t="shared" si="0"/>
        <v>0</v>
      </c>
    </row>
    <row r="40" spans="1:6" ht="36" x14ac:dyDescent="0.25">
      <c r="A40" s="25" t="s">
        <v>26</v>
      </c>
      <c r="B40" s="24" t="s">
        <v>79</v>
      </c>
      <c r="C40" s="16" t="s">
        <v>78</v>
      </c>
      <c r="D40" s="12">
        <v>1</v>
      </c>
      <c r="E40" s="51"/>
      <c r="F40" s="50">
        <f t="shared" si="0"/>
        <v>0</v>
      </c>
    </row>
    <row r="41" spans="1:6" s="17" customFormat="1" ht="39" x14ac:dyDescent="0.25">
      <c r="A41" s="30" t="s">
        <v>27</v>
      </c>
      <c r="B41" s="31" t="s">
        <v>64</v>
      </c>
      <c r="C41" s="32" t="s">
        <v>65</v>
      </c>
      <c r="D41" s="16">
        <v>1</v>
      </c>
      <c r="E41" s="51"/>
      <c r="F41" s="50">
        <f t="shared" si="0"/>
        <v>0</v>
      </c>
    </row>
    <row r="42" spans="1:6" s="17" customFormat="1" ht="168" x14ac:dyDescent="0.25">
      <c r="A42" s="30" t="s">
        <v>28</v>
      </c>
      <c r="B42" s="33" t="s">
        <v>117</v>
      </c>
      <c r="C42" s="32" t="s">
        <v>112</v>
      </c>
      <c r="D42" s="16">
        <v>1</v>
      </c>
      <c r="E42" s="51"/>
      <c r="F42" s="50">
        <f t="shared" si="0"/>
        <v>0</v>
      </c>
    </row>
    <row r="43" spans="1:6" customFormat="1" ht="72" x14ac:dyDescent="0.25">
      <c r="A43" s="15" t="s">
        <v>81</v>
      </c>
      <c r="B43" s="40" t="s">
        <v>107</v>
      </c>
      <c r="C43" s="12" t="s">
        <v>80</v>
      </c>
      <c r="D43" s="12">
        <v>1</v>
      </c>
      <c r="E43" s="51"/>
      <c r="F43" s="50">
        <f t="shared" si="0"/>
        <v>0</v>
      </c>
    </row>
    <row r="44" spans="1:6" ht="24" x14ac:dyDescent="0.25">
      <c r="A44" s="10" t="s">
        <v>29</v>
      </c>
      <c r="B44" s="13" t="s">
        <v>18</v>
      </c>
      <c r="C44" s="14" t="s">
        <v>19</v>
      </c>
      <c r="D44" s="12">
        <v>1</v>
      </c>
      <c r="E44" s="51"/>
      <c r="F44" s="50">
        <f t="shared" si="0"/>
        <v>0</v>
      </c>
    </row>
    <row r="45" spans="1:6" s="20" customFormat="1" ht="72" x14ac:dyDescent="0.25">
      <c r="A45" s="29" t="s">
        <v>30</v>
      </c>
      <c r="B45" s="24" t="s">
        <v>82</v>
      </c>
      <c r="C45" s="28" t="s">
        <v>83</v>
      </c>
      <c r="D45" s="19">
        <v>1</v>
      </c>
      <c r="E45" s="51"/>
      <c r="F45" s="50">
        <f t="shared" si="0"/>
        <v>0</v>
      </c>
    </row>
    <row r="46" spans="1:6" ht="48" x14ac:dyDescent="0.25">
      <c r="A46" s="25" t="s">
        <v>31</v>
      </c>
      <c r="B46" s="24" t="s">
        <v>84</v>
      </c>
      <c r="C46" s="16" t="s">
        <v>85</v>
      </c>
      <c r="D46" s="12">
        <v>2</v>
      </c>
      <c r="E46" s="51"/>
      <c r="F46" s="50">
        <f t="shared" si="0"/>
        <v>0</v>
      </c>
    </row>
    <row r="47" spans="1:6" ht="60" x14ac:dyDescent="0.25">
      <c r="A47" s="25" t="s">
        <v>32</v>
      </c>
      <c r="B47" s="24" t="s">
        <v>113</v>
      </c>
      <c r="C47" s="28" t="s">
        <v>34</v>
      </c>
      <c r="D47" s="12">
        <v>3</v>
      </c>
      <c r="E47" s="51"/>
      <c r="F47" s="50">
        <f t="shared" si="0"/>
        <v>0</v>
      </c>
    </row>
    <row r="48" spans="1:6" ht="84" x14ac:dyDescent="0.25">
      <c r="A48" s="25" t="s">
        <v>86</v>
      </c>
      <c r="B48" s="42" t="s">
        <v>35</v>
      </c>
      <c r="C48" s="27" t="s">
        <v>36</v>
      </c>
      <c r="D48" s="12">
        <v>1</v>
      </c>
      <c r="E48" s="51"/>
      <c r="F48" s="50">
        <f t="shared" si="0"/>
        <v>0</v>
      </c>
    </row>
    <row r="49" spans="1:6" ht="72" x14ac:dyDescent="0.25">
      <c r="A49" s="15" t="s">
        <v>87</v>
      </c>
      <c r="B49" s="40" t="s">
        <v>108</v>
      </c>
      <c r="C49" s="14" t="s">
        <v>66</v>
      </c>
      <c r="D49" s="12">
        <v>1</v>
      </c>
      <c r="E49" s="51"/>
      <c r="F49" s="50">
        <f t="shared" si="0"/>
        <v>0</v>
      </c>
    </row>
    <row r="50" spans="1:6" ht="60" x14ac:dyDescent="0.25">
      <c r="A50" s="15" t="s">
        <v>88</v>
      </c>
      <c r="B50" s="39" t="s">
        <v>90</v>
      </c>
      <c r="C50" s="14" t="s">
        <v>89</v>
      </c>
      <c r="D50" s="12">
        <v>1</v>
      </c>
      <c r="E50" s="51"/>
      <c r="F50" s="50">
        <f t="shared" si="0"/>
        <v>0</v>
      </c>
    </row>
    <row r="51" spans="1:6" ht="36" x14ac:dyDescent="0.25">
      <c r="A51" s="18" t="s">
        <v>91</v>
      </c>
      <c r="B51" s="11" t="s">
        <v>92</v>
      </c>
      <c r="C51" s="21" t="s">
        <v>93</v>
      </c>
      <c r="D51" s="19">
        <v>1</v>
      </c>
      <c r="E51" s="51"/>
      <c r="F51" s="50">
        <f t="shared" si="0"/>
        <v>0</v>
      </c>
    </row>
    <row r="52" spans="1:6" ht="36" x14ac:dyDescent="0.25">
      <c r="A52" s="25" t="s">
        <v>94</v>
      </c>
      <c r="B52" s="24" t="s">
        <v>114</v>
      </c>
      <c r="C52" s="16" t="s">
        <v>37</v>
      </c>
      <c r="D52" s="12">
        <v>1</v>
      </c>
      <c r="E52" s="51"/>
      <c r="F52" s="50">
        <f t="shared" si="0"/>
        <v>0</v>
      </c>
    </row>
    <row r="53" spans="1:6" ht="36" x14ac:dyDescent="0.25">
      <c r="A53" s="25" t="s">
        <v>95</v>
      </c>
      <c r="B53" s="24" t="s">
        <v>104</v>
      </c>
      <c r="C53" s="16" t="s">
        <v>38</v>
      </c>
      <c r="D53" s="12">
        <v>1</v>
      </c>
      <c r="E53" s="51"/>
      <c r="F53" s="50">
        <f t="shared" si="0"/>
        <v>0</v>
      </c>
    </row>
    <row r="54" spans="1:6" ht="72" x14ac:dyDescent="0.25">
      <c r="A54" s="25" t="s">
        <v>96</v>
      </c>
      <c r="B54" s="41" t="s">
        <v>115</v>
      </c>
      <c r="C54" s="16" t="s">
        <v>38</v>
      </c>
      <c r="D54" s="12">
        <v>2</v>
      </c>
      <c r="E54" s="51"/>
      <c r="F54" s="50">
        <f t="shared" si="0"/>
        <v>0</v>
      </c>
    </row>
    <row r="55" spans="1:6" ht="60" x14ac:dyDescent="0.25">
      <c r="A55" s="25" t="s">
        <v>98</v>
      </c>
      <c r="B55" s="26" t="s">
        <v>97</v>
      </c>
      <c r="C55" s="27" t="s">
        <v>40</v>
      </c>
      <c r="D55" s="12">
        <v>1</v>
      </c>
      <c r="E55" s="51"/>
      <c r="F55" s="50">
        <f t="shared" si="0"/>
        <v>0</v>
      </c>
    </row>
    <row r="56" spans="1:6" ht="108" x14ac:dyDescent="0.25">
      <c r="A56" s="18" t="s">
        <v>99</v>
      </c>
      <c r="B56" s="11" t="s">
        <v>105</v>
      </c>
      <c r="C56" s="21" t="s">
        <v>39</v>
      </c>
      <c r="D56" s="19">
        <v>1</v>
      </c>
      <c r="E56" s="51"/>
      <c r="F56" s="50">
        <f t="shared" si="0"/>
        <v>0</v>
      </c>
    </row>
    <row r="57" spans="1:6" x14ac:dyDescent="0.25">
      <c r="A57" s="77" t="s">
        <v>125</v>
      </c>
      <c r="B57" s="78"/>
      <c r="C57" s="78"/>
      <c r="D57" s="78"/>
      <c r="E57" s="78"/>
      <c r="F57" s="79"/>
    </row>
    <row r="58" spans="1:6" x14ac:dyDescent="0.25">
      <c r="A58" s="80"/>
      <c r="B58" s="81"/>
      <c r="C58" s="81"/>
      <c r="D58" s="81"/>
      <c r="E58" s="81"/>
      <c r="F58" s="82"/>
    </row>
    <row r="59" spans="1:6" x14ac:dyDescent="0.25">
      <c r="A59" s="80"/>
      <c r="B59" s="81"/>
      <c r="C59" s="81"/>
      <c r="D59" s="81"/>
      <c r="E59" s="81"/>
      <c r="F59" s="82"/>
    </row>
    <row r="60" spans="1:6" x14ac:dyDescent="0.25">
      <c r="A60" s="80"/>
      <c r="B60" s="81"/>
      <c r="C60" s="81"/>
      <c r="D60" s="81"/>
      <c r="E60" s="81"/>
      <c r="F60" s="82"/>
    </row>
    <row r="61" spans="1:6" x14ac:dyDescent="0.25">
      <c r="A61" s="80"/>
      <c r="B61" s="81"/>
      <c r="C61" s="81"/>
      <c r="D61" s="81"/>
      <c r="E61" s="81"/>
      <c r="F61" s="82"/>
    </row>
    <row r="62" spans="1:6" x14ac:dyDescent="0.25">
      <c r="A62" s="80"/>
      <c r="B62" s="81"/>
      <c r="C62" s="81"/>
      <c r="D62" s="81"/>
      <c r="E62" s="81"/>
      <c r="F62" s="82"/>
    </row>
    <row r="63" spans="1:6" x14ac:dyDescent="0.25">
      <c r="A63" s="80"/>
      <c r="B63" s="81"/>
      <c r="C63" s="81"/>
      <c r="D63" s="81"/>
      <c r="E63" s="81"/>
      <c r="F63" s="82"/>
    </row>
    <row r="64" spans="1:6" ht="15" customHeight="1" thickBot="1" x14ac:dyDescent="0.3">
      <c r="A64" s="83"/>
      <c r="B64" s="84"/>
      <c r="C64" s="84"/>
      <c r="D64" s="84"/>
      <c r="E64" s="84"/>
      <c r="F64" s="85"/>
    </row>
    <row r="65" spans="1:6" ht="25.5" customHeight="1" thickBot="1" x14ac:dyDescent="0.3">
      <c r="A65" s="53" t="s">
        <v>47</v>
      </c>
      <c r="B65" s="54"/>
      <c r="C65" s="55"/>
      <c r="D65" s="56"/>
      <c r="E65" s="57"/>
      <c r="F65" s="58">
        <f>SUM(F35:F56,F26:F33,F16:F24,F13:F14)</f>
        <v>0</v>
      </c>
    </row>
    <row r="66" spans="1:6" ht="27" customHeight="1" thickBot="1" x14ac:dyDescent="0.3">
      <c r="A66" s="53" t="s">
        <v>127</v>
      </c>
      <c r="B66" s="54"/>
      <c r="C66" s="55"/>
      <c r="D66" s="56"/>
      <c r="E66" s="57"/>
      <c r="F66" s="58">
        <f>F65*1.21</f>
        <v>0</v>
      </c>
    </row>
    <row r="67" spans="1:6" ht="12" customHeight="1" x14ac:dyDescent="0.25">
      <c r="A67" s="65" t="s">
        <v>116</v>
      </c>
      <c r="B67" s="66"/>
      <c r="C67" s="66"/>
      <c r="D67" s="66"/>
      <c r="E67" s="66"/>
      <c r="F67" s="67"/>
    </row>
    <row r="68" spans="1:6" ht="15" customHeight="1" x14ac:dyDescent="0.25">
      <c r="A68" s="68"/>
      <c r="B68" s="69"/>
      <c r="C68" s="69"/>
      <c r="D68" s="69"/>
      <c r="E68" s="69"/>
      <c r="F68" s="70"/>
    </row>
    <row r="69" spans="1:6" ht="15" customHeight="1" thickBot="1" x14ac:dyDescent="0.3">
      <c r="A69" s="71"/>
      <c r="B69" s="72"/>
      <c r="C69" s="72"/>
      <c r="D69" s="72"/>
      <c r="E69" s="72"/>
      <c r="F69" s="73"/>
    </row>
  </sheetData>
  <sheetProtection algorithmName="SHA-512" hashValue="NORBn/HzljjjHgOdojbllds+Mz0nOVWwb3jqeLWpUl5tisbQ8xTDCQiMdNTaZtR44wa4uourASWoHSwk7FrLtQ==" saltValue="83jFAaFkNWP2fVeVKhmsCA==" spinCount="100000" sheet="1" objects="1" scenarios="1"/>
  <protectedRanges>
    <protectedRange sqref="E13:E14 E16:E24 E26:E33 E35:E56" name="Oblast1"/>
  </protectedRanges>
  <mergeCells count="7">
    <mergeCell ref="A12:F12"/>
    <mergeCell ref="A15:F15"/>
    <mergeCell ref="A9:F9"/>
    <mergeCell ref="A67:F69"/>
    <mergeCell ref="A34:F34"/>
    <mergeCell ref="A25:F25"/>
    <mergeCell ref="A57:F64"/>
  </mergeCells>
  <pageMargins left="0.7" right="0.7" top="0.75" bottom="0.75" header="0.3" footer="0.3"/>
  <pageSetup paperSize="9" scale="79"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SOUPIS TECHNOLOGIE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Pokorná Martina Bc.</dc:creator>
  <cp:keywords/>
  <dc:description/>
  <cp:lastModifiedBy>Vacková Veronika Ing.</cp:lastModifiedBy>
  <cp:revision/>
  <cp:lastPrinted>2026-01-30T10:34:04Z</cp:lastPrinted>
  <dcterms:created xsi:type="dcterms:W3CDTF">2018-10-29T07:41:23Z</dcterms:created>
  <dcterms:modified xsi:type="dcterms:W3CDTF">2026-02-03T11:08:00Z</dcterms:modified>
  <cp:category/>
  <cp:contentStatus/>
</cp:coreProperties>
</file>