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K:\OVZ\Pospíšilová\4. Perla - nábytek II\2. ZD finální\"/>
    </mc:Choice>
  </mc:AlternateContent>
  <xr:revisionPtr revIDLastSave="0" documentId="8_{5559AA3A-9A52-402B-867D-EE3F33BBF23F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Dodávka nábytku II" sheetId="6" r:id="rId1"/>
  </sheets>
  <definedNames>
    <definedName name="_xlnm.Print_Area" localSheetId="0">'Dodávka nábytku II'!$A$1:$I$27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6" l="1"/>
  <c r="F11" i="6"/>
  <c r="G11" i="6" s="1"/>
  <c r="H11" i="6" s="1"/>
  <c r="F12" i="6"/>
  <c r="F13" i="6"/>
  <c r="F14" i="6"/>
  <c r="F15" i="6"/>
  <c r="G15" i="6" s="1"/>
  <c r="F16" i="6"/>
  <c r="F17" i="6"/>
  <c r="G17" i="6" s="1"/>
  <c r="H17" i="6" s="1"/>
  <c r="F18" i="6"/>
  <c r="F19" i="6"/>
  <c r="F20" i="6"/>
  <c r="G20" i="6" s="1"/>
  <c r="F21" i="6"/>
  <c r="F22" i="6"/>
  <c r="F23" i="6"/>
  <c r="F24" i="6"/>
  <c r="G24" i="6" s="1"/>
  <c r="H24" i="6" s="1"/>
  <c r="F25" i="6"/>
  <c r="G25" i="6" s="1"/>
  <c r="H25" i="6" s="1"/>
  <c r="F26" i="6"/>
  <c r="F9" i="6"/>
  <c r="F27" i="6" l="1"/>
  <c r="G27" i="6" s="1"/>
  <c r="H22" i="6"/>
  <c r="G22" i="6"/>
  <c r="G19" i="6"/>
  <c r="H19" i="6" s="1"/>
  <c r="G14" i="6"/>
  <c r="H14" i="6" s="1"/>
  <c r="G12" i="6"/>
  <c r="H12" i="6" s="1"/>
  <c r="H20" i="6"/>
  <c r="H15" i="6"/>
  <c r="G23" i="6"/>
  <c r="H23" i="6" s="1"/>
  <c r="G21" i="6"/>
  <c r="H21" i="6" s="1"/>
  <c r="G18" i="6"/>
  <c r="H18" i="6" s="1"/>
  <c r="G16" i="6"/>
  <c r="H16" i="6" s="1"/>
  <c r="G13" i="6"/>
  <c r="H13" i="6" s="1"/>
  <c r="G9" i="6"/>
  <c r="H9" i="6" s="1"/>
  <c r="G26" i="6"/>
  <c r="H26" i="6" s="1"/>
  <c r="G10" i="6"/>
  <c r="H10" i="6" s="1"/>
  <c r="H27" i="6" l="1"/>
</calcChain>
</file>

<file path=xl/sharedStrings.xml><?xml version="1.0" encoding="utf-8"?>
<sst xmlns="http://schemas.openxmlformats.org/spreadsheetml/2006/main" count="72" uniqueCount="56">
  <si>
    <t>Dodavatel:</t>
  </si>
  <si>
    <t>IČO</t>
  </si>
  <si>
    <t>E-mail</t>
  </si>
  <si>
    <t>Adresa:</t>
  </si>
  <si>
    <t>DIČ</t>
  </si>
  <si>
    <t>Telefon</t>
  </si>
  <si>
    <t>Výkaz výměr - SŠ umělecko průmyslová v Ústí nad Orlicí</t>
  </si>
  <si>
    <t>Odběratel:</t>
  </si>
  <si>
    <t>Položka 
č.</t>
  </si>
  <si>
    <t>Počet jednotek</t>
  </si>
  <si>
    <t>J.c.</t>
  </si>
  <si>
    <t>Cena za položku bez DPH</t>
  </si>
  <si>
    <t>DHP 21%</t>
  </si>
  <si>
    <t>Cena za položku s DPH</t>
  </si>
  <si>
    <t>ozn. typového nábytku (ozn. tech. listu)</t>
  </si>
  <si>
    <t>Popis</t>
  </si>
  <si>
    <t>62.</t>
  </si>
  <si>
    <t>Policový regál</t>
  </si>
  <si>
    <t>Kovový policový regál - rozměry regálu š1100 x h400 x v2500 mm, kovová konstrukce regálu provedená z jeklu 40x20 mm s komaxitovanou úpravou. Šest pevných polic a jeden pevný strop z laminované dřevotřísky tl. 18 mm, olepené 2 mm ABS hranou. Police a strop jsou položeny na kovových příčnicích kovového regálu - příčnice tvořené profilem dutým speciálním tvar „L“ EN 10305-3 rozměr 40x34x25x2 mm. Prodloužená strana bude tvořit čelo polic s komaxitovanou úpravou. Provedení kovu RAL 7016, police v dekoru šedé. Pozn.: před výrobou budou výšky polic odsouhlaseny uživatelem. Cena položek včetně dopravy, montáže a likvidace obalu.</t>
  </si>
  <si>
    <t>63.</t>
  </si>
  <si>
    <t>Kovový policový regál - rozměry regálu š1400 x h600 x v2500 mm, kovová konstrukce regálu provedená z jeklu 40x20 mm s komaxitovanou úpravou. Šest pevných polic a jeden pevný strop z laminované dřevotřísky tl. 18 mm, olepené 2 mm ABS hranou. Police a strop jsou položeny na kovových příčnicích kovového regálu - příčnice tvořené profilem dutým speciálním tvar „L“ EN 10305-3 rozměr 40x34x25x2 mm. Prodloužená strana bude tvořit čelo polic s komaxitovanou úpravou. Provedení kovu RAL 9010, police v dekoru šedé. Pozn.: před výrobou budou výšky polic odsouhlaseny uživatelem.  Cena položek včetně dopravy, montáže a likvidace obalu.</t>
  </si>
  <si>
    <t>64.</t>
  </si>
  <si>
    <t>Typový policový regál skládaný, tvořený svislými profily a policemi, celokovový. Povrchová úprava konstrukce - žárový pozink. Montáž bezešroubá. Výškové přestavení polic v rozmezí 30-35 mm. Rámy reálů jsou oboustranné pro možné napojení sestav. Rozměry regálu š900 x h800 x v2500 mm. Pět pevných polic a jeden pevný strop z pozinku. Nosnost police min. 200 kg.  Cena položek včetně dopravy, montáže a likvidace obalu.</t>
  </si>
  <si>
    <t>65.</t>
  </si>
  <si>
    <t>Typový policový regál skládaný, tvořený svislými profily a policemi, celokovový. Povrchová úprava konstrukce - žárový pozink. Montáž bezešroubá. Výškové přestavení polic v rozmezí 30-35 mm. Rámy reálů jsou oboustranné pro možné napojení sestav. Rozměry regálu š1050 x h800 x v2500 mm. Pět pevných polic a jeden pevný strop z pozinku. Nosnost police min. 200 kg.  Cena položek včetně dopravy, montáže a likvidace obalu.</t>
  </si>
  <si>
    <t>66.</t>
  </si>
  <si>
    <t>Typový policový regál skládaný, tvořený svislými profily a policemi, celokovový. Povrchová úprava konstrukce - žárový pozink. Montáž bezešroubá. Výškové přestavení polic v rozmezí 30-35 mm. Rámy reálů jsou oboustranné pro možné napojení sestav. Rozměry regálu š1200 x h800 x v2500 mm. Pět pevných polic a jeden pevný strop z pozinku. Nosnost police min. 200 kg.  Cena položek včetně dopravy, montáže a likvidace obalu.</t>
  </si>
  <si>
    <t>67.</t>
  </si>
  <si>
    <t>Kovový policový regál - rozměry regálu š1500 x h800 x v2500 mm, kovová konstrukce regálu provedená z jeklu 40x20 mm s komaxitovanou úpravou. Sedm pevných polic a jeden pevný strop z laminované dřevotřísky tl. 18 mm, olepené 2 mm ABS hranou. Police a strop jsou položeny na kovových příčnicích kovového regálu - příčnice tvořené profilem dutým speciálním tvar „L“ EN 10305-3 rozměr 40x34x25x2 mm. Prodloužená strana bude tvořit čelo polic s komaxitovanou úpravou. Provedení kovu RAL 9010, police v dekoru šedé. Pozn.: před výrobou budou výšky polic odsouhlaseny uživatelem.  Cena položek včetně dopravy, montáže a likvidace obalu.</t>
  </si>
  <si>
    <t>68.</t>
  </si>
  <si>
    <t>Kovový policový regál - rozměry regálu š1500 x h600 x v2500 mm, kovová konstrukce regálu provedená z jeklu 40x20 mm s komaxitovanou úpravou. Šest pevných polic a jeden pevný strop z laminované dřevotřísky tl. 18 mm, olepené 2 mm ABS hranou. Police a strop jsou položeny na kovových příčnicích kovového regálu - příčnice tvořené profilem dutým speciálním tvar „L“ EN 10305-3 rozměr 40x34x25x2 mm. Prodloužená strana bude tvořit čelo polic s komaxitovanou úpravou. Provedení kovu RAL 9010, police v dekoru šedé. Pozn.: před výrobou budou výšky polic odsouhlaseny uživatelem.  Cena položek včetně dopravy, montáže a likvidace obalu.</t>
  </si>
  <si>
    <t>69.</t>
  </si>
  <si>
    <t>Kovový policový regál - rozměry regálu š2000 x h600 x v2500 mm, kovová konstrukce regálu provedená z jeklu 40x20 mm s komaxitovanou úpravou. Šest pevných polic a jeden pevný strop z laminované dřevotřísky tl. 18 mm, olepené 2 mm ABS hranou. Police a strop jsou položeny na kovových příčnicích kovového regálu - příčnice tvořené profilem dutým speciálním tvar „L“ EN 10305-3 rozměr 40x34x25x2 mm. Prodloužená strana bude tvořit čelo polic s komaxitovanou úpravou. Provedení kovu RAL 9010, police v dekoru šedé. Pozn.: před výrobou budou výšky polic odsouhlaseny uživatelem.  Cena položek včetně dopravy, montáže a likvidace obalu.</t>
  </si>
  <si>
    <t>70.</t>
  </si>
  <si>
    <t>Závěsný policový regál</t>
  </si>
  <si>
    <t>Závěsný policový regál - rozměry regálu š1200 x h400 x v1000 mm, kovová konstrukce regálu provedená z jeklu 40x20 mm s komaxitovanou úpravou. Dvě pevné police, jeden pevný strop, jedno pevné dno. Vše z laminované dřevotřísky tl. 18 mm, olepené 2 mm ABS hranou. Police, strop a dno jsou položeny na kovových příčnicích kovového regálu - příčnice tvořené profilem dutým speciálním tvar „L“ EN 10305-3 rozměr 40x34x25x2 mm. Prodloužená strana bude tvořit čelo polic s komaxitovanou úpravou. Provedení kovu RAL 9010, police v dekoru šedé. Pozn.: před výrobou budou výšky polic odsouhlaseny uživatelem.  Cena položek včetně dopravy, montáže a likvidace obalu.</t>
  </si>
  <si>
    <t>72.</t>
  </si>
  <si>
    <t>Kovový policový regál - rozměry regálu š1400 x h800 x v2500 mm, kovová konstrukce regálu provedená z jeklu 40x20 mm s komaxitovanou úpravou. Sedm pevných polic a jeden pevný strop z laminované dřevotřísky tl. 18 mm, olepené 2 mm ABS hranou. Police a strop jsou položeny na kovových příčnicích kovového regálu - příčnice tvořené profilem dutým speciálním tvar „L“ EN 10305-3 rozměr 40x34x25x2 mm. Prodloužená strana bude tvořit čelo polic s komaxitovanou úpravou. Provedení kovu RAL 9010, police v dekoru šedé. Pozn.: před výrobou budou výšky polic odsouhlaseny uživatelem.  Cena položek včetně dopravy, montáže a likvidace obalu.</t>
  </si>
  <si>
    <t>73.</t>
  </si>
  <si>
    <t>Typový policový regál skládaný, tvořený svislými profily a policemi, celokovový. Povrchová úprava konstrukce - žárový pozink. Montáž bezešroubá. Výškové přestavení polic v rozmezí 30-35 mm. Rámy reálů jsou oboustranné pro možné napojení sestav. Rozměry regálu š1500 x h800 x v2500 mm. Pět pevných polic a jeden pevný strop z pozinku. Nosnost police min. 200 kg.  Cena položek včetně dopravy, montáže a likvidace obalu.</t>
  </si>
  <si>
    <t>74.</t>
  </si>
  <si>
    <t>Kovový policový regál - rozměry regálu š1800 x h800 x v2500 mm, kovová konstrukce regálu provedená z jeklu 40x20 mm s komaxitovanou úpravou. Pět pevných polic a jeden pevný strop z laminované dřevotřísky tl. 18 mm, olepené 2 mm ABS hranou. Police a strop jsou položeny na kovových příčnicích kovového regálu - příčnice tvořené profilem dutým speciálním tvar „L“ EN 10305-3 rozměr 40x34x25x2 mm. Prodloužená strana bude tvořit čelo polic s komaxitovanou úpravou. Provedení kovu RAL 9010, police v dekoru šedé. Pozn.: před výrobou budou výšky polic odsouhlaseny uživatelem.  Cena položek včetně dopravy, montáže a likvidace obalu.</t>
  </si>
  <si>
    <t>75.</t>
  </si>
  <si>
    <t>Kovový policový regál - rozměry regálu š1100 x h800 x v2500 mm, kovová konstrukce regálu provedená z jeklu 40x20 mm s komaxitovanou úpravou. Sedm pevných polic a jeden pevný strop z laminované dřevotřísky tl. 18 mm, olepené 2 mm ABS hranou. Police a strop jsou položeny na kovových příčnicích kovového regálu - příčnice tvořené profilem dutým speciálním tvar „L“ EN 10305-3 rozměr 40x34x25x2 mm. Prodloužená strana bude tvořit čelo polic s komaxitovanou úpravou. Provedení kovu RAL 9010, police v dekoru šedé. Pozn.: před výrobou budou výšky polic odsouhlaseny uživatelem.  Cena položek včetně dopravy, montáže a likvidace obalu.</t>
  </si>
  <si>
    <t>77.</t>
  </si>
  <si>
    <t>Typový policový regál skládaný, tvořený svislými profily a policemi, celokovový. Povrchová úprava konstrukce - žárový pozink. Montáž bezešroubá. Výškové přestavení polic v rozmezí 30-35 mm. Rámy reálů jsou oboustranné pro možné napojení sestav. Rozměry regálu š1500 x h600 x v2500 mm. Pět pevných polic a jeden pevný strop z pozinku. Nosnost police min. 200 kg.  Cena položek včetně dopravy, montáže a likvidace obalu.</t>
  </si>
  <si>
    <t>78.</t>
  </si>
  <si>
    <t>Typový policový regál skládaný, tvořený svislými profily a policemi, celokovový. Povrchová úprava konstrukce - žárový pozink. Montáž bezešroubá. Výškové přestavení polic v rozmezí 30-35 mm. Rámy reálů jsou oboustranné pro možné napojení sestav. Rozměry regálu š1200 x h600 x v2500 mm. Pět pevných polic a jeden pevný strop z pozinku. Nosnost police min. 200 kg.  Cena položek včetně dopravy, montáže a likvidace obalu.</t>
  </si>
  <si>
    <t>114.</t>
  </si>
  <si>
    <t>Kovový policový regál - rozměry regálu š1100 x h400 x v2000 mm, kovová konstrukce regálu provedená z jeklu 40x20 mm s komaxitovanou úpravou. Pět pevných polic a jeden pevný strop z laminované dřevotřísky tl. 18 mm, olepené 2 mm ABS hranou. Police a strop jsou položeny na kovových příčnicích kovového regálu - příčnice tvořené profilem dutým speciálním tvar „L“ EN 10305-3 rozměr 40x34x25x2 mm. Prodloužená strana bude tvořit čelo polic s komaxitovanou úpravou. Provedení kovu RAL 9010, police v dekoru šedé. Pozn.: před výrobou budou výšky polic odsouhlaseny uživatelem.  Cena položek včetně dopravy, montáže a likvidace obalu.</t>
  </si>
  <si>
    <t>115.</t>
  </si>
  <si>
    <t>Kovový policový regál - rozměry regálu š1100 x h400 x v1100 mm, kovová konstrukce regálu provedená z jeklu 40x20 mm s komaxitovanou úpravou. Tři pevné police a jeden pevný strop z laminované dřevotřísky tl. 18 mm, olepené 2 mm ABS hranou. Police a strop jsou položeny na kovových příčnicích kovového regálu - příčnice tvořené profilem dutým speciálním tvar „L“ EN 10305-3 rozměr 40x34x25x2 mm. Prodloužená strana bude tvořit čelo polic s komaxitovanou úpravou. Provedení kovu RAL 9010, police v dekoru šedé. Pozn.: před výrobou budou výšky polic odsouhlaseny uživatelem.  Cena položek včetně dopravy, montáže a likvidace obalu.</t>
  </si>
  <si>
    <t>126.</t>
  </si>
  <si>
    <t>Kovový policový regál - rozměry regálu š1700 x h800 x v2500 mm, kovová konstrukce regálu provedená z jeklu 40x20 mm s komaxitovanou úpravou. Sedm pevných polic a jeden pevný strop z laminované dřevotřísky tl. 18 mm, olepené 2 mm ABS hranou. Police a strop jsou položeny na kovových příčnicích kovového regálu - příčnice tvořené profilem dutým speciálním tvar „L“ EN 10305-3 rozměr 40x34x25x2 mm. Prodloužená strana bude tvořit čelo polic s komaxitovanou úpravou. Provedení kovu RAL 9010, police v dekoru šedé. Pozn.: před výrobou budou výšky polic odsouhlaseny uživatelem.  Cena položek včetně dopravy, montáže a likvidace obalu.</t>
  </si>
  <si>
    <t>CELKEM</t>
  </si>
  <si>
    <t>Pro vybrané výrobky platí, že: 
1) Před výrobou / dodáním budou veškeré rozměry ověřeny na stavbě a odsouhlaseny uživatelem.  
2) Před výrobou bude dodána k atypickým prvkům výrobní PD a k typovým prvkům technický list pro odsouhlasení AD a uživatele.  
3) Veškeré typizované regály budou kompatibilní tak, aby jednotlivé části bylo při rozložení možné kombinovat.  
4) Maximální přípustná odchylka rozměrů regálů je 10% (nutné zohlednit, když regály tvoří celistvou stěnu, případně kombinovanou s jiným vybavením). 
Vzorek povrchové úpravy včetně barevnosti bude předložen k odsouhlasení před výrobou (dodáním výrobku)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</si>
</sst>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3" borderId="1" xfId="0" applyFont="1" applyFill="1" applyBorder="1" applyAlignment="1" applyProtection="1">
      <alignment horizontal="center"/>
      <protection locked="0"/>
    </xf>
    <xf numFmtId="44" fontId="9" fillId="5" borderId="1" xfId="0" applyNumberFormat="1" applyFont="1" applyFill="1" applyBorder="1" applyAlignment="1" applyProtection="1">
      <alignment horizontal="center" vertical="center"/>
      <protection locked="0"/>
    </xf>
    <xf numFmtId="0" fontId="0" fillId="5" borderId="1" xfId="0" applyFill="1" applyBorder="1" applyProtection="1">
      <protection locked="0"/>
    </xf>
    <xf numFmtId="0" fontId="0" fillId="0" borderId="0" xfId="0" applyProtection="1"/>
    <xf numFmtId="0" fontId="1" fillId="0" borderId="0" xfId="0" applyFont="1" applyProtection="1"/>
    <xf numFmtId="0" fontId="3" fillId="3" borderId="1" xfId="0" applyFont="1" applyFill="1" applyBorder="1" applyAlignment="1" applyProtection="1">
      <alignment horizontal="left"/>
    </xf>
    <xf numFmtId="0" fontId="3" fillId="3" borderId="1" xfId="0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6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left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0" fillId="5" borderId="1" xfId="0" applyFill="1" applyBorder="1" applyProtection="1"/>
    <xf numFmtId="0" fontId="9" fillId="5" borderId="1" xfId="0" applyFont="1" applyFill="1" applyBorder="1" applyProtection="1"/>
    <xf numFmtId="0" fontId="2" fillId="0" borderId="1" xfId="0" applyFont="1" applyBorder="1" applyAlignment="1" applyProtection="1">
      <alignment vertical="center" wrapText="1"/>
    </xf>
    <xf numFmtId="4" fontId="9" fillId="0" borderId="1" xfId="0" applyNumberFormat="1" applyFont="1" applyBorder="1" applyAlignment="1" applyProtection="1">
      <alignment vertical="center"/>
    </xf>
    <xf numFmtId="44" fontId="9" fillId="5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8" fillId="0" borderId="1" xfId="0" applyFont="1" applyBorder="1" applyAlignment="1" applyProtection="1">
      <alignment horizontal="center" vertical="center"/>
    </xf>
    <xf numFmtId="4" fontId="5" fillId="0" borderId="1" xfId="0" applyNumberFormat="1" applyFont="1" applyBorder="1" applyAlignment="1" applyProtection="1">
      <alignment vertical="center"/>
    </xf>
    <xf numFmtId="0" fontId="0" fillId="2" borderId="0" xfId="0" applyFill="1" applyProtection="1"/>
    <xf numFmtId="0" fontId="0" fillId="0" borderId="0" xfId="0" applyAlignment="1" applyProtection="1">
      <alignment horizontal="left"/>
    </xf>
    <xf numFmtId="0" fontId="6" fillId="0" borderId="0" xfId="0" applyFont="1" applyProtection="1"/>
    <xf numFmtId="0" fontId="8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top" wrapText="1"/>
    </xf>
    <xf numFmtId="0" fontId="4" fillId="0" borderId="0" xfId="0" applyFont="1" applyAlignment="1" applyProtection="1">
      <alignment horizontal="left" vertical="top" wrapText="1"/>
    </xf>
    <xf numFmtId="0" fontId="4" fillId="0" borderId="4" xfId="0" applyFont="1" applyBorder="1" applyAlignment="1" applyProtection="1">
      <alignment horizontal="left" vertical="top" wrapText="1"/>
    </xf>
    <xf numFmtId="0" fontId="4" fillId="0" borderId="3" xfId="0" applyFont="1" applyBorder="1" applyAlignment="1" applyProtection="1">
      <alignment horizontal="left" vertical="top" wrapText="1"/>
    </xf>
    <xf numFmtId="0" fontId="3" fillId="3" borderId="1" xfId="0" applyFont="1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center" wrapText="1"/>
    </xf>
    <xf numFmtId="0" fontId="2" fillId="2" borderId="3" xfId="0" applyFont="1" applyFill="1" applyBorder="1" applyAlignment="1" applyProtection="1">
      <alignment horizontal="center" wrapText="1"/>
    </xf>
    <xf numFmtId="0" fontId="4" fillId="3" borderId="1" xfId="0" applyFont="1" applyFill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9C5B4-DCC9-4615-9742-96FFA6D028D7}">
  <sheetPr>
    <pageSetUpPr fitToPage="1"/>
  </sheetPr>
  <dimension ref="A1:I37"/>
  <sheetViews>
    <sheetView tabSelected="1" zoomScale="80" zoomScaleNormal="80" workbookViewId="0">
      <selection activeCell="E8" sqref="E8"/>
    </sheetView>
  </sheetViews>
  <sheetFormatPr defaultColWidth="8.85546875" defaultRowHeight="15" x14ac:dyDescent="0.25"/>
  <cols>
    <col min="1" max="1" width="10.5703125" style="25" customWidth="1"/>
    <col min="2" max="2" width="20.5703125" style="26" customWidth="1"/>
    <col min="3" max="3" width="100.5703125" style="4" customWidth="1"/>
    <col min="4" max="4" width="10.5703125" style="27" customWidth="1"/>
    <col min="5" max="5" width="14.7109375" style="4" customWidth="1"/>
    <col min="6" max="8" width="14.7109375" style="5" customWidth="1"/>
    <col min="9" max="9" width="14.7109375" style="4" customWidth="1"/>
    <col min="10" max="16384" width="8.85546875" style="4"/>
  </cols>
  <sheetData>
    <row r="1" spans="1:9" ht="15" customHeight="1" x14ac:dyDescent="0.25">
      <c r="A1" s="34"/>
      <c r="B1" s="34"/>
      <c r="C1" s="34"/>
      <c r="D1" s="34"/>
    </row>
    <row r="2" spans="1:9" ht="21" customHeight="1" thickBot="1" x14ac:dyDescent="0.3">
      <c r="A2" s="35"/>
      <c r="B2" s="35"/>
      <c r="C2" s="35"/>
      <c r="D2" s="35"/>
    </row>
    <row r="3" spans="1:9" x14ac:dyDescent="0.25">
      <c r="A3" s="6" t="s">
        <v>0</v>
      </c>
      <c r="B3" s="33"/>
      <c r="C3" s="33"/>
      <c r="D3" s="7" t="s">
        <v>1</v>
      </c>
      <c r="E3" s="1"/>
      <c r="F3" s="7" t="s">
        <v>2</v>
      </c>
      <c r="G3" s="33"/>
      <c r="H3" s="33"/>
    </row>
    <row r="4" spans="1:9" ht="15.75" customHeight="1" x14ac:dyDescent="0.25">
      <c r="A4" s="6" t="s">
        <v>3</v>
      </c>
      <c r="B4" s="36"/>
      <c r="C4" s="36"/>
      <c r="D4" s="7" t="s">
        <v>4</v>
      </c>
      <c r="E4" s="1"/>
      <c r="F4" s="7" t="s">
        <v>5</v>
      </c>
      <c r="G4" s="33"/>
      <c r="H4" s="33"/>
    </row>
    <row r="5" spans="1:9" ht="42.6" customHeight="1" x14ac:dyDescent="0.4">
      <c r="A5" s="37" t="s">
        <v>6</v>
      </c>
      <c r="B5" s="37"/>
      <c r="C5" s="37"/>
      <c r="D5" s="37"/>
      <c r="E5" s="8"/>
      <c r="F5" s="8"/>
      <c r="G5" s="8"/>
      <c r="H5" s="8"/>
    </row>
    <row r="6" spans="1:9" ht="43.35" customHeight="1" x14ac:dyDescent="0.25">
      <c r="A6" s="9" t="s">
        <v>7</v>
      </c>
      <c r="B6" s="38"/>
      <c r="C6" s="38"/>
      <c r="D6" s="10"/>
      <c r="F6" s="11"/>
      <c r="G6" s="11"/>
      <c r="H6" s="11"/>
    </row>
    <row r="7" spans="1:9" ht="106.5" customHeight="1" x14ac:dyDescent="0.25">
      <c r="A7" s="12" t="s">
        <v>8</v>
      </c>
      <c r="B7" s="13"/>
      <c r="C7" s="14" t="s">
        <v>55</v>
      </c>
      <c r="D7" s="12" t="s">
        <v>9</v>
      </c>
      <c r="E7" s="15" t="s">
        <v>10</v>
      </c>
      <c r="F7" s="15" t="s">
        <v>11</v>
      </c>
      <c r="G7" s="15" t="s">
        <v>12</v>
      </c>
      <c r="H7" s="15" t="s">
        <v>13</v>
      </c>
      <c r="I7" s="15" t="s">
        <v>14</v>
      </c>
    </row>
    <row r="8" spans="1:9" ht="18.75" x14ac:dyDescent="0.25">
      <c r="A8" s="28" t="s">
        <v>15</v>
      </c>
      <c r="B8" s="28"/>
      <c r="C8" s="28"/>
      <c r="D8" s="28"/>
      <c r="E8" s="16"/>
      <c r="F8" s="17"/>
      <c r="G8" s="17"/>
      <c r="H8" s="17"/>
      <c r="I8" s="16"/>
    </row>
    <row r="9" spans="1:9" ht="72" customHeight="1" x14ac:dyDescent="0.25">
      <c r="A9" s="10" t="s">
        <v>16</v>
      </c>
      <c r="B9" s="13" t="s">
        <v>17</v>
      </c>
      <c r="C9" s="18" t="s">
        <v>18</v>
      </c>
      <c r="D9" s="19">
        <v>1</v>
      </c>
      <c r="E9" s="2"/>
      <c r="F9" s="20">
        <f>E9*D9</f>
        <v>0</v>
      </c>
      <c r="G9" s="20">
        <f>F9*0.21</f>
        <v>0</v>
      </c>
      <c r="H9" s="20">
        <f>F9+G9</f>
        <v>0</v>
      </c>
      <c r="I9" s="3"/>
    </row>
    <row r="10" spans="1:9" ht="76.349999999999994" customHeight="1" x14ac:dyDescent="0.25">
      <c r="A10" s="10" t="s">
        <v>19</v>
      </c>
      <c r="B10" s="13" t="s">
        <v>17</v>
      </c>
      <c r="C10" s="18" t="s">
        <v>20</v>
      </c>
      <c r="D10" s="19">
        <v>2</v>
      </c>
      <c r="E10" s="2"/>
      <c r="F10" s="20">
        <f t="shared" ref="F10:F26" si="0">E10*D10</f>
        <v>0</v>
      </c>
      <c r="G10" s="20">
        <f t="shared" ref="G10:G27" si="1">F10*0.21</f>
        <v>0</v>
      </c>
      <c r="H10" s="20">
        <f t="shared" ref="H10:H26" si="2">F10+G10</f>
        <v>0</v>
      </c>
      <c r="I10" s="3"/>
    </row>
    <row r="11" spans="1:9" ht="62.45" customHeight="1" x14ac:dyDescent="0.25">
      <c r="A11" s="10" t="s">
        <v>21</v>
      </c>
      <c r="B11" s="13" t="s">
        <v>17</v>
      </c>
      <c r="C11" s="18" t="s">
        <v>22</v>
      </c>
      <c r="D11" s="19">
        <v>6</v>
      </c>
      <c r="E11" s="2"/>
      <c r="F11" s="20">
        <f t="shared" si="0"/>
        <v>0</v>
      </c>
      <c r="G11" s="20">
        <f t="shared" si="1"/>
        <v>0</v>
      </c>
      <c r="H11" s="20">
        <f t="shared" si="2"/>
        <v>0</v>
      </c>
      <c r="I11" s="3"/>
    </row>
    <row r="12" spans="1:9" ht="72" customHeight="1" x14ac:dyDescent="0.25">
      <c r="A12" s="10" t="s">
        <v>23</v>
      </c>
      <c r="B12" s="13" t="s">
        <v>17</v>
      </c>
      <c r="C12" s="18" t="s">
        <v>24</v>
      </c>
      <c r="D12" s="19">
        <v>16</v>
      </c>
      <c r="E12" s="2"/>
      <c r="F12" s="20">
        <f t="shared" si="0"/>
        <v>0</v>
      </c>
      <c r="G12" s="20">
        <f t="shared" si="1"/>
        <v>0</v>
      </c>
      <c r="H12" s="20">
        <f t="shared" si="2"/>
        <v>0</v>
      </c>
      <c r="I12" s="3"/>
    </row>
    <row r="13" spans="1:9" ht="73.349999999999994" customHeight="1" x14ac:dyDescent="0.25">
      <c r="A13" s="10" t="s">
        <v>25</v>
      </c>
      <c r="B13" s="13" t="s">
        <v>17</v>
      </c>
      <c r="C13" s="18" t="s">
        <v>26</v>
      </c>
      <c r="D13" s="19">
        <v>4</v>
      </c>
      <c r="E13" s="2"/>
      <c r="F13" s="20">
        <f t="shared" si="0"/>
        <v>0</v>
      </c>
      <c r="G13" s="20">
        <f t="shared" si="1"/>
        <v>0</v>
      </c>
      <c r="H13" s="20">
        <f t="shared" si="2"/>
        <v>0</v>
      </c>
      <c r="I13" s="3"/>
    </row>
    <row r="14" spans="1:9" ht="61.7" customHeight="1" x14ac:dyDescent="0.25">
      <c r="A14" s="10" t="s">
        <v>27</v>
      </c>
      <c r="B14" s="13" t="s">
        <v>17</v>
      </c>
      <c r="C14" s="18" t="s">
        <v>28</v>
      </c>
      <c r="D14" s="19">
        <v>3</v>
      </c>
      <c r="E14" s="2"/>
      <c r="F14" s="20">
        <f t="shared" si="0"/>
        <v>0</v>
      </c>
      <c r="G14" s="20">
        <f t="shared" si="1"/>
        <v>0</v>
      </c>
      <c r="H14" s="20">
        <f t="shared" si="2"/>
        <v>0</v>
      </c>
      <c r="I14" s="3"/>
    </row>
    <row r="15" spans="1:9" ht="68.45" customHeight="1" x14ac:dyDescent="0.25">
      <c r="A15" s="10" t="s">
        <v>29</v>
      </c>
      <c r="B15" s="13" t="s">
        <v>17</v>
      </c>
      <c r="C15" s="18" t="s">
        <v>30</v>
      </c>
      <c r="D15" s="19">
        <v>1</v>
      </c>
      <c r="E15" s="2"/>
      <c r="F15" s="20">
        <f t="shared" si="0"/>
        <v>0</v>
      </c>
      <c r="G15" s="20">
        <f t="shared" si="1"/>
        <v>0</v>
      </c>
      <c r="H15" s="20">
        <f t="shared" si="2"/>
        <v>0</v>
      </c>
      <c r="I15" s="3"/>
    </row>
    <row r="16" spans="1:9" ht="72.599999999999994" customHeight="1" x14ac:dyDescent="0.25">
      <c r="A16" s="10" t="s">
        <v>31</v>
      </c>
      <c r="B16" s="13" t="s">
        <v>17</v>
      </c>
      <c r="C16" s="18" t="s">
        <v>32</v>
      </c>
      <c r="D16" s="19">
        <v>2</v>
      </c>
      <c r="E16" s="2"/>
      <c r="F16" s="20">
        <f t="shared" si="0"/>
        <v>0</v>
      </c>
      <c r="G16" s="20">
        <f t="shared" si="1"/>
        <v>0</v>
      </c>
      <c r="H16" s="20">
        <f t="shared" si="2"/>
        <v>0</v>
      </c>
      <c r="I16" s="3"/>
    </row>
    <row r="17" spans="1:9" ht="86.45" customHeight="1" x14ac:dyDescent="0.25">
      <c r="A17" s="10" t="s">
        <v>33</v>
      </c>
      <c r="B17" s="13" t="s">
        <v>34</v>
      </c>
      <c r="C17" s="18" t="s">
        <v>35</v>
      </c>
      <c r="D17" s="19">
        <v>3</v>
      </c>
      <c r="E17" s="2"/>
      <c r="F17" s="20">
        <f t="shared" si="0"/>
        <v>0</v>
      </c>
      <c r="G17" s="20">
        <f t="shared" si="1"/>
        <v>0</v>
      </c>
      <c r="H17" s="20">
        <f t="shared" si="2"/>
        <v>0</v>
      </c>
      <c r="I17" s="3"/>
    </row>
    <row r="18" spans="1:9" ht="65.45" customHeight="1" x14ac:dyDescent="0.25">
      <c r="A18" s="10" t="s">
        <v>36</v>
      </c>
      <c r="B18" s="13" t="s">
        <v>17</v>
      </c>
      <c r="C18" s="18" t="s">
        <v>37</v>
      </c>
      <c r="D18" s="19">
        <v>4</v>
      </c>
      <c r="E18" s="2"/>
      <c r="F18" s="20">
        <f t="shared" si="0"/>
        <v>0</v>
      </c>
      <c r="G18" s="20">
        <f t="shared" si="1"/>
        <v>0</v>
      </c>
      <c r="H18" s="20">
        <f t="shared" si="2"/>
        <v>0</v>
      </c>
      <c r="I18" s="3"/>
    </row>
    <row r="19" spans="1:9" ht="81" customHeight="1" x14ac:dyDescent="0.25">
      <c r="A19" s="10" t="s">
        <v>38</v>
      </c>
      <c r="B19" s="13" t="s">
        <v>17</v>
      </c>
      <c r="C19" s="18" t="s">
        <v>39</v>
      </c>
      <c r="D19" s="19">
        <v>1</v>
      </c>
      <c r="E19" s="2"/>
      <c r="F19" s="20">
        <f t="shared" si="0"/>
        <v>0</v>
      </c>
      <c r="G19" s="20">
        <f t="shared" si="1"/>
        <v>0</v>
      </c>
      <c r="H19" s="20">
        <f t="shared" si="2"/>
        <v>0</v>
      </c>
      <c r="I19" s="3"/>
    </row>
    <row r="20" spans="1:9" ht="65.25" customHeight="1" x14ac:dyDescent="0.25">
      <c r="A20" s="10" t="s">
        <v>40</v>
      </c>
      <c r="B20" s="13" t="s">
        <v>17</v>
      </c>
      <c r="C20" s="18" t="s">
        <v>41</v>
      </c>
      <c r="D20" s="19">
        <v>1</v>
      </c>
      <c r="E20" s="2"/>
      <c r="F20" s="20">
        <f t="shared" si="0"/>
        <v>0</v>
      </c>
      <c r="G20" s="20">
        <f t="shared" si="1"/>
        <v>0</v>
      </c>
      <c r="H20" s="20">
        <f t="shared" si="2"/>
        <v>0</v>
      </c>
      <c r="I20" s="3"/>
    </row>
    <row r="21" spans="1:9" ht="70.5" customHeight="1" x14ac:dyDescent="0.25">
      <c r="A21" s="10" t="s">
        <v>42</v>
      </c>
      <c r="B21" s="13" t="s">
        <v>17</v>
      </c>
      <c r="C21" s="18" t="s">
        <v>43</v>
      </c>
      <c r="D21" s="19">
        <v>1</v>
      </c>
      <c r="E21" s="2"/>
      <c r="F21" s="20">
        <f t="shared" si="0"/>
        <v>0</v>
      </c>
      <c r="G21" s="20">
        <f t="shared" si="1"/>
        <v>0</v>
      </c>
      <c r="H21" s="20">
        <f t="shared" si="2"/>
        <v>0</v>
      </c>
      <c r="I21" s="3"/>
    </row>
    <row r="22" spans="1:9" ht="60.6" customHeight="1" x14ac:dyDescent="0.25">
      <c r="A22" s="10" t="s">
        <v>44</v>
      </c>
      <c r="B22" s="13" t="s">
        <v>17</v>
      </c>
      <c r="C22" s="18" t="s">
        <v>45</v>
      </c>
      <c r="D22" s="19">
        <v>3</v>
      </c>
      <c r="E22" s="2"/>
      <c r="F22" s="20">
        <f t="shared" si="0"/>
        <v>0</v>
      </c>
      <c r="G22" s="20">
        <f t="shared" si="1"/>
        <v>0</v>
      </c>
      <c r="H22" s="20">
        <f t="shared" si="2"/>
        <v>0</v>
      </c>
      <c r="I22" s="3"/>
    </row>
    <row r="23" spans="1:9" ht="69.599999999999994" customHeight="1" x14ac:dyDescent="0.25">
      <c r="A23" s="10" t="s">
        <v>46</v>
      </c>
      <c r="B23" s="13" t="s">
        <v>17</v>
      </c>
      <c r="C23" s="18" t="s">
        <v>47</v>
      </c>
      <c r="D23" s="19">
        <v>1</v>
      </c>
      <c r="E23" s="2"/>
      <c r="F23" s="20">
        <f t="shared" si="0"/>
        <v>0</v>
      </c>
      <c r="G23" s="20">
        <f t="shared" si="1"/>
        <v>0</v>
      </c>
      <c r="H23" s="20">
        <f t="shared" si="2"/>
        <v>0</v>
      </c>
      <c r="I23" s="3"/>
    </row>
    <row r="24" spans="1:9" ht="85.7" customHeight="1" x14ac:dyDescent="0.25">
      <c r="A24" s="10" t="s">
        <v>48</v>
      </c>
      <c r="B24" s="13" t="s">
        <v>17</v>
      </c>
      <c r="C24" s="18" t="s">
        <v>49</v>
      </c>
      <c r="D24" s="19">
        <v>1</v>
      </c>
      <c r="E24" s="2"/>
      <c r="F24" s="20">
        <f t="shared" si="0"/>
        <v>0</v>
      </c>
      <c r="G24" s="20">
        <f t="shared" si="1"/>
        <v>0</v>
      </c>
      <c r="H24" s="20">
        <f t="shared" si="2"/>
        <v>0</v>
      </c>
      <c r="I24" s="3"/>
    </row>
    <row r="25" spans="1:9" ht="70.5" customHeight="1" x14ac:dyDescent="0.25">
      <c r="A25" s="10" t="s">
        <v>50</v>
      </c>
      <c r="B25" s="13" t="s">
        <v>17</v>
      </c>
      <c r="C25" s="18" t="s">
        <v>51</v>
      </c>
      <c r="D25" s="19">
        <v>4</v>
      </c>
      <c r="E25" s="2"/>
      <c r="F25" s="20">
        <f t="shared" si="0"/>
        <v>0</v>
      </c>
      <c r="G25" s="20">
        <f t="shared" si="1"/>
        <v>0</v>
      </c>
      <c r="H25" s="20">
        <f t="shared" si="2"/>
        <v>0</v>
      </c>
      <c r="I25" s="3"/>
    </row>
    <row r="26" spans="1:9" ht="63.75" customHeight="1" x14ac:dyDescent="0.25">
      <c r="A26" s="10" t="s">
        <v>52</v>
      </c>
      <c r="B26" s="13" t="s">
        <v>17</v>
      </c>
      <c r="C26" s="18" t="s">
        <v>53</v>
      </c>
      <c r="D26" s="19">
        <v>1</v>
      </c>
      <c r="E26" s="2"/>
      <c r="F26" s="20">
        <f t="shared" si="0"/>
        <v>0</v>
      </c>
      <c r="G26" s="20">
        <f t="shared" si="1"/>
        <v>0</v>
      </c>
      <c r="H26" s="20">
        <f t="shared" si="2"/>
        <v>0</v>
      </c>
      <c r="I26" s="3"/>
    </row>
    <row r="27" spans="1:9" ht="20.100000000000001" customHeight="1" x14ac:dyDescent="0.3">
      <c r="A27" s="21"/>
      <c r="B27" s="22"/>
      <c r="C27" s="23" t="s">
        <v>54</v>
      </c>
      <c r="D27" s="24"/>
      <c r="E27" s="20"/>
      <c r="F27" s="20">
        <f>SUM(F9:F26)</f>
        <v>0</v>
      </c>
      <c r="G27" s="20">
        <f t="shared" si="1"/>
        <v>0</v>
      </c>
      <c r="H27" s="20">
        <f>SUM(H9:H26)</f>
        <v>0</v>
      </c>
      <c r="I27" s="16"/>
    </row>
    <row r="28" spans="1:9" ht="39.75" customHeight="1" x14ac:dyDescent="0.25">
      <c r="A28" s="29"/>
      <c r="B28" s="30"/>
      <c r="C28" s="30"/>
      <c r="D28" s="30"/>
    </row>
    <row r="29" spans="1:9" ht="183" hidden="1" customHeight="1" x14ac:dyDescent="0.25">
      <c r="A29" s="29"/>
      <c r="B29" s="30"/>
      <c r="C29" s="30"/>
      <c r="D29" s="30"/>
    </row>
    <row r="30" spans="1:9" ht="51" hidden="1" customHeight="1" x14ac:dyDescent="0.25">
      <c r="A30" s="31"/>
      <c r="B30" s="32"/>
      <c r="C30" s="32"/>
      <c r="D30" s="32"/>
    </row>
    <row r="31" spans="1:9" ht="30" customHeight="1" x14ac:dyDescent="0.25"/>
    <row r="32" spans="1:9" ht="30" customHeight="1" x14ac:dyDescent="0.25"/>
    <row r="33" ht="30" customHeight="1" x14ac:dyDescent="0.25"/>
    <row r="37" ht="24.95" customHeight="1" x14ac:dyDescent="0.25"/>
  </sheetData>
  <sheetProtection algorithmName="SHA-512" hashValue="BQ/9Nhi6WZm5Bnh3Ad/kSzpQ8SYEOJ/6i2CQk+Rpr+YApOxq5VQ8a254FkNmqvjyZzB4C3pflGGZy6RtWTPo0A==" saltValue="arMh0vdVmjzHja7u4tTkyg==" spinCount="100000" sheet="1" objects="1" scenarios="1"/>
  <mergeCells count="9">
    <mergeCell ref="A8:D8"/>
    <mergeCell ref="A28:D30"/>
    <mergeCell ref="G3:H3"/>
    <mergeCell ref="G4:H4"/>
    <mergeCell ref="A1:D2"/>
    <mergeCell ref="B3:C3"/>
    <mergeCell ref="B4:C4"/>
    <mergeCell ref="A5:D5"/>
    <mergeCell ref="B6:C6"/>
  </mergeCells>
  <pageMargins left="0.25" right="0.25" top="0.75" bottom="0.75" header="0.3" footer="0.3"/>
  <pageSetup paperSize="8" scale="9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3b6223-f73d-42c4-8391-1f73211eb18a" xsi:nil="true"/>
    <lcf76f155ced4ddcb4097134ff3c332f xmlns="d67290f1-a882-40dc-b841-222615df7e2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B9D85012D09824985C59637CC233687" ma:contentTypeVersion="13" ma:contentTypeDescription="Vytvoří nový dokument" ma:contentTypeScope="" ma:versionID="aa0394572ee48de82f9b8b62e0c014a0">
  <xsd:schema xmlns:xsd="http://www.w3.org/2001/XMLSchema" xmlns:xs="http://www.w3.org/2001/XMLSchema" xmlns:p="http://schemas.microsoft.com/office/2006/metadata/properties" xmlns:ns2="d67290f1-a882-40dc-b841-222615df7e24" xmlns:ns3="c63b6223-f73d-42c4-8391-1f73211eb18a" targetNamespace="http://schemas.microsoft.com/office/2006/metadata/properties" ma:root="true" ma:fieldsID="e76043a5b8839b5c0b0fcf01c921e0c6" ns2:_="" ns3:_="">
    <xsd:import namespace="d67290f1-a882-40dc-b841-222615df7e24"/>
    <xsd:import namespace="c63b6223-f73d-42c4-8391-1f73211eb1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7290f1-a882-40dc-b841-222615df7e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5d2e90-ca70-4baa-8af0-fbdd80409b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3b6223-f73d-42c4-8391-1f73211eb18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1afb1d4-51d5-44bf-b326-76709f4dcbed}" ma:internalName="TaxCatchAll" ma:showField="CatchAllData" ma:web="c63b6223-f73d-42c4-8391-1f73211eb1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FB973D-369E-445B-9116-C6616B2356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DEEDDC-8932-41DF-9175-E0C2EFB54237}">
  <ds:schemaRefs>
    <ds:schemaRef ds:uri="http://schemas.microsoft.com/office/2006/metadata/properties"/>
    <ds:schemaRef ds:uri="http://schemas.microsoft.com/office/infopath/2007/PartnerControls"/>
    <ds:schemaRef ds:uri="c63b6223-f73d-42c4-8391-1f73211eb18a"/>
    <ds:schemaRef ds:uri="d67290f1-a882-40dc-b841-222615df7e24"/>
  </ds:schemaRefs>
</ds:datastoreItem>
</file>

<file path=customXml/itemProps3.xml><?xml version="1.0" encoding="utf-8"?>
<ds:datastoreItem xmlns:ds="http://schemas.openxmlformats.org/officeDocument/2006/customXml" ds:itemID="{E9C4607A-EBB5-438E-97AB-3F071B9E29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7290f1-a882-40dc-b841-222615df7e24"/>
    <ds:schemaRef ds:uri="c63b6223-f73d-42c4-8391-1f73211eb1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Dodávka nábytku II</vt:lpstr>
      <vt:lpstr>'Dodávka nábytku II'!Oblast_tisku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Karel Rejent</dc:creator>
  <cp:keywords/>
  <dc:description/>
  <cp:lastModifiedBy>Fejtová Veronika Ing.</cp:lastModifiedBy>
  <cp:revision/>
  <cp:lastPrinted>2025-10-14T13:59:08Z</cp:lastPrinted>
  <dcterms:created xsi:type="dcterms:W3CDTF">2020-02-10T15:27:06Z</dcterms:created>
  <dcterms:modified xsi:type="dcterms:W3CDTF">2025-12-08T09:16:06Z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0x010100DB9D85012D09824985C59637CC233687</vt:lpwstr>
  </property>
  <property fmtid="{D5CDD505-2E9C-101B-9397-08002B2CF9AE}" pid="3" name="MediaServiceImageTags">
    <vt:lpwstr/>
  </property>
</Properties>
</file>