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hosova\OneDrive - OA-CHOCEN\Markéta 2024-2025 (srpen2025)\Ředitel OA\Veřejné zakázky\OKNA TGM -2. etapa\"/>
    </mc:Choice>
  </mc:AlternateContent>
  <bookViews>
    <workbookView xWindow="0" yWindow="0" windowWidth="28800" windowHeight="12216"/>
  </bookViews>
  <sheets>
    <sheet name="Okna" sheetId="1" r:id="rId1"/>
    <sheet name="Dveře" sheetId="2" r:id="rId2"/>
    <sheet name="Okno s dveřmi" sheetId="5" r:id="rId3"/>
    <sheet name="Doplňkové položky" sheetId="3" r:id="rId4"/>
    <sheet name="Souhrnný list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B26" i="4" s="1"/>
  <c r="G27" i="3"/>
  <c r="H27" i="3" s="1"/>
  <c r="C33" i="5"/>
  <c r="B18" i="4" s="1"/>
  <c r="C26" i="4" l="1"/>
  <c r="D26" i="4"/>
  <c r="C18" i="4"/>
  <c r="D18" i="4"/>
  <c r="C235" i="1"/>
  <c r="B16" i="4" s="1"/>
  <c r="C219" i="1"/>
  <c r="B15" i="4" s="1"/>
  <c r="C203" i="1"/>
  <c r="B14" i="4" s="1"/>
  <c r="C187" i="1"/>
  <c r="B13" i="4" s="1"/>
  <c r="C171" i="1"/>
  <c r="B12" i="4" s="1"/>
  <c r="F28" i="3"/>
  <c r="B27" i="4" s="1"/>
  <c r="C27" i="4" s="1"/>
  <c r="D27" i="4" s="1"/>
  <c r="F26" i="3"/>
  <c r="B25" i="4" s="1"/>
  <c r="C25" i="4" s="1"/>
  <c r="F25" i="3"/>
  <c r="B24" i="4" s="1"/>
  <c r="F24" i="3"/>
  <c r="B23" i="4" s="1"/>
  <c r="F23" i="3"/>
  <c r="B22" i="4" s="1"/>
  <c r="F22" i="3"/>
  <c r="B21" i="4" s="1"/>
  <c r="F21" i="3"/>
  <c r="B20" i="4" s="1"/>
  <c r="F20" i="3"/>
  <c r="B19" i="4" s="1"/>
  <c r="D25" i="4" l="1"/>
  <c r="G22" i="3"/>
  <c r="H22" i="3" s="1"/>
  <c r="G26" i="3"/>
  <c r="H26" i="3" s="1"/>
  <c r="G23" i="3"/>
  <c r="H23" i="3" s="1"/>
  <c r="G28" i="3"/>
  <c r="H28" i="3" s="1"/>
  <c r="G20" i="3"/>
  <c r="H20" i="3" s="1"/>
  <c r="G24" i="3"/>
  <c r="H24" i="3" s="1"/>
  <c r="G21" i="3"/>
  <c r="H21" i="3" s="1"/>
  <c r="G25" i="3"/>
  <c r="H25" i="3" s="1"/>
  <c r="C24" i="4" l="1"/>
  <c r="D24" i="4" l="1"/>
  <c r="C20" i="4"/>
  <c r="C21" i="4"/>
  <c r="D21" i="4" s="1"/>
  <c r="C23" i="4"/>
  <c r="C15" i="4"/>
  <c r="C33" i="2"/>
  <c r="C155" i="1"/>
  <c r="C139" i="1"/>
  <c r="B10" i="4" s="1"/>
  <c r="C123" i="1"/>
  <c r="C106" i="1"/>
  <c r="B8" i="4" s="1"/>
  <c r="C8" i="4" s="1"/>
  <c r="D8" i="4" s="1"/>
  <c r="C90" i="1"/>
  <c r="B7" i="4" s="1"/>
  <c r="C7" i="4" s="1"/>
  <c r="C74" i="1"/>
  <c r="B6" i="4" s="1"/>
  <c r="C6" i="4" s="1"/>
  <c r="C58" i="1"/>
  <c r="B5" i="4" s="1"/>
  <c r="C5" i="4" s="1"/>
  <c r="C10" i="4" l="1"/>
  <c r="D10" i="4" s="1"/>
  <c r="B9" i="4"/>
  <c r="C9" i="4" s="1"/>
  <c r="C12" i="4"/>
  <c r="B11" i="4"/>
  <c r="C13" i="4"/>
  <c r="B17" i="4"/>
  <c r="C17" i="4" s="1"/>
  <c r="C14" i="4"/>
  <c r="D14" i="4" s="1"/>
  <c r="D13" i="4"/>
  <c r="C19" i="4"/>
  <c r="C16" i="4"/>
  <c r="D12" i="4"/>
  <c r="C22" i="4"/>
  <c r="D22" i="4" s="1"/>
  <c r="D15" i="4"/>
  <c r="D20" i="4"/>
  <c r="D7" i="4"/>
  <c r="D6" i="4"/>
  <c r="D5" i="4"/>
  <c r="D23" i="4"/>
  <c r="C42" i="1"/>
  <c r="B4" i="4" s="1"/>
  <c r="C4" i="4" s="1"/>
  <c r="D9" i="4" l="1"/>
  <c r="C11" i="4"/>
  <c r="C28" i="4" s="1"/>
  <c r="D4" i="4"/>
  <c r="D19" i="4"/>
  <c r="B28" i="4"/>
  <c r="D16" i="4"/>
  <c r="D17" i="4"/>
  <c r="D11" i="4" l="1"/>
  <c r="D28" i="4" s="1"/>
</calcChain>
</file>

<file path=xl/sharedStrings.xml><?xml version="1.0" encoding="utf-8"?>
<sst xmlns="http://schemas.openxmlformats.org/spreadsheetml/2006/main" count="821" uniqueCount="171">
  <si>
    <t>Základní specifikace oken:</t>
  </si>
  <si>
    <t>stavební hloubka</t>
  </si>
  <si>
    <t>počet komor</t>
  </si>
  <si>
    <t>sklo</t>
  </si>
  <si>
    <t>kování</t>
  </si>
  <si>
    <t>barva křídel</t>
  </si>
  <si>
    <t>oboustranně bílá</t>
  </si>
  <si>
    <t>barva rámů</t>
  </si>
  <si>
    <t>inter. bílá/ exter. dekor ořech</t>
  </si>
  <si>
    <t>záruka na fyzikální vlastnosti profilů a izolačního skla</t>
  </si>
  <si>
    <t>60 měsíců</t>
  </si>
  <si>
    <t>záruka na mondáž a zednické práce</t>
  </si>
  <si>
    <t>24 měsíců</t>
  </si>
  <si>
    <t>zaměření a konzultace při objednání</t>
  </si>
  <si>
    <t>v ceně zakázky</t>
  </si>
  <si>
    <t>izolační trojsklo Ug=0,6 W.m-2.K-1</t>
  </si>
  <si>
    <t>rám</t>
  </si>
  <si>
    <t>1.</t>
  </si>
  <si>
    <t>PROFIL</t>
  </si>
  <si>
    <t>RÁM</t>
  </si>
  <si>
    <t>KŘÍDLO</t>
  </si>
  <si>
    <t>KOVÁNÍ</t>
  </si>
  <si>
    <t>2X OTEVÍRAVĚ-SKLOPNÉ levé, 4x OTEVÍRAVĚ-SKLOPNÉ pravé</t>
  </si>
  <si>
    <t>VÝŠKA KLIKY</t>
  </si>
  <si>
    <t>VÝPLŇ</t>
  </si>
  <si>
    <t>ROZMĚR</t>
  </si>
  <si>
    <t>2010 X 2005</t>
  </si>
  <si>
    <t>POČET KUSŮ</t>
  </si>
  <si>
    <t>CENA ZA KUS</t>
  </si>
  <si>
    <t>Nabídka dodavatele
(žluté buňky vyplní dodavatel)</t>
  </si>
  <si>
    <t>Splnění požadavku dodavatelem</t>
  </si>
  <si>
    <t>Popis naplnění požadavku</t>
  </si>
  <si>
    <t>Požadavek zadavatele</t>
  </si>
  <si>
    <t>BARVA VNĚJŠÍ RÁM</t>
  </si>
  <si>
    <t>BARVA VNITŘNÍ RÁM</t>
  </si>
  <si>
    <t>BARVA VNĚJŠÍ KŘÍDLA</t>
  </si>
  <si>
    <t>BARVA VNITŘNÍ KŘÍDLA</t>
  </si>
  <si>
    <t>OŘECH</t>
  </si>
  <si>
    <t>BÍLÁ</t>
  </si>
  <si>
    <t>ano/ne</t>
  </si>
  <si>
    <t>konkrétní údaj - doplní dodavatel</t>
  </si>
  <si>
    <t>Rozměr</t>
  </si>
  <si>
    <t>Parametr</t>
  </si>
  <si>
    <t>---</t>
  </si>
  <si>
    <t>2.</t>
  </si>
  <si>
    <t>3.</t>
  </si>
  <si>
    <t>1X OTEVÍRAVĚ-SKLOPNÉ levé, 1x OTEVÍRAVĚ-SKLOPNÉ pravé</t>
  </si>
  <si>
    <t>1200 x 1160</t>
  </si>
  <si>
    <t xml:space="preserve">4. </t>
  </si>
  <si>
    <t>1X OTEVÍRAVĚ-SKLOPNÉ levé, 2x OTEVÍRAVĚ-SKLOPNÉ pravé</t>
  </si>
  <si>
    <t>2180 x 1160</t>
  </si>
  <si>
    <t xml:space="preserve">5. </t>
  </si>
  <si>
    <t>1X OTEVÍRAVĚ-SKLOPNÉ pravé</t>
  </si>
  <si>
    <t>860 x 950</t>
  </si>
  <si>
    <t>6.</t>
  </si>
  <si>
    <t xml:space="preserve">7. </t>
  </si>
  <si>
    <t>těsnění</t>
  </si>
  <si>
    <t>3 těsnění ve funkční spáře mezi rámem a křídlem</t>
  </si>
  <si>
    <t>1X OTEVÍRAVĚ-SKLOPNÉ levé</t>
  </si>
  <si>
    <t>600 x 1160</t>
  </si>
  <si>
    <t>2000 x 1110</t>
  </si>
  <si>
    <t>9.</t>
  </si>
  <si>
    <t>1860 x 1010</t>
  </si>
  <si>
    <t>Základní specifikace dveří:</t>
  </si>
  <si>
    <t>76 mm</t>
  </si>
  <si>
    <t>92 mm s Al prahem</t>
  </si>
  <si>
    <t xml:space="preserve">vchodové dveře </t>
  </si>
  <si>
    <t>ořech</t>
  </si>
  <si>
    <t>10.</t>
  </si>
  <si>
    <t>min 76 mm</t>
  </si>
  <si>
    <t>min 92 mm s Al prahem</t>
  </si>
  <si>
    <t>AD DVEŘNÍ 126 mm</t>
  </si>
  <si>
    <t>1x vchodové dveře levé
1x vchodové dveře pravé</t>
  </si>
  <si>
    <t>1400 x 2205</t>
  </si>
  <si>
    <t>PŘÍČKY</t>
  </si>
  <si>
    <t>11.</t>
  </si>
  <si>
    <t>Doplňkové položky</t>
  </si>
  <si>
    <t>Cena za položku</t>
  </si>
  <si>
    <t>MJ</t>
  </si>
  <si>
    <t>Množství</t>
  </si>
  <si>
    <t>Cena/ MJ</t>
  </si>
  <si>
    <t>Celkem</t>
  </si>
  <si>
    <t>DPH</t>
  </si>
  <si>
    <t>Cena s DPH</t>
  </si>
  <si>
    <t>Číslo položky</t>
  </si>
  <si>
    <t>12.</t>
  </si>
  <si>
    <t>13.</t>
  </si>
  <si>
    <t>14.</t>
  </si>
  <si>
    <t>15.</t>
  </si>
  <si>
    <t>16.</t>
  </si>
  <si>
    <t>17.</t>
  </si>
  <si>
    <t>18.</t>
  </si>
  <si>
    <t>19.</t>
  </si>
  <si>
    <t>Cena bez DPH</t>
  </si>
  <si>
    <t>Cena celkem včetně DPH</t>
  </si>
  <si>
    <t>4.</t>
  </si>
  <si>
    <t>5.</t>
  </si>
  <si>
    <t>7.</t>
  </si>
  <si>
    <t>8.</t>
  </si>
  <si>
    <t>CENA CELKEM bez DPH</t>
  </si>
  <si>
    <t>demontáž a ekologická likvidace původních okenních a dveřních výplní</t>
  </si>
  <si>
    <t>dodávka a montáž nových okenních a dveřních výplní</t>
  </si>
  <si>
    <t>dodávka a montáž nových vnitřních parapetů včetně krytů</t>
  </si>
  <si>
    <t>Požadované práce:</t>
  </si>
  <si>
    <t>s ocelovou výstuhou, profil okna bude spadat dle ČSN EN 12608 do nejvyšší třídy A</t>
  </si>
  <si>
    <t>celoobvodové včetně mikroventilace a pojistky proti chybné manipulaci, krytky v barvě okenního rámu</t>
  </si>
  <si>
    <t>kliky</t>
  </si>
  <si>
    <t>plastové v barvě okenního rámu</t>
  </si>
  <si>
    <t>20.</t>
  </si>
  <si>
    <t>při demontáži stávajících oken a dveří bude maximálně omezeno poškození stávajícícho vnějšího ostění a nadpraží</t>
  </si>
  <si>
    <t>Zaměření stavebních rozměrů před výrobou oken a dveří.</t>
  </si>
  <si>
    <t>Souhrnný list - cenová tabulka</t>
  </si>
  <si>
    <t>*</t>
  </si>
  <si>
    <t>min. 6</t>
  </si>
  <si>
    <t>izolační trojsklo Ug=0,6 W.m-2.K-1, čiré, teplý meziskelní rámeček</t>
  </si>
  <si>
    <t>ocelová výstuha</t>
  </si>
  <si>
    <t>6x izolační trojsklo Ug=0,6 W.m-2.K-1, čiré, teplý meziskelní rámeček</t>
  </si>
  <si>
    <t>6x izolační trojsklo Ug=0,6 W.m-2.K-1, čiré, 
teplý meziskelní rámeček
 6x bezpečnostní sklo z interiéru (tělocvična)</t>
  </si>
  <si>
    <t>2x izolační trojsklo Ug=0,6 W.m-2.K-1, čiré
teplý meziskelní rámeček</t>
  </si>
  <si>
    <t>3x izolační trojsklo Ug=0,6 W.m-2.K-1, čiré
teplý meziskelní rámeček</t>
  </si>
  <si>
    <t>1x izolační trojsklo Ug=0,6 W.m-2.K-1, čiré
teplý meziskelní rámeček</t>
  </si>
  <si>
    <t>6x izolační trojsklo Ug=0,6 W.m-2.K-1, čiré
teplý meziskelní rámeček</t>
  </si>
  <si>
    <t>Připojovací spára bude provedena vodotěsně a vzduchotěsně, ve shodě s normou ČSN 74 6077</t>
  </si>
  <si>
    <t>Kotvení oken a dveří bude provedeno pomocí kotevních plechů nebo kotevních šroubů.</t>
  </si>
  <si>
    <t>dozdění (úprava) všech stavebních otvorů po špaletových oknech a dveřích</t>
  </si>
  <si>
    <t>dodávka a montáž pozinkových překrytek venkovních parapetů, detail návaznosti stávajícího oplechování na nový okenní rám a ostění bude splňovat veškeré požadavky na odolnost proti pověrnosti (šikmý déšť, voda hnaná větrem, stojící sníh apod.)</t>
  </si>
  <si>
    <t>zednické začištění vnějšího i vnitřního ostnění nově osazených výplní (původní okna jsou špaletová)</t>
  </si>
  <si>
    <t>s dodávkou bude dodáno prohlášení o shodě a návod k použití</t>
  </si>
  <si>
    <t>Pozinková překrytka venkovního parapetu 35 x 60 mm</t>
  </si>
  <si>
    <t>Vnitřní PVC parapet bílý, hloubka 400 mm</t>
  </si>
  <si>
    <t>Montáž nových oken, dveří, parapetů a překrytek, začištění hran parapetní zdi pro osazení nového parapetu</t>
  </si>
  <si>
    <t>Demontáž starých špaletových oken a dveří</t>
  </si>
  <si>
    <t xml:space="preserve">Ekologická likvidace starých špaletových oken a dveří </t>
  </si>
  <si>
    <t>Zednické začištění špaletových oken a dveří z interiéru (polystyren, apu lišta, perlinka, lepdilo, štuk)</t>
  </si>
  <si>
    <t>Zednické začištění vnějšího ostnění nově osazených výplní</t>
  </si>
  <si>
    <t>Doprava</t>
  </si>
  <si>
    <t>1900 x 400</t>
  </si>
  <si>
    <t>1X OTEVÍRAVÉ, 1x pevné prosklení</t>
  </si>
  <si>
    <t>1900 x 500</t>
  </si>
  <si>
    <t>1800 x 500</t>
  </si>
  <si>
    <t>4x kůra čirá Ug=0,6 W.m-2.K-1
teplý meziskelní rámeček
2x plná výplň ořech/bílá s izolací</t>
  </si>
  <si>
    <t>2X OTEVÍRAVÉ (panty dole)</t>
  </si>
  <si>
    <t>1X OTEVÍRAVÉ (panty dole), 1 x pevná výpň (ořech/bílá) s ventilátorem</t>
  </si>
  <si>
    <t>1X OTEVÍRAVÉ (panty dole), 
1 x pevná výpň (ořech/bílá) s mřížkou 300 x300 (kotelna)</t>
  </si>
  <si>
    <t xml:space="preserve">6. </t>
  </si>
  <si>
    <t>21.</t>
  </si>
  <si>
    <t>22.</t>
  </si>
  <si>
    <t>3x sloupek 84 mm
3x ořech/bílá</t>
  </si>
  <si>
    <t>přídavný zámek
stříbrná bezpečnostní klika/koule
dveřní samozavírač s aretací
dveřní štítek úzký bez překrytí FAB
vložky shodné s dveřmi hlavního vchodu školy</t>
  </si>
  <si>
    <t>kovová mřížka - nerez???</t>
  </si>
  <si>
    <t>Profil</t>
  </si>
  <si>
    <t>Základní specifikace stavebního dílu:</t>
  </si>
  <si>
    <t>celoobvodové včetně pojistky proti chybné manipulaci, krytky v barvě okenního rámu</t>
  </si>
  <si>
    <t>plastové v bílé barvě</t>
  </si>
  <si>
    <t>23.</t>
  </si>
  <si>
    <t>min. 5</t>
  </si>
  <si>
    <t>izolační dvojsklo Ug=0,6 W.m-2.K-1, čiré, teplý meziskelní rámeček</t>
  </si>
  <si>
    <t>2x izolační dvojsklo Ug=0,6 W.m-2.K-1, čiré, teplý meziskelní rámeček</t>
  </si>
  <si>
    <t>770 X 2470</t>
  </si>
  <si>
    <t>ocelová výstuha s Al prahem</t>
  </si>
  <si>
    <t>1X OTEVÍRAVÉ levé, 1x dveřní
dveře - uzamykatelná klika</t>
  </si>
  <si>
    <t>2 těsnění ve funkční spáře mezi rámem a křídlem</t>
  </si>
  <si>
    <t>Úprava stavebního otvoru pro montáž položky č. 15 
- vyzdění podezdívky 800 x 770 x 550
+ omítka, štuk</t>
  </si>
  <si>
    <t>24.</t>
  </si>
  <si>
    <t>82 mm</t>
  </si>
  <si>
    <r>
      <t xml:space="preserve">2x izolační trojsklo Ug=0,6 W.m-2.K-1, </t>
    </r>
    <r>
      <rPr>
        <sz val="11"/>
        <color theme="1"/>
        <rFont val="Calibri"/>
        <family val="2"/>
        <charset val="238"/>
        <scheme val="minor"/>
      </rPr>
      <t>kůra čirá
teplý meziskelní rámeček</t>
    </r>
  </si>
  <si>
    <r>
      <t xml:space="preserve">1x izolační trojsklo Ug=0,6 W.m-2.K-1, </t>
    </r>
    <r>
      <rPr>
        <sz val="11"/>
        <color theme="1"/>
        <rFont val="Calibri"/>
        <family val="2"/>
        <charset val="238"/>
        <scheme val="minor"/>
      </rPr>
      <t>kůra čirá
teplý meziskelní rámeček
1 x pevná výplň ořech/bílá s izolací a zabudovaným ventilátorem
(axiální okenní ventilátor s elektricky ovládanou žaluzií, průtokem vzduchu min. 200 m3/h a hlučností max. 40 dB, napětí 230 V, krytí IPX4)</t>
    </r>
  </si>
  <si>
    <r>
      <t xml:space="preserve">1x izolační trojsklo Ug=0,6 W.m-2.K-1, </t>
    </r>
    <r>
      <rPr>
        <sz val="11"/>
        <color theme="1"/>
        <rFont val="Calibri"/>
        <family val="2"/>
        <charset val="238"/>
        <scheme val="minor"/>
      </rPr>
      <t>kůra čirá
teplý meziskelní rámeček
1 x pevná výpň (ořech/bílá) s mřížkou 300 x300 (kotelna)</t>
    </r>
  </si>
  <si>
    <t>NÁHRADA STÁVAJÍCÍHO DÍLU OKNO+DVEŘE (ZKRÁCENÍ DVEŘÍ), nutná prohlídka na místě!</t>
  </si>
  <si>
    <t>Barevné provedení rámů a křídel musí odpovídat barevnosti již instalovaných výplní otvorů z předchozí etapy (10/2025). Dodavatel musí doložit, že zvolený profilový systém, stavební hloubka, barevnost a členění odpovídají okenním výplním z první etapy. Členění rámů, šířka profilů, způsob otevírání (otvíravé, sklopné, fixní) a viditelné detaily musí být vzhledově shodné s již osazenými okny v dříve realizované etapě. Před podpisem smlouvy je dodavatel povinen předložit vzorek okna nebo vzorkovník profilu a povrchové úpravy ke schválení objednateli / technickému dozoru.</t>
  </si>
  <si>
    <t>PROFIL OKEN z 1. etapy (10/2025)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</si>
</sst>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3" fillId="2" borderId="1" xfId="1" applyFont="1" applyFill="1" applyBorder="1" applyAlignment="1">
      <alignment horizontal="center" vertical="center" wrapText="1"/>
    </xf>
    <xf numFmtId="0" fontId="0" fillId="0" borderId="1" xfId="0" quotePrefix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2" xfId="0" applyBorder="1" applyAlignment="1">
      <alignment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0" borderId="1" xfId="0" applyNumberFormat="1" applyBorder="1"/>
    <xf numFmtId="0" fontId="5" fillId="0" borderId="1" xfId="0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2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5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Border="1"/>
    <xf numFmtId="164" fontId="0" fillId="2" borderId="1" xfId="0" applyNumberFormat="1" applyFont="1" applyFill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29</xdr:row>
      <xdr:rowOff>600075</xdr:rowOff>
    </xdr:from>
    <xdr:to>
      <xdr:col>0</xdr:col>
      <xdr:colOff>2714920</xdr:colOff>
      <xdr:row>39</xdr:row>
      <xdr:rowOff>91613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648075"/>
          <a:ext cx="2114845" cy="20291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46</xdr:row>
      <xdr:rowOff>152400</xdr:rowOff>
    </xdr:from>
    <xdr:to>
      <xdr:col>0</xdr:col>
      <xdr:colOff>2657779</xdr:colOff>
      <xdr:row>57</xdr:row>
      <xdr:rowOff>31146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8639175"/>
          <a:ext cx="2181529" cy="236253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62</xdr:row>
      <xdr:rowOff>276225</xdr:rowOff>
    </xdr:from>
    <xdr:to>
      <xdr:col>0</xdr:col>
      <xdr:colOff>2638708</xdr:colOff>
      <xdr:row>72</xdr:row>
      <xdr:rowOff>80397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3058775"/>
          <a:ext cx="2029108" cy="19719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79</xdr:row>
      <xdr:rowOff>133350</xdr:rowOff>
    </xdr:from>
    <xdr:to>
      <xdr:col>0</xdr:col>
      <xdr:colOff>2705428</xdr:colOff>
      <xdr:row>86</xdr:row>
      <xdr:rowOff>65757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17421225"/>
          <a:ext cx="2353003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94</xdr:row>
      <xdr:rowOff>190500</xdr:rowOff>
    </xdr:from>
    <xdr:to>
      <xdr:col>0</xdr:col>
      <xdr:colOff>2914977</xdr:colOff>
      <xdr:row>105</xdr:row>
      <xdr:rowOff>1989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" y="19888200"/>
          <a:ext cx="2343477" cy="2095792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112</xdr:row>
      <xdr:rowOff>0</xdr:rowOff>
    </xdr:from>
    <xdr:to>
      <xdr:col>0</xdr:col>
      <xdr:colOff>2467201</xdr:colOff>
      <xdr:row>121</xdr:row>
      <xdr:rowOff>59670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725" y="27403425"/>
          <a:ext cx="1619476" cy="200052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128</xdr:row>
      <xdr:rowOff>104775</xdr:rowOff>
    </xdr:from>
    <xdr:to>
      <xdr:col>0</xdr:col>
      <xdr:colOff>2762588</xdr:colOff>
      <xdr:row>135</xdr:row>
      <xdr:rowOff>73602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31603950"/>
          <a:ext cx="2419688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144</xdr:row>
      <xdr:rowOff>66675</xdr:rowOff>
    </xdr:from>
    <xdr:to>
      <xdr:col>0</xdr:col>
      <xdr:colOff>2629220</xdr:colOff>
      <xdr:row>151</xdr:row>
      <xdr:rowOff>102196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" y="35861625"/>
          <a:ext cx="2295845" cy="1590897"/>
        </a:xfrm>
        <a:prstGeom prst="rect">
          <a:avLst/>
        </a:prstGeom>
      </xdr:spPr>
    </xdr:pic>
    <xdr:clientData/>
  </xdr:twoCellAnchor>
  <xdr:twoCellAnchor>
    <xdr:from>
      <xdr:col>0</xdr:col>
      <xdr:colOff>879231</xdr:colOff>
      <xdr:row>64</xdr:row>
      <xdr:rowOff>117231</xdr:rowOff>
    </xdr:from>
    <xdr:to>
      <xdr:col>0</xdr:col>
      <xdr:colOff>1134208</xdr:colOff>
      <xdr:row>69</xdr:row>
      <xdr:rowOff>41031</xdr:rowOff>
    </xdr:to>
    <xdr:cxnSp macro="">
      <xdr:nvCxnSpPr>
        <xdr:cNvPr id="5" name="Přímá spojnice 4"/>
        <xdr:cNvCxnSpPr/>
      </xdr:nvCxnSpPr>
      <xdr:spPr>
        <a:xfrm flipV="1">
          <a:off x="879231" y="11837377"/>
          <a:ext cx="254977" cy="1066800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1137138</xdr:colOff>
      <xdr:row>64</xdr:row>
      <xdr:rowOff>96716</xdr:rowOff>
    </xdr:from>
    <xdr:to>
      <xdr:col>0</xdr:col>
      <xdr:colOff>1382289</xdr:colOff>
      <xdr:row>69</xdr:row>
      <xdr:rowOff>52753</xdr:rowOff>
    </xdr:to>
    <xdr:cxnSp macro="">
      <xdr:nvCxnSpPr>
        <xdr:cNvPr id="9" name="Přímá spojnice 8"/>
        <xdr:cNvCxnSpPr/>
      </xdr:nvCxnSpPr>
      <xdr:spPr>
        <a:xfrm>
          <a:off x="1137138" y="11816862"/>
          <a:ext cx="245151" cy="1099037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378077</xdr:colOff>
      <xdr:row>178</xdr:row>
      <xdr:rowOff>131379</xdr:rowOff>
    </xdr:from>
    <xdr:to>
      <xdr:col>0</xdr:col>
      <xdr:colOff>3153577</xdr:colOff>
      <xdr:row>182</xdr:row>
      <xdr:rowOff>38471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8077" y="36700810"/>
          <a:ext cx="2775500" cy="85959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227</xdr:row>
      <xdr:rowOff>51123</xdr:rowOff>
    </xdr:from>
    <xdr:to>
      <xdr:col>0</xdr:col>
      <xdr:colOff>3061138</xdr:colOff>
      <xdr:row>230</xdr:row>
      <xdr:rowOff>133950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0" y="47708968"/>
          <a:ext cx="2680138" cy="84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207066</xdr:colOff>
      <xdr:row>163</xdr:row>
      <xdr:rowOff>8282</xdr:rowOff>
    </xdr:from>
    <xdr:to>
      <xdr:col>0</xdr:col>
      <xdr:colOff>3466452</xdr:colOff>
      <xdr:row>166</xdr:row>
      <xdr:rowOff>27125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7066" y="33362347"/>
          <a:ext cx="3259386" cy="780842"/>
        </a:xfrm>
        <a:prstGeom prst="rect">
          <a:avLst/>
        </a:prstGeom>
      </xdr:spPr>
    </xdr:pic>
    <xdr:clientData/>
  </xdr:twoCellAnchor>
  <xdr:twoCellAnchor editAs="oneCell">
    <xdr:from>
      <xdr:col>0</xdr:col>
      <xdr:colOff>281610</xdr:colOff>
      <xdr:row>195</xdr:row>
      <xdr:rowOff>57977</xdr:rowOff>
    </xdr:from>
    <xdr:to>
      <xdr:col>0</xdr:col>
      <xdr:colOff>3396724</xdr:colOff>
      <xdr:row>197</xdr:row>
      <xdr:rowOff>611511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1610" y="40303173"/>
          <a:ext cx="3115114" cy="934534"/>
        </a:xfrm>
        <a:prstGeom prst="rect">
          <a:avLst/>
        </a:prstGeom>
      </xdr:spPr>
    </xdr:pic>
    <xdr:clientData/>
  </xdr:twoCellAnchor>
  <xdr:twoCellAnchor editAs="oneCell">
    <xdr:from>
      <xdr:col>0</xdr:col>
      <xdr:colOff>314739</xdr:colOff>
      <xdr:row>211</xdr:row>
      <xdr:rowOff>132522</xdr:rowOff>
    </xdr:from>
    <xdr:to>
      <xdr:col>0</xdr:col>
      <xdr:colOff>3434527</xdr:colOff>
      <xdr:row>213</xdr:row>
      <xdr:rowOff>518339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4739" y="44013783"/>
          <a:ext cx="3119788" cy="957318"/>
        </a:xfrm>
        <a:prstGeom prst="rect">
          <a:avLst/>
        </a:prstGeom>
      </xdr:spPr>
    </xdr:pic>
    <xdr:clientData/>
  </xdr:twoCellAnchor>
  <xdr:twoCellAnchor editAs="oneCell">
    <xdr:from>
      <xdr:col>2</xdr:col>
      <xdr:colOff>2973456</xdr:colOff>
      <xdr:row>2</xdr:row>
      <xdr:rowOff>157370</xdr:rowOff>
    </xdr:from>
    <xdr:to>
      <xdr:col>3</xdr:col>
      <xdr:colOff>161314</xdr:colOff>
      <xdr:row>9</xdr:row>
      <xdr:rowOff>219319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08065" y="571500"/>
          <a:ext cx="1552792" cy="1685341"/>
        </a:xfrm>
        <a:prstGeom prst="rect">
          <a:avLst/>
        </a:prstGeom>
      </xdr:spPr>
    </xdr:pic>
    <xdr:clientData/>
  </xdr:twoCellAnchor>
  <xdr:twoCellAnchor editAs="oneCell">
    <xdr:from>
      <xdr:col>2</xdr:col>
      <xdr:colOff>347871</xdr:colOff>
      <xdr:row>0</xdr:row>
      <xdr:rowOff>124239</xdr:rowOff>
    </xdr:from>
    <xdr:to>
      <xdr:col>2</xdr:col>
      <xdr:colOff>2777109</xdr:colOff>
      <xdr:row>9</xdr:row>
      <xdr:rowOff>480183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82480" y="124239"/>
          <a:ext cx="2429238" cy="2393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16</xdr:row>
      <xdr:rowOff>190500</xdr:rowOff>
    </xdr:from>
    <xdr:to>
      <xdr:col>0</xdr:col>
      <xdr:colOff>3219748</xdr:colOff>
      <xdr:row>26</xdr:row>
      <xdr:rowOff>409974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3781425"/>
          <a:ext cx="2133898" cy="2857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21</xdr:row>
      <xdr:rowOff>22860</xdr:rowOff>
    </xdr:from>
    <xdr:to>
      <xdr:col>0</xdr:col>
      <xdr:colOff>2315517</xdr:colOff>
      <xdr:row>32</xdr:row>
      <xdr:rowOff>182880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1705917" cy="409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5"/>
  <sheetViews>
    <sheetView showGridLines="0" tabSelected="1" zoomScale="92" zoomScaleNormal="160" workbookViewId="0">
      <selection activeCell="D11" sqref="D11"/>
    </sheetView>
  </sheetViews>
  <sheetFormatPr defaultColWidth="9.109375" defaultRowHeight="14.4" x14ac:dyDescent="0.3"/>
  <cols>
    <col min="1" max="1" width="52.109375" style="32" bestFit="1" customWidth="1"/>
    <col min="2" max="2" width="24.33203125" style="32" customWidth="1"/>
    <col min="3" max="3" width="63.6640625" style="64" customWidth="1"/>
    <col min="4" max="4" width="22.44140625" style="32" customWidth="1"/>
    <col min="5" max="5" width="34" style="32" customWidth="1"/>
    <col min="6" max="16384" width="9.109375" style="32"/>
  </cols>
  <sheetData>
    <row r="2" spans="1:3" ht="18" x14ac:dyDescent="0.3">
      <c r="A2" s="78" t="s">
        <v>0</v>
      </c>
    </row>
    <row r="3" spans="1:3" ht="18" customHeight="1" x14ac:dyDescent="0.3">
      <c r="A3" s="80" t="s">
        <v>169</v>
      </c>
      <c r="B3" s="80"/>
    </row>
    <row r="4" spans="1:3" ht="18" customHeight="1" x14ac:dyDescent="0.3">
      <c r="A4" s="80"/>
      <c r="B4" s="80"/>
    </row>
    <row r="5" spans="1:3" ht="18" customHeight="1" x14ac:dyDescent="0.3">
      <c r="A5" s="80"/>
      <c r="B5" s="80"/>
    </row>
    <row r="6" spans="1:3" ht="18" customHeight="1" x14ac:dyDescent="0.3">
      <c r="A6" s="80"/>
      <c r="B6" s="80"/>
    </row>
    <row r="7" spans="1:3" ht="18" customHeight="1" x14ac:dyDescent="0.3">
      <c r="A7" s="80"/>
      <c r="B7" s="80"/>
    </row>
    <row r="8" spans="1:3" ht="18" customHeight="1" x14ac:dyDescent="0.3">
      <c r="A8" s="80"/>
      <c r="B8" s="80"/>
    </row>
    <row r="9" spans="1:3" ht="18" customHeight="1" x14ac:dyDescent="0.3">
      <c r="A9" s="80"/>
      <c r="B9" s="80"/>
    </row>
    <row r="10" spans="1:3" ht="69" customHeight="1" x14ac:dyDescent="0.35">
      <c r="A10" s="80"/>
      <c r="B10" s="80"/>
      <c r="C10" s="79" t="s">
        <v>170</v>
      </c>
    </row>
    <row r="11" spans="1:3" ht="18" x14ac:dyDescent="0.3">
      <c r="A11" s="35"/>
    </row>
    <row r="12" spans="1:3" x14ac:dyDescent="0.3">
      <c r="A12" s="59" t="s">
        <v>150</v>
      </c>
    </row>
    <row r="13" spans="1:3" x14ac:dyDescent="0.3">
      <c r="A13" s="32" t="s">
        <v>1</v>
      </c>
      <c r="B13" s="20" t="s">
        <v>164</v>
      </c>
    </row>
    <row r="14" spans="1:3" x14ac:dyDescent="0.3">
      <c r="A14" s="32" t="s">
        <v>16</v>
      </c>
      <c r="B14" s="32" t="s">
        <v>104</v>
      </c>
    </row>
    <row r="15" spans="1:3" x14ac:dyDescent="0.3">
      <c r="A15" s="32" t="s">
        <v>2</v>
      </c>
      <c r="B15" s="32" t="s">
        <v>113</v>
      </c>
    </row>
    <row r="16" spans="1:3" x14ac:dyDescent="0.3">
      <c r="A16" s="32" t="s">
        <v>3</v>
      </c>
      <c r="B16" s="32" t="s">
        <v>114</v>
      </c>
    </row>
    <row r="17" spans="1:5" x14ac:dyDescent="0.3">
      <c r="A17" s="32" t="s">
        <v>4</v>
      </c>
      <c r="B17" s="32" t="s">
        <v>105</v>
      </c>
    </row>
    <row r="18" spans="1:5" x14ac:dyDescent="0.3">
      <c r="A18" s="32" t="s">
        <v>5</v>
      </c>
      <c r="B18" s="32" t="s">
        <v>6</v>
      </c>
    </row>
    <row r="19" spans="1:5" x14ac:dyDescent="0.3">
      <c r="A19" s="32" t="s">
        <v>7</v>
      </c>
      <c r="B19" s="32" t="s">
        <v>8</v>
      </c>
    </row>
    <row r="20" spans="1:5" x14ac:dyDescent="0.3">
      <c r="A20" s="32" t="s">
        <v>56</v>
      </c>
      <c r="B20" s="32" t="s">
        <v>57</v>
      </c>
    </row>
    <row r="21" spans="1:5" x14ac:dyDescent="0.3">
      <c r="A21" s="32" t="s">
        <v>106</v>
      </c>
      <c r="B21" s="32" t="s">
        <v>107</v>
      </c>
    </row>
    <row r="23" spans="1:5" x14ac:dyDescent="0.3">
      <c r="A23" s="32" t="s">
        <v>9</v>
      </c>
      <c r="B23" s="32" t="s">
        <v>10</v>
      </c>
    </row>
    <row r="24" spans="1:5" x14ac:dyDescent="0.3">
      <c r="A24" s="32" t="s">
        <v>11</v>
      </c>
      <c r="B24" s="32" t="s">
        <v>12</v>
      </c>
    </row>
    <row r="26" spans="1:5" x14ac:dyDescent="0.3">
      <c r="A26" s="32" t="s">
        <v>13</v>
      </c>
      <c r="B26" s="32" t="s">
        <v>14</v>
      </c>
    </row>
    <row r="28" spans="1:5" x14ac:dyDescent="0.3">
      <c r="A28" s="81" t="s">
        <v>41</v>
      </c>
      <c r="B28" s="82" t="s">
        <v>42</v>
      </c>
      <c r="C28" s="83" t="s">
        <v>32</v>
      </c>
      <c r="D28" s="86" t="s">
        <v>29</v>
      </c>
      <c r="E28" s="86"/>
    </row>
    <row r="29" spans="1:5" ht="28.8" x14ac:dyDescent="0.3">
      <c r="A29" s="81"/>
      <c r="B29" s="82"/>
      <c r="C29" s="83"/>
      <c r="D29" s="30" t="s">
        <v>30</v>
      </c>
      <c r="E29" s="30" t="s">
        <v>31</v>
      </c>
    </row>
    <row r="30" spans="1:5" ht="15.6" x14ac:dyDescent="0.3">
      <c r="A30" s="85" t="s">
        <v>17</v>
      </c>
      <c r="B30" s="14" t="s">
        <v>18</v>
      </c>
      <c r="C30" s="65" t="s">
        <v>164</v>
      </c>
      <c r="D30" s="16" t="s">
        <v>39</v>
      </c>
      <c r="E30" s="3" t="s">
        <v>40</v>
      </c>
    </row>
    <row r="31" spans="1:5" ht="15.6" x14ac:dyDescent="0.3">
      <c r="A31" s="85"/>
      <c r="B31" s="14" t="s">
        <v>19</v>
      </c>
      <c r="C31" s="65" t="s">
        <v>115</v>
      </c>
      <c r="D31" s="16" t="s">
        <v>39</v>
      </c>
      <c r="E31" s="3" t="s">
        <v>40</v>
      </c>
    </row>
    <row r="32" spans="1:5" x14ac:dyDescent="0.3">
      <c r="A32" s="85"/>
      <c r="B32" s="14" t="s">
        <v>33</v>
      </c>
      <c r="C32" s="65" t="s">
        <v>37</v>
      </c>
      <c r="D32" s="16" t="s">
        <v>39</v>
      </c>
      <c r="E32" s="37" t="s">
        <v>43</v>
      </c>
    </row>
    <row r="33" spans="1:5" x14ac:dyDescent="0.3">
      <c r="A33" s="85"/>
      <c r="B33" s="14" t="s">
        <v>34</v>
      </c>
      <c r="C33" s="65" t="s">
        <v>38</v>
      </c>
      <c r="D33" s="16" t="s">
        <v>39</v>
      </c>
      <c r="E33" s="37" t="s">
        <v>43</v>
      </c>
    </row>
    <row r="34" spans="1:5" x14ac:dyDescent="0.3">
      <c r="A34" s="85"/>
      <c r="B34" s="14" t="s">
        <v>35</v>
      </c>
      <c r="C34" s="65" t="s">
        <v>38</v>
      </c>
      <c r="D34" s="16" t="s">
        <v>39</v>
      </c>
      <c r="E34" s="37" t="s">
        <v>43</v>
      </c>
    </row>
    <row r="35" spans="1:5" x14ac:dyDescent="0.3">
      <c r="A35" s="85"/>
      <c r="B35" s="14" t="s">
        <v>36</v>
      </c>
      <c r="C35" s="65" t="s">
        <v>38</v>
      </c>
      <c r="D35" s="16" t="s">
        <v>39</v>
      </c>
      <c r="E35" s="37" t="s">
        <v>43</v>
      </c>
    </row>
    <row r="36" spans="1:5" x14ac:dyDescent="0.3">
      <c r="A36" s="85"/>
      <c r="B36" s="14" t="s">
        <v>21</v>
      </c>
      <c r="C36" s="65" t="s">
        <v>22</v>
      </c>
      <c r="D36" s="16" t="s">
        <v>39</v>
      </c>
      <c r="E36" s="37" t="s">
        <v>43</v>
      </c>
    </row>
    <row r="37" spans="1:5" s="20" customFormat="1" ht="15.6" x14ac:dyDescent="0.3">
      <c r="A37" s="85"/>
      <c r="B37" s="33" t="s">
        <v>24</v>
      </c>
      <c r="C37" s="66" t="s">
        <v>116</v>
      </c>
      <c r="D37" s="19" t="s">
        <v>39</v>
      </c>
      <c r="E37" s="34" t="s">
        <v>40</v>
      </c>
    </row>
    <row r="38" spans="1:5" x14ac:dyDescent="0.3">
      <c r="A38" s="85"/>
      <c r="B38" s="14" t="s">
        <v>25</v>
      </c>
      <c r="C38" s="65" t="s">
        <v>26</v>
      </c>
      <c r="D38" s="38"/>
      <c r="E38" s="39"/>
    </row>
    <row r="39" spans="1:5" x14ac:dyDescent="0.3">
      <c r="A39" s="85"/>
      <c r="B39" s="38"/>
      <c r="C39" s="67"/>
      <c r="D39" s="38"/>
      <c r="E39" s="39"/>
    </row>
    <row r="40" spans="1:5" x14ac:dyDescent="0.3">
      <c r="A40" s="85"/>
      <c r="B40" s="40" t="s">
        <v>27</v>
      </c>
      <c r="C40" s="41">
        <v>16</v>
      </c>
      <c r="D40" s="38"/>
      <c r="E40" s="39"/>
    </row>
    <row r="41" spans="1:5" x14ac:dyDescent="0.3">
      <c r="A41" s="85"/>
      <c r="B41" s="14" t="s">
        <v>28</v>
      </c>
      <c r="C41" s="68"/>
      <c r="D41" s="43"/>
      <c r="E41" s="39"/>
    </row>
    <row r="42" spans="1:5" x14ac:dyDescent="0.3">
      <c r="A42" s="85"/>
      <c r="B42" s="40" t="s">
        <v>99</v>
      </c>
      <c r="C42" s="44">
        <f>C40*C41</f>
        <v>0</v>
      </c>
      <c r="D42" s="45"/>
      <c r="E42" s="46"/>
    </row>
    <row r="44" spans="1:5" x14ac:dyDescent="0.3">
      <c r="A44" s="81" t="s">
        <v>41</v>
      </c>
      <c r="B44" s="82" t="s">
        <v>42</v>
      </c>
      <c r="C44" s="83" t="s">
        <v>32</v>
      </c>
      <c r="D44" s="84" t="s">
        <v>29</v>
      </c>
      <c r="E44" s="84"/>
    </row>
    <row r="45" spans="1:5" ht="28.8" x14ac:dyDescent="0.3">
      <c r="A45" s="81"/>
      <c r="B45" s="82"/>
      <c r="C45" s="83"/>
      <c r="D45" s="29" t="s">
        <v>30</v>
      </c>
      <c r="E45" s="29" t="s">
        <v>31</v>
      </c>
    </row>
    <row r="46" spans="1:5" ht="15.6" x14ac:dyDescent="0.3">
      <c r="A46" s="85" t="s">
        <v>44</v>
      </c>
      <c r="B46" s="14" t="s">
        <v>18</v>
      </c>
      <c r="C46" s="65" t="s">
        <v>164</v>
      </c>
      <c r="D46" s="16" t="s">
        <v>39</v>
      </c>
      <c r="E46" s="3" t="s">
        <v>40</v>
      </c>
    </row>
    <row r="47" spans="1:5" ht="15.6" x14ac:dyDescent="0.3">
      <c r="A47" s="85"/>
      <c r="B47" s="14" t="s">
        <v>19</v>
      </c>
      <c r="C47" s="65" t="s">
        <v>115</v>
      </c>
      <c r="D47" s="16" t="s">
        <v>39</v>
      </c>
      <c r="E47" s="3" t="s">
        <v>40</v>
      </c>
    </row>
    <row r="48" spans="1:5" x14ac:dyDescent="0.3">
      <c r="A48" s="85"/>
      <c r="B48" s="14" t="s">
        <v>33</v>
      </c>
      <c r="C48" s="65" t="s">
        <v>37</v>
      </c>
      <c r="D48" s="16" t="s">
        <v>39</v>
      </c>
      <c r="E48" s="37" t="s">
        <v>43</v>
      </c>
    </row>
    <row r="49" spans="1:5" x14ac:dyDescent="0.3">
      <c r="A49" s="85"/>
      <c r="B49" s="14" t="s">
        <v>34</v>
      </c>
      <c r="C49" s="65" t="s">
        <v>38</v>
      </c>
      <c r="D49" s="16" t="s">
        <v>39</v>
      </c>
      <c r="E49" s="37" t="s">
        <v>43</v>
      </c>
    </row>
    <row r="50" spans="1:5" x14ac:dyDescent="0.3">
      <c r="A50" s="85"/>
      <c r="B50" s="14" t="s">
        <v>35</v>
      </c>
      <c r="C50" s="65" t="s">
        <v>38</v>
      </c>
      <c r="D50" s="16" t="s">
        <v>39</v>
      </c>
      <c r="E50" s="37" t="s">
        <v>43</v>
      </c>
    </row>
    <row r="51" spans="1:5" x14ac:dyDescent="0.3">
      <c r="A51" s="85"/>
      <c r="B51" s="14" t="s">
        <v>36</v>
      </c>
      <c r="C51" s="65" t="s">
        <v>38</v>
      </c>
      <c r="D51" s="16" t="s">
        <v>39</v>
      </c>
      <c r="E51" s="37" t="s">
        <v>43</v>
      </c>
    </row>
    <row r="52" spans="1:5" x14ac:dyDescent="0.3">
      <c r="A52" s="85"/>
      <c r="B52" s="14" t="s">
        <v>21</v>
      </c>
      <c r="C52" s="65" t="s">
        <v>22</v>
      </c>
      <c r="D52" s="16" t="s">
        <v>39</v>
      </c>
      <c r="E52" s="37" t="s">
        <v>43</v>
      </c>
    </row>
    <row r="53" spans="1:5" ht="43.2" x14ac:dyDescent="0.3">
      <c r="A53" s="85"/>
      <c r="B53" s="14" t="s">
        <v>24</v>
      </c>
      <c r="C53" s="69" t="s">
        <v>117</v>
      </c>
      <c r="D53" s="16" t="s">
        <v>39</v>
      </c>
      <c r="E53" s="3" t="s">
        <v>40</v>
      </c>
    </row>
    <row r="54" spans="1:5" x14ac:dyDescent="0.3">
      <c r="A54" s="85"/>
      <c r="B54" s="14" t="s">
        <v>25</v>
      </c>
      <c r="C54" s="65"/>
      <c r="D54" s="38"/>
      <c r="E54" s="39"/>
    </row>
    <row r="55" spans="1:5" x14ac:dyDescent="0.3">
      <c r="A55" s="85"/>
      <c r="B55" s="38"/>
      <c r="C55" s="67"/>
      <c r="D55" s="38"/>
      <c r="E55" s="39"/>
    </row>
    <row r="56" spans="1:5" x14ac:dyDescent="0.3">
      <c r="A56" s="85"/>
      <c r="B56" s="40" t="s">
        <v>27</v>
      </c>
      <c r="C56" s="41">
        <v>6</v>
      </c>
      <c r="D56" s="38"/>
      <c r="E56" s="39"/>
    </row>
    <row r="57" spans="1:5" x14ac:dyDescent="0.3">
      <c r="A57" s="85"/>
      <c r="B57" s="14" t="s">
        <v>28</v>
      </c>
      <c r="C57" s="68"/>
      <c r="D57" s="38"/>
      <c r="E57" s="39"/>
    </row>
    <row r="58" spans="1:5" x14ac:dyDescent="0.3">
      <c r="A58" s="85"/>
      <c r="B58" s="40" t="s">
        <v>99</v>
      </c>
      <c r="C58" s="44">
        <f>C56*C57</f>
        <v>0</v>
      </c>
      <c r="D58" s="45"/>
      <c r="E58" s="46"/>
    </row>
    <row r="60" spans="1:5" x14ac:dyDescent="0.3">
      <c r="A60" s="81" t="s">
        <v>41</v>
      </c>
      <c r="B60" s="82" t="s">
        <v>42</v>
      </c>
      <c r="C60" s="83" t="s">
        <v>32</v>
      </c>
      <c r="D60" s="86" t="s">
        <v>29</v>
      </c>
      <c r="E60" s="86"/>
    </row>
    <row r="61" spans="1:5" ht="28.8" x14ac:dyDescent="0.3">
      <c r="A61" s="81"/>
      <c r="B61" s="82"/>
      <c r="C61" s="83"/>
      <c r="D61" s="30" t="s">
        <v>30</v>
      </c>
      <c r="E61" s="30" t="s">
        <v>31</v>
      </c>
    </row>
    <row r="62" spans="1:5" ht="15.6" x14ac:dyDescent="0.3">
      <c r="A62" s="85" t="s">
        <v>45</v>
      </c>
      <c r="B62" s="14" t="s">
        <v>18</v>
      </c>
      <c r="C62" s="65" t="s">
        <v>164</v>
      </c>
      <c r="D62" s="16" t="s">
        <v>39</v>
      </c>
      <c r="E62" s="3" t="s">
        <v>40</v>
      </c>
    </row>
    <row r="63" spans="1:5" ht="15.6" x14ac:dyDescent="0.3">
      <c r="A63" s="85"/>
      <c r="B63" s="14" t="s">
        <v>19</v>
      </c>
      <c r="C63" s="65" t="s">
        <v>115</v>
      </c>
      <c r="D63" s="16" t="s">
        <v>39</v>
      </c>
      <c r="E63" s="3" t="s">
        <v>40</v>
      </c>
    </row>
    <row r="64" spans="1:5" x14ac:dyDescent="0.3">
      <c r="A64" s="85"/>
      <c r="B64" s="14" t="s">
        <v>33</v>
      </c>
      <c r="C64" s="65" t="s">
        <v>37</v>
      </c>
      <c r="D64" s="16" t="s">
        <v>39</v>
      </c>
      <c r="E64" s="37" t="s">
        <v>43</v>
      </c>
    </row>
    <row r="65" spans="1:5" x14ac:dyDescent="0.3">
      <c r="A65" s="85"/>
      <c r="B65" s="14" t="s">
        <v>34</v>
      </c>
      <c r="C65" s="65" t="s">
        <v>38</v>
      </c>
      <c r="D65" s="16" t="s">
        <v>39</v>
      </c>
      <c r="E65" s="37" t="s">
        <v>43</v>
      </c>
    </row>
    <row r="66" spans="1:5" x14ac:dyDescent="0.3">
      <c r="A66" s="85"/>
      <c r="B66" s="14" t="s">
        <v>35</v>
      </c>
      <c r="C66" s="65" t="s">
        <v>38</v>
      </c>
      <c r="D66" s="16" t="s">
        <v>39</v>
      </c>
      <c r="E66" s="37" t="s">
        <v>43</v>
      </c>
    </row>
    <row r="67" spans="1:5" x14ac:dyDescent="0.3">
      <c r="A67" s="85"/>
      <c r="B67" s="14" t="s">
        <v>36</v>
      </c>
      <c r="C67" s="65" t="s">
        <v>38</v>
      </c>
      <c r="D67" s="16" t="s">
        <v>39</v>
      </c>
      <c r="E67" s="37" t="s">
        <v>43</v>
      </c>
    </row>
    <row r="68" spans="1:5" x14ac:dyDescent="0.3">
      <c r="A68" s="85"/>
      <c r="B68" s="14" t="s">
        <v>21</v>
      </c>
      <c r="C68" s="65" t="s">
        <v>46</v>
      </c>
      <c r="D68" s="16" t="s">
        <v>39</v>
      </c>
      <c r="E68" s="37" t="s">
        <v>43</v>
      </c>
    </row>
    <row r="69" spans="1:5" ht="28.8" x14ac:dyDescent="0.3">
      <c r="A69" s="85"/>
      <c r="B69" s="14" t="s">
        <v>24</v>
      </c>
      <c r="C69" s="69" t="s">
        <v>118</v>
      </c>
      <c r="D69" s="16" t="s">
        <v>39</v>
      </c>
      <c r="E69" s="3" t="s">
        <v>40</v>
      </c>
    </row>
    <row r="70" spans="1:5" x14ac:dyDescent="0.3">
      <c r="A70" s="85"/>
      <c r="B70" s="14" t="s">
        <v>25</v>
      </c>
      <c r="C70" s="65" t="s">
        <v>47</v>
      </c>
      <c r="D70" s="38"/>
      <c r="E70" s="39"/>
    </row>
    <row r="71" spans="1:5" x14ac:dyDescent="0.3">
      <c r="A71" s="85"/>
      <c r="B71" s="38"/>
      <c r="C71" s="67"/>
      <c r="D71" s="38"/>
      <c r="E71" s="39"/>
    </row>
    <row r="72" spans="1:5" x14ac:dyDescent="0.3">
      <c r="A72" s="85"/>
      <c r="B72" s="40" t="s">
        <v>27</v>
      </c>
      <c r="C72" s="41">
        <v>1</v>
      </c>
      <c r="D72" s="38"/>
      <c r="E72" s="39"/>
    </row>
    <row r="73" spans="1:5" x14ac:dyDescent="0.3">
      <c r="A73" s="85"/>
      <c r="B73" s="14" t="s">
        <v>28</v>
      </c>
      <c r="C73" s="68"/>
      <c r="D73" s="38"/>
      <c r="E73" s="39"/>
    </row>
    <row r="74" spans="1:5" x14ac:dyDescent="0.3">
      <c r="A74" s="85"/>
      <c r="B74" s="40" t="s">
        <v>99</v>
      </c>
      <c r="C74" s="44">
        <f>C72*C73</f>
        <v>0</v>
      </c>
      <c r="D74" s="45"/>
      <c r="E74" s="46"/>
    </row>
    <row r="76" spans="1:5" x14ac:dyDescent="0.3">
      <c r="A76" s="81" t="s">
        <v>41</v>
      </c>
      <c r="B76" s="82" t="s">
        <v>42</v>
      </c>
      <c r="C76" s="83" t="s">
        <v>32</v>
      </c>
      <c r="D76" s="84" t="s">
        <v>29</v>
      </c>
      <c r="E76" s="84"/>
    </row>
    <row r="77" spans="1:5" ht="28.8" x14ac:dyDescent="0.3">
      <c r="A77" s="81"/>
      <c r="B77" s="82"/>
      <c r="C77" s="83"/>
      <c r="D77" s="29" t="s">
        <v>30</v>
      </c>
      <c r="E77" s="29" t="s">
        <v>31</v>
      </c>
    </row>
    <row r="78" spans="1:5" ht="15.6" x14ac:dyDescent="0.3">
      <c r="A78" s="85" t="s">
        <v>48</v>
      </c>
      <c r="B78" s="14" t="s">
        <v>18</v>
      </c>
      <c r="C78" s="65" t="s">
        <v>164</v>
      </c>
      <c r="D78" s="16" t="s">
        <v>39</v>
      </c>
      <c r="E78" s="3" t="s">
        <v>40</v>
      </c>
    </row>
    <row r="79" spans="1:5" ht="15.6" x14ac:dyDescent="0.3">
      <c r="A79" s="85"/>
      <c r="B79" s="14" t="s">
        <v>19</v>
      </c>
      <c r="C79" s="65" t="s">
        <v>115</v>
      </c>
      <c r="D79" s="16" t="s">
        <v>39</v>
      </c>
      <c r="E79" s="3" t="s">
        <v>40</v>
      </c>
    </row>
    <row r="80" spans="1:5" x14ac:dyDescent="0.3">
      <c r="A80" s="85"/>
      <c r="B80" s="14" t="s">
        <v>33</v>
      </c>
      <c r="C80" s="65" t="s">
        <v>37</v>
      </c>
      <c r="D80" s="16" t="s">
        <v>39</v>
      </c>
      <c r="E80" s="37" t="s">
        <v>43</v>
      </c>
    </row>
    <row r="81" spans="1:5" x14ac:dyDescent="0.3">
      <c r="A81" s="85"/>
      <c r="B81" s="14" t="s">
        <v>34</v>
      </c>
      <c r="C81" s="65" t="s">
        <v>38</v>
      </c>
      <c r="D81" s="16" t="s">
        <v>39</v>
      </c>
      <c r="E81" s="37" t="s">
        <v>43</v>
      </c>
    </row>
    <row r="82" spans="1:5" x14ac:dyDescent="0.3">
      <c r="A82" s="85"/>
      <c r="B82" s="14" t="s">
        <v>35</v>
      </c>
      <c r="C82" s="65" t="s">
        <v>38</v>
      </c>
      <c r="D82" s="16" t="s">
        <v>39</v>
      </c>
      <c r="E82" s="37" t="s">
        <v>43</v>
      </c>
    </row>
    <row r="83" spans="1:5" x14ac:dyDescent="0.3">
      <c r="A83" s="85"/>
      <c r="B83" s="14" t="s">
        <v>36</v>
      </c>
      <c r="C83" s="65" t="s">
        <v>38</v>
      </c>
      <c r="D83" s="16" t="s">
        <v>39</v>
      </c>
      <c r="E83" s="37" t="s">
        <v>43</v>
      </c>
    </row>
    <row r="84" spans="1:5" x14ac:dyDescent="0.3">
      <c r="A84" s="85"/>
      <c r="B84" s="14" t="s">
        <v>21</v>
      </c>
      <c r="C84" s="65" t="s">
        <v>49</v>
      </c>
      <c r="D84" s="16" t="s">
        <v>39</v>
      </c>
      <c r="E84" s="37" t="s">
        <v>43</v>
      </c>
    </row>
    <row r="85" spans="1:5" ht="28.8" x14ac:dyDescent="0.3">
      <c r="A85" s="85"/>
      <c r="B85" s="14" t="s">
        <v>24</v>
      </c>
      <c r="C85" s="69" t="s">
        <v>119</v>
      </c>
      <c r="D85" s="16" t="s">
        <v>39</v>
      </c>
      <c r="E85" s="3" t="s">
        <v>40</v>
      </c>
    </row>
    <row r="86" spans="1:5" x14ac:dyDescent="0.3">
      <c r="A86" s="85"/>
      <c r="B86" s="14" t="s">
        <v>25</v>
      </c>
      <c r="C86" s="65" t="s">
        <v>50</v>
      </c>
      <c r="D86" s="38"/>
      <c r="E86" s="39"/>
    </row>
    <row r="87" spans="1:5" x14ac:dyDescent="0.3">
      <c r="A87" s="85"/>
      <c r="B87" s="38"/>
      <c r="C87" s="67"/>
      <c r="D87" s="38"/>
      <c r="E87" s="39"/>
    </row>
    <row r="88" spans="1:5" x14ac:dyDescent="0.3">
      <c r="A88" s="85"/>
      <c r="B88" s="40" t="s">
        <v>27</v>
      </c>
      <c r="C88" s="41">
        <v>5</v>
      </c>
      <c r="D88" s="38"/>
      <c r="E88" s="39"/>
    </row>
    <row r="89" spans="1:5" x14ac:dyDescent="0.3">
      <c r="A89" s="85"/>
      <c r="B89" s="14" t="s">
        <v>28</v>
      </c>
      <c r="C89" s="68"/>
      <c r="D89" s="38"/>
      <c r="E89" s="39"/>
    </row>
    <row r="90" spans="1:5" x14ac:dyDescent="0.3">
      <c r="A90" s="85"/>
      <c r="B90" s="40" t="s">
        <v>99</v>
      </c>
      <c r="C90" s="44">
        <f>C88*C89</f>
        <v>0</v>
      </c>
      <c r="D90" s="45"/>
      <c r="E90" s="46"/>
    </row>
    <row r="92" spans="1:5" x14ac:dyDescent="0.3">
      <c r="A92" s="81" t="s">
        <v>41</v>
      </c>
      <c r="B92" s="82" t="s">
        <v>42</v>
      </c>
      <c r="C92" s="83" t="s">
        <v>32</v>
      </c>
      <c r="D92" s="84" t="s">
        <v>29</v>
      </c>
      <c r="E92" s="84"/>
    </row>
    <row r="93" spans="1:5" ht="28.8" x14ac:dyDescent="0.3">
      <c r="A93" s="81"/>
      <c r="B93" s="82"/>
      <c r="C93" s="83"/>
      <c r="D93" s="29" t="s">
        <v>30</v>
      </c>
      <c r="E93" s="29" t="s">
        <v>31</v>
      </c>
    </row>
    <row r="94" spans="1:5" ht="15.6" x14ac:dyDescent="0.3">
      <c r="A94" s="85" t="s">
        <v>51</v>
      </c>
      <c r="B94" s="14" t="s">
        <v>18</v>
      </c>
      <c r="C94" s="65" t="s">
        <v>164</v>
      </c>
      <c r="D94" s="16" t="s">
        <v>39</v>
      </c>
      <c r="E94" s="3" t="s">
        <v>40</v>
      </c>
    </row>
    <row r="95" spans="1:5" ht="15.6" x14ac:dyDescent="0.3">
      <c r="A95" s="85"/>
      <c r="B95" s="14" t="s">
        <v>19</v>
      </c>
      <c r="C95" s="65" t="s">
        <v>115</v>
      </c>
      <c r="D95" s="16" t="s">
        <v>39</v>
      </c>
      <c r="E95" s="3" t="s">
        <v>40</v>
      </c>
    </row>
    <row r="96" spans="1:5" x14ac:dyDescent="0.3">
      <c r="A96" s="85"/>
      <c r="B96" s="14" t="s">
        <v>33</v>
      </c>
      <c r="C96" s="65" t="s">
        <v>37</v>
      </c>
      <c r="D96" s="16" t="s">
        <v>39</v>
      </c>
      <c r="E96" s="37" t="s">
        <v>43</v>
      </c>
    </row>
    <row r="97" spans="1:5" x14ac:dyDescent="0.3">
      <c r="A97" s="85"/>
      <c r="B97" s="14" t="s">
        <v>34</v>
      </c>
      <c r="C97" s="65" t="s">
        <v>38</v>
      </c>
      <c r="D97" s="16" t="s">
        <v>39</v>
      </c>
      <c r="E97" s="37" t="s">
        <v>43</v>
      </c>
    </row>
    <row r="98" spans="1:5" x14ac:dyDescent="0.3">
      <c r="A98" s="85"/>
      <c r="B98" s="14" t="s">
        <v>35</v>
      </c>
      <c r="C98" s="65" t="s">
        <v>38</v>
      </c>
      <c r="D98" s="16" t="s">
        <v>39</v>
      </c>
      <c r="E98" s="37" t="s">
        <v>43</v>
      </c>
    </row>
    <row r="99" spans="1:5" x14ac:dyDescent="0.3">
      <c r="A99" s="85"/>
      <c r="B99" s="14" t="s">
        <v>36</v>
      </c>
      <c r="C99" s="65" t="s">
        <v>38</v>
      </c>
      <c r="D99" s="16" t="s">
        <v>39</v>
      </c>
      <c r="E99" s="37" t="s">
        <v>43</v>
      </c>
    </row>
    <row r="100" spans="1:5" x14ac:dyDescent="0.3">
      <c r="A100" s="85"/>
      <c r="B100" s="14" t="s">
        <v>21</v>
      </c>
      <c r="C100" s="65" t="s">
        <v>52</v>
      </c>
      <c r="D100" s="16" t="s">
        <v>39</v>
      </c>
      <c r="E100" s="37" t="s">
        <v>43</v>
      </c>
    </row>
    <row r="101" spans="1:5" ht="28.8" x14ac:dyDescent="0.3">
      <c r="A101" s="85"/>
      <c r="B101" s="14" t="s">
        <v>24</v>
      </c>
      <c r="C101" s="69" t="s">
        <v>120</v>
      </c>
      <c r="D101" s="16" t="s">
        <v>39</v>
      </c>
      <c r="E101" s="3" t="s">
        <v>40</v>
      </c>
    </row>
    <row r="102" spans="1:5" x14ac:dyDescent="0.3">
      <c r="A102" s="85"/>
      <c r="B102" s="14" t="s">
        <v>25</v>
      </c>
      <c r="C102" s="65" t="s">
        <v>53</v>
      </c>
      <c r="D102" s="38"/>
      <c r="E102" s="39"/>
    </row>
    <row r="103" spans="1:5" x14ac:dyDescent="0.3">
      <c r="A103" s="85"/>
      <c r="B103" s="38"/>
      <c r="C103" s="67"/>
      <c r="D103" s="38"/>
      <c r="E103" s="39"/>
    </row>
    <row r="104" spans="1:5" x14ac:dyDescent="0.3">
      <c r="A104" s="85"/>
      <c r="B104" s="40" t="s">
        <v>27</v>
      </c>
      <c r="C104" s="41">
        <v>2</v>
      </c>
      <c r="D104" s="38"/>
      <c r="E104" s="39"/>
    </row>
    <row r="105" spans="1:5" x14ac:dyDescent="0.3">
      <c r="A105" s="85"/>
      <c r="B105" s="14" t="s">
        <v>28</v>
      </c>
      <c r="C105" s="68"/>
      <c r="D105" s="38"/>
      <c r="E105" s="39"/>
    </row>
    <row r="106" spans="1:5" x14ac:dyDescent="0.3">
      <c r="A106" s="85"/>
      <c r="B106" s="40" t="s">
        <v>99</v>
      </c>
      <c r="C106" s="44">
        <f>C104*C105</f>
        <v>0</v>
      </c>
      <c r="D106" s="45"/>
      <c r="E106" s="46"/>
    </row>
    <row r="108" spans="1:5" ht="45.75" customHeight="1" x14ac:dyDescent="0.3"/>
    <row r="109" spans="1:5" x14ac:dyDescent="0.3">
      <c r="A109" s="81" t="s">
        <v>41</v>
      </c>
      <c r="B109" s="82" t="s">
        <v>42</v>
      </c>
      <c r="C109" s="83" t="s">
        <v>32</v>
      </c>
      <c r="D109" s="84" t="s">
        <v>29</v>
      </c>
      <c r="E109" s="84"/>
    </row>
    <row r="110" spans="1:5" ht="28.8" x14ac:dyDescent="0.3">
      <c r="A110" s="81"/>
      <c r="B110" s="82"/>
      <c r="C110" s="83"/>
      <c r="D110" s="29" t="s">
        <v>30</v>
      </c>
      <c r="E110" s="29" t="s">
        <v>31</v>
      </c>
    </row>
    <row r="111" spans="1:5" ht="15.6" x14ac:dyDescent="0.3">
      <c r="A111" s="85" t="s">
        <v>144</v>
      </c>
      <c r="B111" s="14" t="s">
        <v>18</v>
      </c>
      <c r="C111" s="65" t="s">
        <v>164</v>
      </c>
      <c r="D111" s="16" t="s">
        <v>39</v>
      </c>
      <c r="E111" s="3" t="s">
        <v>40</v>
      </c>
    </row>
    <row r="112" spans="1:5" ht="15.6" x14ac:dyDescent="0.3">
      <c r="A112" s="85"/>
      <c r="B112" s="14" t="s">
        <v>19</v>
      </c>
      <c r="C112" s="65" t="s">
        <v>115</v>
      </c>
      <c r="D112" s="16" t="s">
        <v>39</v>
      </c>
      <c r="E112" s="3" t="s">
        <v>40</v>
      </c>
    </row>
    <row r="113" spans="1:5" x14ac:dyDescent="0.3">
      <c r="A113" s="85"/>
      <c r="B113" s="14" t="s">
        <v>33</v>
      </c>
      <c r="C113" s="65" t="s">
        <v>37</v>
      </c>
      <c r="D113" s="16" t="s">
        <v>39</v>
      </c>
      <c r="E113" s="37" t="s">
        <v>43</v>
      </c>
    </row>
    <row r="114" spans="1:5" x14ac:dyDescent="0.3">
      <c r="A114" s="85"/>
      <c r="B114" s="14" t="s">
        <v>34</v>
      </c>
      <c r="C114" s="65" t="s">
        <v>38</v>
      </c>
      <c r="D114" s="16" t="s">
        <v>39</v>
      </c>
      <c r="E114" s="37" t="s">
        <v>43</v>
      </c>
    </row>
    <row r="115" spans="1:5" x14ac:dyDescent="0.3">
      <c r="A115" s="85"/>
      <c r="B115" s="14" t="s">
        <v>35</v>
      </c>
      <c r="C115" s="65" t="s">
        <v>38</v>
      </c>
      <c r="D115" s="16" t="s">
        <v>39</v>
      </c>
      <c r="E115" s="37" t="s">
        <v>43</v>
      </c>
    </row>
    <row r="116" spans="1:5" x14ac:dyDescent="0.3">
      <c r="A116" s="85"/>
      <c r="B116" s="14" t="s">
        <v>36</v>
      </c>
      <c r="C116" s="65" t="s">
        <v>38</v>
      </c>
      <c r="D116" s="16" t="s">
        <v>39</v>
      </c>
      <c r="E116" s="37" t="s">
        <v>43</v>
      </c>
    </row>
    <row r="117" spans="1:5" x14ac:dyDescent="0.3">
      <c r="A117" s="85"/>
      <c r="B117" s="14" t="s">
        <v>21</v>
      </c>
      <c r="C117" s="65" t="s">
        <v>58</v>
      </c>
      <c r="D117" s="16" t="s">
        <v>39</v>
      </c>
      <c r="E117" s="37" t="s">
        <v>43</v>
      </c>
    </row>
    <row r="118" spans="1:5" ht="28.8" x14ac:dyDescent="0.3">
      <c r="A118" s="85"/>
      <c r="B118" s="14" t="s">
        <v>24</v>
      </c>
      <c r="C118" s="69" t="s">
        <v>121</v>
      </c>
      <c r="D118" s="16" t="s">
        <v>39</v>
      </c>
      <c r="E118" s="3" t="s">
        <v>40</v>
      </c>
    </row>
    <row r="119" spans="1:5" x14ac:dyDescent="0.3">
      <c r="A119" s="85"/>
      <c r="B119" s="14" t="s">
        <v>25</v>
      </c>
      <c r="C119" s="65" t="s">
        <v>59</v>
      </c>
      <c r="D119" s="38"/>
      <c r="E119" s="39"/>
    </row>
    <row r="120" spans="1:5" x14ac:dyDescent="0.3">
      <c r="A120" s="85"/>
      <c r="B120" s="38"/>
      <c r="C120" s="67"/>
      <c r="D120" s="38"/>
      <c r="E120" s="39"/>
    </row>
    <row r="121" spans="1:5" x14ac:dyDescent="0.3">
      <c r="A121" s="85"/>
      <c r="B121" s="40" t="s">
        <v>27</v>
      </c>
      <c r="C121" s="41">
        <v>6</v>
      </c>
      <c r="D121" s="38"/>
      <c r="E121" s="39"/>
    </row>
    <row r="122" spans="1:5" x14ac:dyDescent="0.3">
      <c r="A122" s="85"/>
      <c r="B122" s="14" t="s">
        <v>28</v>
      </c>
      <c r="C122" s="68"/>
      <c r="D122" s="38"/>
      <c r="E122" s="39"/>
    </row>
    <row r="123" spans="1:5" x14ac:dyDescent="0.3">
      <c r="A123" s="85"/>
      <c r="B123" s="40" t="s">
        <v>99</v>
      </c>
      <c r="C123" s="44">
        <f>C121*C122</f>
        <v>0</v>
      </c>
      <c r="D123" s="45"/>
      <c r="E123" s="46"/>
    </row>
    <row r="125" spans="1:5" x14ac:dyDescent="0.3">
      <c r="A125" s="81" t="s">
        <v>41</v>
      </c>
      <c r="B125" s="82" t="s">
        <v>42</v>
      </c>
      <c r="C125" s="83" t="s">
        <v>32</v>
      </c>
      <c r="D125" s="84" t="s">
        <v>29</v>
      </c>
      <c r="E125" s="84"/>
    </row>
    <row r="126" spans="1:5" ht="28.8" x14ac:dyDescent="0.3">
      <c r="A126" s="81"/>
      <c r="B126" s="82"/>
      <c r="C126" s="83"/>
      <c r="D126" s="29" t="s">
        <v>30</v>
      </c>
      <c r="E126" s="29" t="s">
        <v>31</v>
      </c>
    </row>
    <row r="127" spans="1:5" ht="15.6" x14ac:dyDescent="0.3">
      <c r="A127" s="85" t="s">
        <v>55</v>
      </c>
      <c r="B127" s="14" t="s">
        <v>18</v>
      </c>
      <c r="C127" s="65" t="s">
        <v>164</v>
      </c>
      <c r="D127" s="16" t="s">
        <v>39</v>
      </c>
      <c r="E127" s="3" t="s">
        <v>40</v>
      </c>
    </row>
    <row r="128" spans="1:5" ht="15.6" x14ac:dyDescent="0.3">
      <c r="A128" s="85"/>
      <c r="B128" s="14" t="s">
        <v>19</v>
      </c>
      <c r="C128" s="65" t="s">
        <v>115</v>
      </c>
      <c r="D128" s="16" t="s">
        <v>39</v>
      </c>
      <c r="E128" s="3" t="s">
        <v>40</v>
      </c>
    </row>
    <row r="129" spans="1:5" x14ac:dyDescent="0.3">
      <c r="A129" s="85"/>
      <c r="B129" s="14" t="s">
        <v>33</v>
      </c>
      <c r="C129" s="65" t="s">
        <v>37</v>
      </c>
      <c r="D129" s="16" t="s">
        <v>39</v>
      </c>
      <c r="E129" s="37" t="s">
        <v>43</v>
      </c>
    </row>
    <row r="130" spans="1:5" x14ac:dyDescent="0.3">
      <c r="A130" s="85"/>
      <c r="B130" s="14" t="s">
        <v>34</v>
      </c>
      <c r="C130" s="65" t="s">
        <v>38</v>
      </c>
      <c r="D130" s="16" t="s">
        <v>39</v>
      </c>
      <c r="E130" s="37" t="s">
        <v>43</v>
      </c>
    </row>
    <row r="131" spans="1:5" x14ac:dyDescent="0.3">
      <c r="A131" s="85"/>
      <c r="B131" s="14" t="s">
        <v>35</v>
      </c>
      <c r="C131" s="65" t="s">
        <v>38</v>
      </c>
      <c r="D131" s="16" t="s">
        <v>39</v>
      </c>
      <c r="E131" s="37" t="s">
        <v>43</v>
      </c>
    </row>
    <row r="132" spans="1:5" x14ac:dyDescent="0.3">
      <c r="A132" s="85"/>
      <c r="B132" s="14" t="s">
        <v>36</v>
      </c>
      <c r="C132" s="65" t="s">
        <v>38</v>
      </c>
      <c r="D132" s="16" t="s">
        <v>39</v>
      </c>
      <c r="E132" s="37" t="s">
        <v>43</v>
      </c>
    </row>
    <row r="133" spans="1:5" x14ac:dyDescent="0.3">
      <c r="A133" s="85"/>
      <c r="B133" s="14" t="s">
        <v>21</v>
      </c>
      <c r="C133" s="65" t="s">
        <v>46</v>
      </c>
      <c r="D133" s="16" t="s">
        <v>39</v>
      </c>
      <c r="E133" s="37" t="s">
        <v>43</v>
      </c>
    </row>
    <row r="134" spans="1:5" ht="28.8" x14ac:dyDescent="0.3">
      <c r="A134" s="85"/>
      <c r="B134" s="14" t="s">
        <v>24</v>
      </c>
      <c r="C134" s="69" t="s">
        <v>118</v>
      </c>
      <c r="D134" s="16" t="s">
        <v>39</v>
      </c>
      <c r="E134" s="3" t="s">
        <v>40</v>
      </c>
    </row>
    <row r="135" spans="1:5" x14ac:dyDescent="0.3">
      <c r="A135" s="85"/>
      <c r="B135" s="14" t="s">
        <v>25</v>
      </c>
      <c r="C135" s="65" t="s">
        <v>60</v>
      </c>
      <c r="D135" s="38"/>
      <c r="E135" s="39"/>
    </row>
    <row r="136" spans="1:5" x14ac:dyDescent="0.3">
      <c r="A136" s="85"/>
      <c r="B136" s="38"/>
      <c r="C136" s="67"/>
      <c r="D136" s="38"/>
      <c r="E136" s="39"/>
    </row>
    <row r="137" spans="1:5" x14ac:dyDescent="0.3">
      <c r="A137" s="85"/>
      <c r="B137" s="40" t="s">
        <v>27</v>
      </c>
      <c r="C137" s="41">
        <v>2</v>
      </c>
      <c r="D137" s="38"/>
      <c r="E137" s="39"/>
    </row>
    <row r="138" spans="1:5" x14ac:dyDescent="0.3">
      <c r="A138" s="85"/>
      <c r="B138" s="14" t="s">
        <v>28</v>
      </c>
      <c r="C138" s="68"/>
      <c r="D138" s="38"/>
      <c r="E138" s="39"/>
    </row>
    <row r="139" spans="1:5" x14ac:dyDescent="0.3">
      <c r="A139" s="85"/>
      <c r="B139" s="40" t="s">
        <v>99</v>
      </c>
      <c r="C139" s="44">
        <f>C137*C138</f>
        <v>0</v>
      </c>
      <c r="D139" s="45"/>
      <c r="E139" s="46"/>
    </row>
    <row r="141" spans="1:5" x14ac:dyDescent="0.3">
      <c r="A141" s="81" t="s">
        <v>41</v>
      </c>
      <c r="B141" s="82" t="s">
        <v>42</v>
      </c>
      <c r="C141" s="83" t="s">
        <v>32</v>
      </c>
      <c r="D141" s="84" t="s">
        <v>29</v>
      </c>
      <c r="E141" s="84"/>
    </row>
    <row r="142" spans="1:5" ht="28.8" x14ac:dyDescent="0.3">
      <c r="A142" s="81"/>
      <c r="B142" s="82"/>
      <c r="C142" s="83"/>
      <c r="D142" s="29" t="s">
        <v>30</v>
      </c>
      <c r="E142" s="29" t="s">
        <v>31</v>
      </c>
    </row>
    <row r="143" spans="1:5" ht="15.6" x14ac:dyDescent="0.3">
      <c r="A143" s="85" t="s">
        <v>98</v>
      </c>
      <c r="B143" s="14" t="s">
        <v>18</v>
      </c>
      <c r="C143" s="65" t="s">
        <v>164</v>
      </c>
      <c r="D143" s="16" t="s">
        <v>39</v>
      </c>
      <c r="E143" s="3" t="s">
        <v>40</v>
      </c>
    </row>
    <row r="144" spans="1:5" ht="15.6" x14ac:dyDescent="0.3">
      <c r="A144" s="85"/>
      <c r="B144" s="14" t="s">
        <v>19</v>
      </c>
      <c r="C144" s="65" t="s">
        <v>115</v>
      </c>
      <c r="D144" s="16" t="s">
        <v>39</v>
      </c>
      <c r="E144" s="3" t="s">
        <v>40</v>
      </c>
    </row>
    <row r="145" spans="1:5" x14ac:dyDescent="0.3">
      <c r="A145" s="85"/>
      <c r="B145" s="14" t="s">
        <v>33</v>
      </c>
      <c r="C145" s="65" t="s">
        <v>37</v>
      </c>
      <c r="D145" s="16" t="s">
        <v>39</v>
      </c>
      <c r="E145" s="37" t="s">
        <v>43</v>
      </c>
    </row>
    <row r="146" spans="1:5" x14ac:dyDescent="0.3">
      <c r="A146" s="85"/>
      <c r="B146" s="14" t="s">
        <v>34</v>
      </c>
      <c r="C146" s="65" t="s">
        <v>38</v>
      </c>
      <c r="D146" s="16" t="s">
        <v>39</v>
      </c>
      <c r="E146" s="37" t="s">
        <v>43</v>
      </c>
    </row>
    <row r="147" spans="1:5" x14ac:dyDescent="0.3">
      <c r="A147" s="85"/>
      <c r="B147" s="14" t="s">
        <v>35</v>
      </c>
      <c r="C147" s="65" t="s">
        <v>38</v>
      </c>
      <c r="D147" s="16" t="s">
        <v>39</v>
      </c>
      <c r="E147" s="37" t="s">
        <v>43</v>
      </c>
    </row>
    <row r="148" spans="1:5" x14ac:dyDescent="0.3">
      <c r="A148" s="85"/>
      <c r="B148" s="14" t="s">
        <v>36</v>
      </c>
      <c r="C148" s="65" t="s">
        <v>38</v>
      </c>
      <c r="D148" s="16" t="s">
        <v>39</v>
      </c>
      <c r="E148" s="37" t="s">
        <v>43</v>
      </c>
    </row>
    <row r="149" spans="1:5" x14ac:dyDescent="0.3">
      <c r="A149" s="85"/>
      <c r="B149" s="14" t="s">
        <v>21</v>
      </c>
      <c r="C149" s="65" t="s">
        <v>46</v>
      </c>
      <c r="D149" s="16" t="s">
        <v>39</v>
      </c>
      <c r="E149" s="37" t="s">
        <v>43</v>
      </c>
    </row>
    <row r="150" spans="1:5" ht="28.8" x14ac:dyDescent="0.3">
      <c r="A150" s="85"/>
      <c r="B150" s="14" t="s">
        <v>24</v>
      </c>
      <c r="C150" s="69" t="s">
        <v>118</v>
      </c>
      <c r="D150" s="16" t="s">
        <v>39</v>
      </c>
      <c r="E150" s="3" t="s">
        <v>40</v>
      </c>
    </row>
    <row r="151" spans="1:5" x14ac:dyDescent="0.3">
      <c r="A151" s="85"/>
      <c r="B151" s="14" t="s">
        <v>25</v>
      </c>
      <c r="C151" s="65" t="s">
        <v>62</v>
      </c>
      <c r="D151" s="38"/>
      <c r="E151" s="39"/>
    </row>
    <row r="152" spans="1:5" x14ac:dyDescent="0.3">
      <c r="A152" s="85"/>
      <c r="B152" s="38"/>
      <c r="C152" s="67"/>
      <c r="D152" s="38"/>
      <c r="E152" s="39"/>
    </row>
    <row r="153" spans="1:5" x14ac:dyDescent="0.3">
      <c r="A153" s="85"/>
      <c r="B153" s="40" t="s">
        <v>27</v>
      </c>
      <c r="C153" s="41">
        <v>1</v>
      </c>
      <c r="D153" s="38"/>
      <c r="E153" s="39"/>
    </row>
    <row r="154" spans="1:5" x14ac:dyDescent="0.3">
      <c r="A154" s="85"/>
      <c r="B154" s="14" t="s">
        <v>28</v>
      </c>
      <c r="C154" s="68"/>
      <c r="D154" s="38"/>
      <c r="E154" s="39"/>
    </row>
    <row r="155" spans="1:5" x14ac:dyDescent="0.3">
      <c r="A155" s="85"/>
      <c r="B155" s="40" t="s">
        <v>99</v>
      </c>
      <c r="C155" s="44">
        <f>C153*C154</f>
        <v>0</v>
      </c>
      <c r="D155" s="45"/>
      <c r="E155" s="46"/>
    </row>
    <row r="157" spans="1:5" x14ac:dyDescent="0.3">
      <c r="A157" s="81" t="s">
        <v>41</v>
      </c>
      <c r="B157" s="82" t="s">
        <v>42</v>
      </c>
      <c r="C157" s="83" t="s">
        <v>32</v>
      </c>
      <c r="D157" s="84" t="s">
        <v>29</v>
      </c>
      <c r="E157" s="84"/>
    </row>
    <row r="158" spans="1:5" ht="28.8" x14ac:dyDescent="0.3">
      <c r="A158" s="81"/>
      <c r="B158" s="82"/>
      <c r="C158" s="83"/>
      <c r="D158" s="29" t="s">
        <v>30</v>
      </c>
      <c r="E158" s="29" t="s">
        <v>31</v>
      </c>
    </row>
    <row r="159" spans="1:5" ht="15.6" x14ac:dyDescent="0.3">
      <c r="A159" s="85" t="s">
        <v>61</v>
      </c>
      <c r="B159" s="14" t="s">
        <v>18</v>
      </c>
      <c r="C159" s="65" t="s">
        <v>164</v>
      </c>
      <c r="D159" s="16" t="s">
        <v>39</v>
      </c>
      <c r="E159" s="3" t="s">
        <v>40</v>
      </c>
    </row>
    <row r="160" spans="1:5" ht="15.6" x14ac:dyDescent="0.3">
      <c r="A160" s="85"/>
      <c r="B160" s="14" t="s">
        <v>19</v>
      </c>
      <c r="C160" s="65" t="s">
        <v>115</v>
      </c>
      <c r="D160" s="16" t="s">
        <v>39</v>
      </c>
      <c r="E160" s="3" t="s">
        <v>40</v>
      </c>
    </row>
    <row r="161" spans="1:5" x14ac:dyDescent="0.3">
      <c r="A161" s="85"/>
      <c r="B161" s="14" t="s">
        <v>33</v>
      </c>
      <c r="C161" s="65" t="s">
        <v>37</v>
      </c>
      <c r="D161" s="16" t="s">
        <v>39</v>
      </c>
      <c r="E161" s="37" t="s">
        <v>43</v>
      </c>
    </row>
    <row r="162" spans="1:5" x14ac:dyDescent="0.3">
      <c r="A162" s="85"/>
      <c r="B162" s="14" t="s">
        <v>34</v>
      </c>
      <c r="C162" s="65" t="s">
        <v>38</v>
      </c>
      <c r="D162" s="16" t="s">
        <v>39</v>
      </c>
      <c r="E162" s="37" t="s">
        <v>43</v>
      </c>
    </row>
    <row r="163" spans="1:5" x14ac:dyDescent="0.3">
      <c r="A163" s="85"/>
      <c r="B163" s="14" t="s">
        <v>35</v>
      </c>
      <c r="C163" s="65" t="s">
        <v>38</v>
      </c>
      <c r="D163" s="16" t="s">
        <v>39</v>
      </c>
      <c r="E163" s="37" t="s">
        <v>43</v>
      </c>
    </row>
    <row r="164" spans="1:5" x14ac:dyDescent="0.3">
      <c r="A164" s="85"/>
      <c r="B164" s="14" t="s">
        <v>36</v>
      </c>
      <c r="C164" s="65" t="s">
        <v>38</v>
      </c>
      <c r="D164" s="16" t="s">
        <v>39</v>
      </c>
      <c r="E164" s="37" t="s">
        <v>43</v>
      </c>
    </row>
    <row r="165" spans="1:5" x14ac:dyDescent="0.3">
      <c r="A165" s="85"/>
      <c r="B165" s="14" t="s">
        <v>21</v>
      </c>
      <c r="C165" s="65" t="s">
        <v>137</v>
      </c>
      <c r="D165" s="16" t="s">
        <v>39</v>
      </c>
      <c r="E165" s="37" t="s">
        <v>43</v>
      </c>
    </row>
    <row r="166" spans="1:5" ht="28.8" x14ac:dyDescent="0.3">
      <c r="A166" s="85"/>
      <c r="B166" s="14" t="s">
        <v>24</v>
      </c>
      <c r="C166" s="69" t="s">
        <v>165</v>
      </c>
      <c r="D166" s="16" t="s">
        <v>39</v>
      </c>
      <c r="E166" s="3" t="s">
        <v>40</v>
      </c>
    </row>
    <row r="167" spans="1:5" x14ac:dyDescent="0.3">
      <c r="A167" s="85"/>
      <c r="B167" s="14" t="s">
        <v>25</v>
      </c>
      <c r="C167" s="65" t="s">
        <v>136</v>
      </c>
      <c r="D167" s="38"/>
      <c r="E167" s="39"/>
    </row>
    <row r="168" spans="1:5" x14ac:dyDescent="0.3">
      <c r="A168" s="85"/>
      <c r="B168" s="38"/>
      <c r="C168" s="67"/>
      <c r="D168" s="38"/>
      <c r="E168" s="39"/>
    </row>
    <row r="169" spans="1:5" x14ac:dyDescent="0.3">
      <c r="A169" s="85"/>
      <c r="B169" s="40" t="s">
        <v>27</v>
      </c>
      <c r="C169" s="41">
        <v>5</v>
      </c>
      <c r="D169" s="38"/>
      <c r="E169" s="39"/>
    </row>
    <row r="170" spans="1:5" x14ac:dyDescent="0.3">
      <c r="A170" s="85"/>
      <c r="B170" s="14" t="s">
        <v>28</v>
      </c>
      <c r="C170" s="68"/>
      <c r="D170" s="38"/>
      <c r="E170" s="39"/>
    </row>
    <row r="171" spans="1:5" x14ac:dyDescent="0.3">
      <c r="A171" s="85"/>
      <c r="B171" s="40" t="s">
        <v>99</v>
      </c>
      <c r="C171" s="44">
        <f>C169*C170</f>
        <v>0</v>
      </c>
      <c r="D171" s="45"/>
      <c r="E171" s="46"/>
    </row>
    <row r="173" spans="1:5" x14ac:dyDescent="0.3">
      <c r="A173" s="81" t="s">
        <v>41</v>
      </c>
      <c r="B173" s="82" t="s">
        <v>42</v>
      </c>
      <c r="C173" s="83" t="s">
        <v>32</v>
      </c>
      <c r="D173" s="84" t="s">
        <v>29</v>
      </c>
      <c r="E173" s="84"/>
    </row>
    <row r="174" spans="1:5" ht="28.8" x14ac:dyDescent="0.3">
      <c r="A174" s="81"/>
      <c r="B174" s="82"/>
      <c r="C174" s="83"/>
      <c r="D174" s="29" t="s">
        <v>30</v>
      </c>
      <c r="E174" s="29" t="s">
        <v>31</v>
      </c>
    </row>
    <row r="175" spans="1:5" ht="15.6" x14ac:dyDescent="0.3">
      <c r="A175" s="85" t="s">
        <v>68</v>
      </c>
      <c r="B175" s="14" t="s">
        <v>18</v>
      </c>
      <c r="C175" s="65" t="s">
        <v>164</v>
      </c>
      <c r="D175" s="16" t="s">
        <v>39</v>
      </c>
      <c r="E175" s="3" t="s">
        <v>40</v>
      </c>
    </row>
    <row r="176" spans="1:5" ht="15.6" x14ac:dyDescent="0.3">
      <c r="A176" s="85"/>
      <c r="B176" s="14" t="s">
        <v>19</v>
      </c>
      <c r="C176" s="65" t="s">
        <v>115</v>
      </c>
      <c r="D176" s="16" t="s">
        <v>39</v>
      </c>
      <c r="E176" s="3" t="s">
        <v>40</v>
      </c>
    </row>
    <row r="177" spans="1:5" x14ac:dyDescent="0.3">
      <c r="A177" s="85"/>
      <c r="B177" s="14" t="s">
        <v>33</v>
      </c>
      <c r="C177" s="65" t="s">
        <v>37</v>
      </c>
      <c r="D177" s="16" t="s">
        <v>39</v>
      </c>
      <c r="E177" s="37" t="s">
        <v>43</v>
      </c>
    </row>
    <row r="178" spans="1:5" x14ac:dyDescent="0.3">
      <c r="A178" s="85"/>
      <c r="B178" s="14" t="s">
        <v>34</v>
      </c>
      <c r="C178" s="65" t="s">
        <v>38</v>
      </c>
      <c r="D178" s="16" t="s">
        <v>39</v>
      </c>
      <c r="E178" s="37" t="s">
        <v>43</v>
      </c>
    </row>
    <row r="179" spans="1:5" x14ac:dyDescent="0.3">
      <c r="A179" s="85"/>
      <c r="B179" s="14" t="s">
        <v>35</v>
      </c>
      <c r="C179" s="65" t="s">
        <v>38</v>
      </c>
      <c r="D179" s="16" t="s">
        <v>39</v>
      </c>
      <c r="E179" s="37" t="s">
        <v>43</v>
      </c>
    </row>
    <row r="180" spans="1:5" x14ac:dyDescent="0.3">
      <c r="A180" s="85"/>
      <c r="B180" s="14" t="s">
        <v>36</v>
      </c>
      <c r="C180" s="65" t="s">
        <v>38</v>
      </c>
      <c r="D180" s="16" t="s">
        <v>39</v>
      </c>
      <c r="E180" s="37" t="s">
        <v>43</v>
      </c>
    </row>
    <row r="181" spans="1:5" x14ac:dyDescent="0.3">
      <c r="A181" s="85"/>
      <c r="B181" s="14" t="s">
        <v>21</v>
      </c>
      <c r="C181" s="65" t="s">
        <v>141</v>
      </c>
      <c r="D181" s="16" t="s">
        <v>39</v>
      </c>
      <c r="E181" s="37" t="s">
        <v>43</v>
      </c>
    </row>
    <row r="182" spans="1:5" ht="28.8" x14ac:dyDescent="0.3">
      <c r="A182" s="85"/>
      <c r="B182" s="14" t="s">
        <v>24</v>
      </c>
      <c r="C182" s="69" t="s">
        <v>165</v>
      </c>
      <c r="D182" s="16" t="s">
        <v>39</v>
      </c>
      <c r="E182" s="3" t="s">
        <v>40</v>
      </c>
    </row>
    <row r="183" spans="1:5" x14ac:dyDescent="0.3">
      <c r="A183" s="85"/>
      <c r="B183" s="14" t="s">
        <v>25</v>
      </c>
      <c r="C183" s="65" t="s">
        <v>138</v>
      </c>
      <c r="D183" s="38"/>
      <c r="E183" s="39"/>
    </row>
    <row r="184" spans="1:5" x14ac:dyDescent="0.3">
      <c r="A184" s="85"/>
      <c r="B184" s="38"/>
      <c r="C184" s="67"/>
      <c r="D184" s="38"/>
      <c r="E184" s="39"/>
    </row>
    <row r="185" spans="1:5" x14ac:dyDescent="0.3">
      <c r="A185" s="85"/>
      <c r="B185" s="40" t="s">
        <v>27</v>
      </c>
      <c r="C185" s="41">
        <v>4</v>
      </c>
      <c r="D185" s="38"/>
      <c r="E185" s="39"/>
    </row>
    <row r="186" spans="1:5" x14ac:dyDescent="0.3">
      <c r="A186" s="85"/>
      <c r="B186" s="14" t="s">
        <v>28</v>
      </c>
      <c r="C186" s="68"/>
      <c r="D186" s="38"/>
      <c r="E186" s="39"/>
    </row>
    <row r="187" spans="1:5" x14ac:dyDescent="0.3">
      <c r="A187" s="85"/>
      <c r="B187" s="40" t="s">
        <v>99</v>
      </c>
      <c r="C187" s="44">
        <f>C185*C186</f>
        <v>0</v>
      </c>
      <c r="D187" s="45"/>
      <c r="E187" s="46"/>
    </row>
    <row r="189" spans="1:5" x14ac:dyDescent="0.3">
      <c r="A189" s="81" t="s">
        <v>41</v>
      </c>
      <c r="B189" s="82" t="s">
        <v>42</v>
      </c>
      <c r="C189" s="83" t="s">
        <v>32</v>
      </c>
      <c r="D189" s="84" t="s">
        <v>29</v>
      </c>
      <c r="E189" s="84"/>
    </row>
    <row r="190" spans="1:5" ht="28.8" x14ac:dyDescent="0.3">
      <c r="A190" s="81"/>
      <c r="B190" s="82"/>
      <c r="C190" s="83"/>
      <c r="D190" s="29" t="s">
        <v>30</v>
      </c>
      <c r="E190" s="29" t="s">
        <v>31</v>
      </c>
    </row>
    <row r="191" spans="1:5" ht="15.6" x14ac:dyDescent="0.3">
      <c r="A191" s="85" t="s">
        <v>75</v>
      </c>
      <c r="B191" s="14" t="s">
        <v>18</v>
      </c>
      <c r="C191" s="65" t="s">
        <v>164</v>
      </c>
      <c r="D191" s="16" t="s">
        <v>39</v>
      </c>
      <c r="E191" s="3" t="s">
        <v>40</v>
      </c>
    </row>
    <row r="192" spans="1:5" ht="15.6" x14ac:dyDescent="0.3">
      <c r="A192" s="85"/>
      <c r="B192" s="14" t="s">
        <v>19</v>
      </c>
      <c r="C192" s="65" t="s">
        <v>115</v>
      </c>
      <c r="D192" s="16" t="s">
        <v>39</v>
      </c>
      <c r="E192" s="3" t="s">
        <v>40</v>
      </c>
    </row>
    <row r="193" spans="1:6" x14ac:dyDescent="0.3">
      <c r="A193" s="85"/>
      <c r="B193" s="14" t="s">
        <v>33</v>
      </c>
      <c r="C193" s="65" t="s">
        <v>37</v>
      </c>
      <c r="D193" s="16" t="s">
        <v>39</v>
      </c>
      <c r="E193" s="37" t="s">
        <v>43</v>
      </c>
    </row>
    <row r="194" spans="1:6" x14ac:dyDescent="0.3">
      <c r="A194" s="85"/>
      <c r="B194" s="14" t="s">
        <v>34</v>
      </c>
      <c r="C194" s="65" t="s">
        <v>38</v>
      </c>
      <c r="D194" s="16" t="s">
        <v>39</v>
      </c>
      <c r="E194" s="37" t="s">
        <v>43</v>
      </c>
    </row>
    <row r="195" spans="1:6" x14ac:dyDescent="0.3">
      <c r="A195" s="85"/>
      <c r="B195" s="14" t="s">
        <v>35</v>
      </c>
      <c r="C195" s="65" t="s">
        <v>38</v>
      </c>
      <c r="D195" s="16" t="s">
        <v>39</v>
      </c>
      <c r="E195" s="37" t="s">
        <v>43</v>
      </c>
    </row>
    <row r="196" spans="1:6" x14ac:dyDescent="0.3">
      <c r="A196" s="85"/>
      <c r="B196" s="14" t="s">
        <v>36</v>
      </c>
      <c r="C196" s="65" t="s">
        <v>38</v>
      </c>
      <c r="D196" s="16" t="s">
        <v>39</v>
      </c>
      <c r="E196" s="37" t="s">
        <v>43</v>
      </c>
    </row>
    <row r="197" spans="1:6" x14ac:dyDescent="0.3">
      <c r="A197" s="85"/>
      <c r="B197" s="14" t="s">
        <v>21</v>
      </c>
      <c r="C197" s="65" t="s">
        <v>142</v>
      </c>
      <c r="D197" s="16" t="s">
        <v>39</v>
      </c>
      <c r="E197" s="37" t="s">
        <v>43</v>
      </c>
      <c r="F197" s="58"/>
    </row>
    <row r="198" spans="1:6" ht="72" x14ac:dyDescent="0.3">
      <c r="A198" s="85"/>
      <c r="B198" s="14" t="s">
        <v>24</v>
      </c>
      <c r="C198" s="69" t="s">
        <v>166</v>
      </c>
      <c r="D198" s="16" t="s">
        <v>39</v>
      </c>
      <c r="E198" s="3" t="s">
        <v>40</v>
      </c>
    </row>
    <row r="199" spans="1:6" x14ac:dyDescent="0.3">
      <c r="A199" s="85"/>
      <c r="B199" s="14" t="s">
        <v>25</v>
      </c>
      <c r="C199" s="65" t="s">
        <v>139</v>
      </c>
      <c r="D199" s="38"/>
      <c r="E199" s="39"/>
    </row>
    <row r="200" spans="1:6" x14ac:dyDescent="0.3">
      <c r="A200" s="85"/>
      <c r="B200" s="38"/>
      <c r="C200" s="67"/>
      <c r="D200" s="38"/>
      <c r="E200" s="39"/>
    </row>
    <row r="201" spans="1:6" x14ac:dyDescent="0.3">
      <c r="A201" s="85"/>
      <c r="B201" s="40" t="s">
        <v>27</v>
      </c>
      <c r="C201" s="41">
        <v>4</v>
      </c>
      <c r="D201" s="38"/>
      <c r="E201" s="39"/>
    </row>
    <row r="202" spans="1:6" x14ac:dyDescent="0.3">
      <c r="A202" s="85"/>
      <c r="B202" s="14" t="s">
        <v>28</v>
      </c>
      <c r="C202" s="68"/>
      <c r="D202" s="38"/>
      <c r="E202" s="39"/>
    </row>
    <row r="203" spans="1:6" x14ac:dyDescent="0.3">
      <c r="A203" s="85"/>
      <c r="B203" s="40" t="s">
        <v>99</v>
      </c>
      <c r="C203" s="44">
        <f>C201*C202</f>
        <v>0</v>
      </c>
      <c r="D203" s="45"/>
      <c r="E203" s="46"/>
    </row>
    <row r="205" spans="1:6" x14ac:dyDescent="0.3">
      <c r="A205" s="81" t="s">
        <v>41</v>
      </c>
      <c r="B205" s="82" t="s">
        <v>42</v>
      </c>
      <c r="C205" s="83" t="s">
        <v>32</v>
      </c>
      <c r="D205" s="84" t="s">
        <v>29</v>
      </c>
      <c r="E205" s="84"/>
    </row>
    <row r="206" spans="1:6" ht="28.8" x14ac:dyDescent="0.3">
      <c r="A206" s="81"/>
      <c r="B206" s="82"/>
      <c r="C206" s="83"/>
      <c r="D206" s="29" t="s">
        <v>30</v>
      </c>
      <c r="E206" s="29" t="s">
        <v>31</v>
      </c>
    </row>
    <row r="207" spans="1:6" ht="15.6" x14ac:dyDescent="0.3">
      <c r="A207" s="85" t="s">
        <v>85</v>
      </c>
      <c r="B207" s="14" t="s">
        <v>18</v>
      </c>
      <c r="C207" s="65" t="s">
        <v>164</v>
      </c>
      <c r="D207" s="16" t="s">
        <v>39</v>
      </c>
      <c r="E207" s="3" t="s">
        <v>40</v>
      </c>
    </row>
    <row r="208" spans="1:6" ht="15.6" x14ac:dyDescent="0.3">
      <c r="A208" s="85"/>
      <c r="B208" s="14" t="s">
        <v>19</v>
      </c>
      <c r="C208" s="65" t="s">
        <v>115</v>
      </c>
      <c r="D208" s="16" t="s">
        <v>39</v>
      </c>
      <c r="E208" s="3" t="s">
        <v>40</v>
      </c>
    </row>
    <row r="209" spans="1:6" x14ac:dyDescent="0.3">
      <c r="A209" s="85"/>
      <c r="B209" s="14" t="s">
        <v>33</v>
      </c>
      <c r="C209" s="65" t="s">
        <v>37</v>
      </c>
      <c r="D209" s="16" t="s">
        <v>39</v>
      </c>
      <c r="E209" s="37" t="s">
        <v>43</v>
      </c>
    </row>
    <row r="210" spans="1:6" x14ac:dyDescent="0.3">
      <c r="A210" s="85"/>
      <c r="B210" s="14" t="s">
        <v>34</v>
      </c>
      <c r="C210" s="65" t="s">
        <v>38</v>
      </c>
      <c r="D210" s="16" t="s">
        <v>39</v>
      </c>
      <c r="E210" s="37" t="s">
        <v>43</v>
      </c>
    </row>
    <row r="211" spans="1:6" x14ac:dyDescent="0.3">
      <c r="A211" s="85"/>
      <c r="B211" s="14" t="s">
        <v>35</v>
      </c>
      <c r="C211" s="65" t="s">
        <v>38</v>
      </c>
      <c r="D211" s="16" t="s">
        <v>39</v>
      </c>
      <c r="E211" s="37" t="s">
        <v>43</v>
      </c>
    </row>
    <row r="212" spans="1:6" x14ac:dyDescent="0.3">
      <c r="A212" s="85"/>
      <c r="B212" s="14" t="s">
        <v>36</v>
      </c>
      <c r="C212" s="65" t="s">
        <v>38</v>
      </c>
      <c r="D212" s="16" t="s">
        <v>39</v>
      </c>
      <c r="E212" s="37" t="s">
        <v>43</v>
      </c>
    </row>
    <row r="213" spans="1:6" ht="28.8" x14ac:dyDescent="0.3">
      <c r="A213" s="85"/>
      <c r="B213" s="14" t="s">
        <v>21</v>
      </c>
      <c r="C213" s="69" t="s">
        <v>143</v>
      </c>
      <c r="D213" s="16" t="s">
        <v>39</v>
      </c>
      <c r="E213" s="37" t="s">
        <v>43</v>
      </c>
      <c r="F213" s="58" t="s">
        <v>149</v>
      </c>
    </row>
    <row r="214" spans="1:6" ht="43.2" x14ac:dyDescent="0.3">
      <c r="A214" s="85"/>
      <c r="B214" s="14" t="s">
        <v>24</v>
      </c>
      <c r="C214" s="69" t="s">
        <v>167</v>
      </c>
      <c r="D214" s="16" t="s">
        <v>39</v>
      </c>
      <c r="E214" s="3" t="s">
        <v>40</v>
      </c>
    </row>
    <row r="215" spans="1:6" x14ac:dyDescent="0.3">
      <c r="A215" s="85"/>
      <c r="B215" s="14" t="s">
        <v>25</v>
      </c>
      <c r="C215" s="65" t="s">
        <v>139</v>
      </c>
      <c r="D215" s="38"/>
      <c r="E215" s="39"/>
    </row>
    <row r="216" spans="1:6" x14ac:dyDescent="0.3">
      <c r="A216" s="85"/>
      <c r="B216" s="38"/>
      <c r="C216" s="67"/>
      <c r="D216" s="38"/>
      <c r="E216" s="39"/>
    </row>
    <row r="217" spans="1:6" x14ac:dyDescent="0.3">
      <c r="A217" s="85"/>
      <c r="B217" s="40" t="s">
        <v>27</v>
      </c>
      <c r="C217" s="41">
        <v>1</v>
      </c>
      <c r="D217" s="38"/>
      <c r="E217" s="39"/>
    </row>
    <row r="218" spans="1:6" x14ac:dyDescent="0.3">
      <c r="A218" s="85"/>
      <c r="B218" s="14" t="s">
        <v>28</v>
      </c>
      <c r="C218" s="68"/>
      <c r="D218" s="38"/>
      <c r="E218" s="39"/>
    </row>
    <row r="219" spans="1:6" x14ac:dyDescent="0.3">
      <c r="A219" s="85"/>
      <c r="B219" s="40" t="s">
        <v>99</v>
      </c>
      <c r="C219" s="44">
        <f>C217*C218</f>
        <v>0</v>
      </c>
      <c r="D219" s="45"/>
      <c r="E219" s="46"/>
    </row>
    <row r="221" spans="1:6" x14ac:dyDescent="0.3">
      <c r="A221" s="81" t="s">
        <v>41</v>
      </c>
      <c r="B221" s="82" t="s">
        <v>42</v>
      </c>
      <c r="C221" s="83" t="s">
        <v>32</v>
      </c>
      <c r="D221" s="84" t="s">
        <v>29</v>
      </c>
      <c r="E221" s="84"/>
    </row>
    <row r="222" spans="1:6" ht="28.8" x14ac:dyDescent="0.3">
      <c r="A222" s="81"/>
      <c r="B222" s="82"/>
      <c r="C222" s="83"/>
      <c r="D222" s="29" t="s">
        <v>30</v>
      </c>
      <c r="E222" s="29" t="s">
        <v>31</v>
      </c>
    </row>
    <row r="223" spans="1:6" ht="15.6" x14ac:dyDescent="0.3">
      <c r="A223" s="85" t="s">
        <v>86</v>
      </c>
      <c r="B223" s="14" t="s">
        <v>18</v>
      </c>
      <c r="C223" s="65" t="s">
        <v>164</v>
      </c>
      <c r="D223" s="16" t="s">
        <v>39</v>
      </c>
      <c r="E223" s="3" t="s">
        <v>40</v>
      </c>
    </row>
    <row r="224" spans="1:6" ht="15.6" x14ac:dyDescent="0.3">
      <c r="A224" s="85"/>
      <c r="B224" s="14" t="s">
        <v>19</v>
      </c>
      <c r="C224" s="65" t="s">
        <v>115</v>
      </c>
      <c r="D224" s="16" t="s">
        <v>39</v>
      </c>
      <c r="E224" s="3" t="s">
        <v>40</v>
      </c>
    </row>
    <row r="225" spans="1:5" x14ac:dyDescent="0.3">
      <c r="A225" s="85"/>
      <c r="B225" s="14" t="s">
        <v>33</v>
      </c>
      <c r="C225" s="65" t="s">
        <v>37</v>
      </c>
      <c r="D225" s="16" t="s">
        <v>39</v>
      </c>
      <c r="E225" s="37" t="s">
        <v>43</v>
      </c>
    </row>
    <row r="226" spans="1:5" x14ac:dyDescent="0.3">
      <c r="A226" s="85"/>
      <c r="B226" s="14" t="s">
        <v>34</v>
      </c>
      <c r="C226" s="65" t="s">
        <v>38</v>
      </c>
      <c r="D226" s="16" t="s">
        <v>39</v>
      </c>
      <c r="E226" s="37" t="s">
        <v>43</v>
      </c>
    </row>
    <row r="227" spans="1:5" x14ac:dyDescent="0.3">
      <c r="A227" s="85"/>
      <c r="B227" s="14" t="s">
        <v>35</v>
      </c>
      <c r="C227" s="65" t="s">
        <v>38</v>
      </c>
      <c r="D227" s="16" t="s">
        <v>39</v>
      </c>
      <c r="E227" s="37" t="s">
        <v>43</v>
      </c>
    </row>
    <row r="228" spans="1:5" x14ac:dyDescent="0.3">
      <c r="A228" s="85"/>
      <c r="B228" s="14" t="s">
        <v>36</v>
      </c>
      <c r="C228" s="65" t="s">
        <v>38</v>
      </c>
      <c r="D228" s="16" t="s">
        <v>39</v>
      </c>
      <c r="E228" s="37" t="s">
        <v>43</v>
      </c>
    </row>
    <row r="229" spans="1:5" x14ac:dyDescent="0.3">
      <c r="A229" s="85"/>
      <c r="B229" s="14" t="s">
        <v>21</v>
      </c>
      <c r="C229" s="65" t="s">
        <v>141</v>
      </c>
      <c r="D229" s="16" t="s">
        <v>39</v>
      </c>
      <c r="E229" s="37" t="s">
        <v>43</v>
      </c>
    </row>
    <row r="230" spans="1:5" ht="28.8" x14ac:dyDescent="0.3">
      <c r="A230" s="85"/>
      <c r="B230" s="14" t="s">
        <v>24</v>
      </c>
      <c r="C230" s="69" t="s">
        <v>165</v>
      </c>
      <c r="D230" s="16" t="s">
        <v>39</v>
      </c>
      <c r="E230" s="3" t="s">
        <v>40</v>
      </c>
    </row>
    <row r="231" spans="1:5" x14ac:dyDescent="0.3">
      <c r="A231" s="85"/>
      <c r="B231" s="14" t="s">
        <v>25</v>
      </c>
      <c r="C231" s="65" t="s">
        <v>139</v>
      </c>
      <c r="D231" s="38"/>
      <c r="E231" s="39"/>
    </row>
    <row r="232" spans="1:5" x14ac:dyDescent="0.3">
      <c r="A232" s="85"/>
      <c r="B232" s="38"/>
      <c r="C232" s="67"/>
      <c r="D232" s="38"/>
      <c r="E232" s="39"/>
    </row>
    <row r="233" spans="1:5" x14ac:dyDescent="0.3">
      <c r="A233" s="85"/>
      <c r="B233" s="40" t="s">
        <v>27</v>
      </c>
      <c r="C233" s="41">
        <v>4</v>
      </c>
      <c r="D233" s="38"/>
      <c r="E233" s="39"/>
    </row>
    <row r="234" spans="1:5" x14ac:dyDescent="0.3">
      <c r="A234" s="85"/>
      <c r="B234" s="14" t="s">
        <v>28</v>
      </c>
      <c r="C234" s="68"/>
      <c r="D234" s="38"/>
      <c r="E234" s="39"/>
    </row>
    <row r="235" spans="1:5" x14ac:dyDescent="0.3">
      <c r="A235" s="85"/>
      <c r="B235" s="40" t="s">
        <v>99</v>
      </c>
      <c r="C235" s="44">
        <f>C233*C234</f>
        <v>0</v>
      </c>
      <c r="D235" s="45"/>
      <c r="E235" s="46"/>
    </row>
  </sheetData>
  <mergeCells count="66">
    <mergeCell ref="D44:E44"/>
    <mergeCell ref="D28:E28"/>
    <mergeCell ref="C28:C29"/>
    <mergeCell ref="A28:A29"/>
    <mergeCell ref="B28:B29"/>
    <mergeCell ref="C44:C45"/>
    <mergeCell ref="A30:A42"/>
    <mergeCell ref="A44:A45"/>
    <mergeCell ref="B44:B45"/>
    <mergeCell ref="A46:A58"/>
    <mergeCell ref="A60:A61"/>
    <mergeCell ref="B60:B61"/>
    <mergeCell ref="C60:C61"/>
    <mergeCell ref="A94:A106"/>
    <mergeCell ref="A62:A74"/>
    <mergeCell ref="A78:A90"/>
    <mergeCell ref="A92:A93"/>
    <mergeCell ref="B92:B93"/>
    <mergeCell ref="C92:C93"/>
    <mergeCell ref="D60:E60"/>
    <mergeCell ref="A76:A77"/>
    <mergeCell ref="B76:B77"/>
    <mergeCell ref="C76:C77"/>
    <mergeCell ref="D76:E76"/>
    <mergeCell ref="A141:A142"/>
    <mergeCell ref="B141:B142"/>
    <mergeCell ref="C141:C142"/>
    <mergeCell ref="D141:E141"/>
    <mergeCell ref="D92:E92"/>
    <mergeCell ref="A125:A126"/>
    <mergeCell ref="B125:B126"/>
    <mergeCell ref="C125:C126"/>
    <mergeCell ref="D125:E125"/>
    <mergeCell ref="A127:A139"/>
    <mergeCell ref="A109:A110"/>
    <mergeCell ref="B109:B110"/>
    <mergeCell ref="C109:C110"/>
    <mergeCell ref="D109:E109"/>
    <mergeCell ref="A111:A123"/>
    <mergeCell ref="B157:B158"/>
    <mergeCell ref="C157:C158"/>
    <mergeCell ref="D157:E157"/>
    <mergeCell ref="A159:A171"/>
    <mergeCell ref="A143:A155"/>
    <mergeCell ref="A223:A235"/>
    <mergeCell ref="A205:A206"/>
    <mergeCell ref="B205:B206"/>
    <mergeCell ref="C205:C206"/>
    <mergeCell ref="D205:E205"/>
    <mergeCell ref="A207:A219"/>
    <mergeCell ref="A3:B10"/>
    <mergeCell ref="A221:A222"/>
    <mergeCell ref="B221:B222"/>
    <mergeCell ref="C221:C222"/>
    <mergeCell ref="D221:E221"/>
    <mergeCell ref="A189:A190"/>
    <mergeCell ref="B189:B190"/>
    <mergeCell ref="C189:C190"/>
    <mergeCell ref="D189:E189"/>
    <mergeCell ref="A191:A203"/>
    <mergeCell ref="A173:A174"/>
    <mergeCell ref="B173:B174"/>
    <mergeCell ref="C173:C174"/>
    <mergeCell ref="D173:E173"/>
    <mergeCell ref="A175:A187"/>
    <mergeCell ref="A157:A158"/>
  </mergeCells>
  <pageMargins left="0.70866141732283472" right="0.70866141732283472" top="0.78740157480314965" bottom="0.78740157480314965" header="0.31496062992125984" footer="0.31496062992125984"/>
  <pageSetup paperSize="9" scale="44" fitToHeight="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7" workbookViewId="0">
      <selection activeCell="C32" sqref="C32"/>
    </sheetView>
  </sheetViews>
  <sheetFormatPr defaultRowHeight="14.4" x14ac:dyDescent="0.3"/>
  <cols>
    <col min="1" max="1" width="59.109375" customWidth="1"/>
    <col min="2" max="2" width="31.44140625" bestFit="1" customWidth="1"/>
    <col min="3" max="3" width="31.33203125" style="70" customWidth="1"/>
    <col min="4" max="4" width="30" customWidth="1"/>
    <col min="5" max="5" width="33.88671875" customWidth="1"/>
    <col min="7" max="7" width="13.44140625" customWidth="1"/>
  </cols>
  <sheetData>
    <row r="2" spans="1:5" ht="18" x14ac:dyDescent="0.35">
      <c r="A2" s="13" t="s">
        <v>63</v>
      </c>
    </row>
    <row r="3" spans="1:5" x14ac:dyDescent="0.3">
      <c r="A3" t="s">
        <v>1</v>
      </c>
      <c r="B3" s="1" t="s">
        <v>64</v>
      </c>
    </row>
    <row r="4" spans="1:5" x14ac:dyDescent="0.3">
      <c r="A4" t="s">
        <v>16</v>
      </c>
      <c r="B4" s="1" t="s">
        <v>65</v>
      </c>
    </row>
    <row r="5" spans="1:5" x14ac:dyDescent="0.3">
      <c r="A5" t="s">
        <v>3</v>
      </c>
      <c r="B5" t="s">
        <v>15</v>
      </c>
    </row>
    <row r="6" spans="1:5" x14ac:dyDescent="0.3">
      <c r="A6" t="s">
        <v>4</v>
      </c>
      <c r="B6" t="s">
        <v>66</v>
      </c>
    </row>
    <row r="7" spans="1:5" x14ac:dyDescent="0.3">
      <c r="A7" t="s">
        <v>5</v>
      </c>
      <c r="B7" t="s">
        <v>67</v>
      </c>
    </row>
    <row r="8" spans="1:5" x14ac:dyDescent="0.3">
      <c r="A8" t="s">
        <v>7</v>
      </c>
      <c r="B8" t="s">
        <v>67</v>
      </c>
    </row>
    <row r="10" spans="1:5" x14ac:dyDescent="0.3">
      <c r="A10" t="s">
        <v>9</v>
      </c>
      <c r="B10" t="s">
        <v>10</v>
      </c>
    </row>
    <row r="11" spans="1:5" x14ac:dyDescent="0.3">
      <c r="A11" t="s">
        <v>11</v>
      </c>
      <c r="B11" t="s">
        <v>12</v>
      </c>
    </row>
    <row r="13" spans="1:5" x14ac:dyDescent="0.3">
      <c r="A13" t="s">
        <v>13</v>
      </c>
      <c r="B13" t="s">
        <v>14</v>
      </c>
    </row>
    <row r="15" spans="1:5" ht="27.75" customHeight="1" x14ac:dyDescent="0.3">
      <c r="A15" s="81" t="s">
        <v>41</v>
      </c>
      <c r="B15" s="82" t="s">
        <v>42</v>
      </c>
      <c r="C15" s="83" t="s">
        <v>32</v>
      </c>
      <c r="D15" s="86" t="s">
        <v>29</v>
      </c>
      <c r="E15" s="86"/>
    </row>
    <row r="16" spans="1:5" ht="41.25" customHeight="1" x14ac:dyDescent="0.3">
      <c r="A16" s="81"/>
      <c r="B16" s="82"/>
      <c r="C16" s="83"/>
      <c r="D16" s="15" t="s">
        <v>30</v>
      </c>
      <c r="E16" s="15" t="s">
        <v>31</v>
      </c>
    </row>
    <row r="17" spans="1:7" ht="17.25" customHeight="1" x14ac:dyDescent="0.3">
      <c r="A17" s="87" t="s">
        <v>87</v>
      </c>
      <c r="B17" s="14" t="s">
        <v>18</v>
      </c>
      <c r="C17" s="71" t="s">
        <v>69</v>
      </c>
      <c r="D17" s="16" t="s">
        <v>39</v>
      </c>
      <c r="E17" s="3" t="s">
        <v>40</v>
      </c>
    </row>
    <row r="18" spans="1:7" ht="17.25" customHeight="1" x14ac:dyDescent="0.3">
      <c r="A18" s="87"/>
      <c r="B18" s="14" t="s">
        <v>19</v>
      </c>
      <c r="C18" s="71" t="s">
        <v>70</v>
      </c>
      <c r="D18" s="16" t="s">
        <v>39</v>
      </c>
      <c r="E18" s="3" t="s">
        <v>40</v>
      </c>
    </row>
    <row r="19" spans="1:7" ht="17.25" customHeight="1" x14ac:dyDescent="0.3">
      <c r="A19" s="87"/>
      <c r="B19" s="14" t="s">
        <v>33</v>
      </c>
      <c r="C19" s="71" t="s">
        <v>37</v>
      </c>
      <c r="D19" s="16" t="s">
        <v>39</v>
      </c>
      <c r="E19" s="4" t="s">
        <v>43</v>
      </c>
    </row>
    <row r="20" spans="1:7" ht="17.25" customHeight="1" x14ac:dyDescent="0.3">
      <c r="A20" s="87"/>
      <c r="B20" s="14" t="s">
        <v>34</v>
      </c>
      <c r="C20" s="71" t="s">
        <v>38</v>
      </c>
      <c r="D20" s="16" t="s">
        <v>39</v>
      </c>
      <c r="E20" s="4" t="s">
        <v>43</v>
      </c>
      <c r="F20" t="s">
        <v>112</v>
      </c>
    </row>
    <row r="21" spans="1:7" ht="17.25" customHeight="1" x14ac:dyDescent="0.3">
      <c r="A21" s="87"/>
      <c r="B21" s="14" t="s">
        <v>35</v>
      </c>
      <c r="C21" s="71" t="s">
        <v>37</v>
      </c>
      <c r="D21" s="16" t="s">
        <v>39</v>
      </c>
      <c r="E21" s="4" t="s">
        <v>43</v>
      </c>
    </row>
    <row r="22" spans="1:7" ht="17.25" customHeight="1" x14ac:dyDescent="0.3">
      <c r="A22" s="87"/>
      <c r="B22" s="14" t="s">
        <v>36</v>
      </c>
      <c r="C22" s="71" t="s">
        <v>38</v>
      </c>
      <c r="D22" s="16" t="s">
        <v>39</v>
      </c>
      <c r="E22" s="4" t="s">
        <v>43</v>
      </c>
      <c r="F22" t="s">
        <v>112</v>
      </c>
    </row>
    <row r="23" spans="1:7" ht="17.25" customHeight="1" x14ac:dyDescent="0.3">
      <c r="A23" s="87"/>
      <c r="B23" s="14" t="s">
        <v>20</v>
      </c>
      <c r="C23" s="71" t="s">
        <v>71</v>
      </c>
      <c r="D23" s="16" t="s">
        <v>39</v>
      </c>
      <c r="E23" s="3" t="s">
        <v>40</v>
      </c>
    </row>
    <row r="24" spans="1:7" ht="35.25" customHeight="1" x14ac:dyDescent="0.3">
      <c r="A24" s="87"/>
      <c r="B24" s="14" t="s">
        <v>21</v>
      </c>
      <c r="C24" s="72" t="s">
        <v>72</v>
      </c>
      <c r="D24" s="16" t="s">
        <v>39</v>
      </c>
      <c r="E24" s="3" t="s">
        <v>40</v>
      </c>
    </row>
    <row r="25" spans="1:7" ht="17.25" customHeight="1" x14ac:dyDescent="0.3">
      <c r="A25" s="87"/>
      <c r="B25" s="14" t="s">
        <v>23</v>
      </c>
      <c r="C25" s="73">
        <v>1020</v>
      </c>
      <c r="D25" s="16" t="s">
        <v>39</v>
      </c>
      <c r="E25" s="3" t="s">
        <v>40</v>
      </c>
    </row>
    <row r="26" spans="1:7" ht="34.5" customHeight="1" x14ac:dyDescent="0.3">
      <c r="A26" s="87"/>
      <c r="B26" s="14" t="s">
        <v>74</v>
      </c>
      <c r="C26" s="74" t="s">
        <v>147</v>
      </c>
      <c r="D26" s="16" t="s">
        <v>39</v>
      </c>
      <c r="E26" s="3" t="s">
        <v>40</v>
      </c>
    </row>
    <row r="27" spans="1:7" ht="43.2" x14ac:dyDescent="0.3">
      <c r="A27" s="87"/>
      <c r="B27" s="14" t="s">
        <v>24</v>
      </c>
      <c r="C27" s="75" t="s">
        <v>140</v>
      </c>
      <c r="D27" s="16" t="s">
        <v>39</v>
      </c>
      <c r="E27" s="3" t="s">
        <v>40</v>
      </c>
    </row>
    <row r="28" spans="1:7" ht="92.25" customHeight="1" x14ac:dyDescent="0.3">
      <c r="A28" s="87"/>
      <c r="B28" s="14" t="s">
        <v>21</v>
      </c>
      <c r="C28" s="75" t="s">
        <v>148</v>
      </c>
      <c r="D28" s="16" t="s">
        <v>39</v>
      </c>
      <c r="E28" s="3" t="s">
        <v>40</v>
      </c>
      <c r="G28" s="27"/>
    </row>
    <row r="29" spans="1:7" ht="17.25" customHeight="1" x14ac:dyDescent="0.3">
      <c r="A29" s="87"/>
      <c r="B29" s="7" t="s">
        <v>25</v>
      </c>
      <c r="C29" s="71" t="s">
        <v>73</v>
      </c>
      <c r="D29" s="9"/>
      <c r="E29" s="10"/>
    </row>
    <row r="30" spans="1:7" ht="17.25" customHeight="1" x14ac:dyDescent="0.3">
      <c r="A30" s="87"/>
      <c r="B30" s="9"/>
      <c r="C30" s="76"/>
      <c r="D30" s="9"/>
      <c r="E30" s="10"/>
    </row>
    <row r="31" spans="1:7" ht="17.25" customHeight="1" x14ac:dyDescent="0.3">
      <c r="A31" s="87"/>
      <c r="B31" s="8" t="s">
        <v>27</v>
      </c>
      <c r="C31" s="5">
        <v>1</v>
      </c>
      <c r="D31" s="9"/>
      <c r="E31" s="10"/>
    </row>
    <row r="32" spans="1:7" ht="17.25" customHeight="1" x14ac:dyDescent="0.3">
      <c r="A32" s="87"/>
      <c r="B32" s="7" t="s">
        <v>28</v>
      </c>
      <c r="C32" s="77"/>
      <c r="D32" s="9"/>
      <c r="E32" s="10"/>
    </row>
    <row r="33" spans="1:5" ht="17.25" customHeight="1" x14ac:dyDescent="0.3">
      <c r="A33" s="87"/>
      <c r="B33" s="8" t="s">
        <v>99</v>
      </c>
      <c r="C33" s="6">
        <f>C31*C32</f>
        <v>0</v>
      </c>
      <c r="D33" s="11"/>
      <c r="E33" s="12"/>
    </row>
  </sheetData>
  <mergeCells count="5">
    <mergeCell ref="A15:A16"/>
    <mergeCell ref="B15:B16"/>
    <mergeCell ref="C15:C16"/>
    <mergeCell ref="D15:E15"/>
    <mergeCell ref="A17:A3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4"/>
  <sheetViews>
    <sheetView topLeftCell="A27" workbookViewId="0">
      <selection activeCell="C32" sqref="C32"/>
    </sheetView>
  </sheetViews>
  <sheetFormatPr defaultColWidth="9.109375" defaultRowHeight="14.4" x14ac:dyDescent="0.3"/>
  <cols>
    <col min="1" max="1" width="52.109375" style="32" bestFit="1" customWidth="1"/>
    <col min="2" max="2" width="24.33203125" style="32" customWidth="1"/>
    <col min="3" max="3" width="63.6640625" style="32" customWidth="1"/>
    <col min="4" max="4" width="22.44140625" style="32" customWidth="1"/>
    <col min="5" max="5" width="34" style="32" customWidth="1"/>
    <col min="6" max="16384" width="9.109375" style="32"/>
  </cols>
  <sheetData>
    <row r="2" spans="1:2" ht="18" x14ac:dyDescent="0.3">
      <c r="A2" s="35" t="s">
        <v>151</v>
      </c>
      <c r="B2" s="58" t="s">
        <v>168</v>
      </c>
    </row>
    <row r="3" spans="1:2" x14ac:dyDescent="0.3">
      <c r="A3" s="59" t="s">
        <v>150</v>
      </c>
    </row>
    <row r="4" spans="1:2" x14ac:dyDescent="0.3">
      <c r="A4" s="32" t="s">
        <v>1</v>
      </c>
      <c r="B4" s="62" t="s">
        <v>64</v>
      </c>
    </row>
    <row r="5" spans="1:2" x14ac:dyDescent="0.3">
      <c r="A5" s="32" t="s">
        <v>16</v>
      </c>
      <c r="B5" s="32" t="s">
        <v>104</v>
      </c>
    </row>
    <row r="6" spans="1:2" x14ac:dyDescent="0.3">
      <c r="A6" s="32" t="s">
        <v>2</v>
      </c>
      <c r="B6" s="32" t="s">
        <v>155</v>
      </c>
    </row>
    <row r="7" spans="1:2" x14ac:dyDescent="0.3">
      <c r="A7" s="32" t="s">
        <v>3</v>
      </c>
      <c r="B7" s="32" t="s">
        <v>156</v>
      </c>
    </row>
    <row r="8" spans="1:2" x14ac:dyDescent="0.3">
      <c r="A8" s="32" t="s">
        <v>4</v>
      </c>
      <c r="B8" s="32" t="s">
        <v>152</v>
      </c>
    </row>
    <row r="9" spans="1:2" x14ac:dyDescent="0.3">
      <c r="A9" s="32" t="s">
        <v>5</v>
      </c>
      <c r="B9" s="32" t="s">
        <v>6</v>
      </c>
    </row>
    <row r="10" spans="1:2" x14ac:dyDescent="0.3">
      <c r="A10" s="32" t="s">
        <v>7</v>
      </c>
      <c r="B10" s="32" t="s">
        <v>8</v>
      </c>
    </row>
    <row r="11" spans="1:2" x14ac:dyDescent="0.3">
      <c r="A11" s="32" t="s">
        <v>56</v>
      </c>
      <c r="B11" s="32" t="s">
        <v>161</v>
      </c>
    </row>
    <row r="12" spans="1:2" x14ac:dyDescent="0.3">
      <c r="A12" s="32" t="s">
        <v>106</v>
      </c>
      <c r="B12" s="32" t="s">
        <v>153</v>
      </c>
    </row>
    <row r="14" spans="1:2" x14ac:dyDescent="0.3">
      <c r="A14" s="32" t="s">
        <v>9</v>
      </c>
      <c r="B14" s="32" t="s">
        <v>10</v>
      </c>
    </row>
    <row r="15" spans="1:2" x14ac:dyDescent="0.3">
      <c r="A15" s="32" t="s">
        <v>11</v>
      </c>
      <c r="B15" s="32" t="s">
        <v>12</v>
      </c>
    </row>
    <row r="17" spans="1:5" x14ac:dyDescent="0.3">
      <c r="A17" s="32" t="s">
        <v>13</v>
      </c>
      <c r="B17" s="32" t="s">
        <v>14</v>
      </c>
    </row>
    <row r="19" spans="1:5" x14ac:dyDescent="0.3">
      <c r="A19" s="81" t="s">
        <v>41</v>
      </c>
      <c r="B19" s="82" t="s">
        <v>42</v>
      </c>
      <c r="C19" s="81" t="s">
        <v>32</v>
      </c>
      <c r="D19" s="86" t="s">
        <v>29</v>
      </c>
      <c r="E19" s="86"/>
    </row>
    <row r="20" spans="1:5" ht="28.8" x14ac:dyDescent="0.3">
      <c r="A20" s="81"/>
      <c r="B20" s="82"/>
      <c r="C20" s="81"/>
      <c r="D20" s="60" t="s">
        <v>30</v>
      </c>
      <c r="E20" s="60" t="s">
        <v>31</v>
      </c>
    </row>
    <row r="21" spans="1:5" ht="28.2" customHeight="1" x14ac:dyDescent="0.3">
      <c r="A21" s="87" t="s">
        <v>88</v>
      </c>
      <c r="B21" s="14" t="s">
        <v>18</v>
      </c>
      <c r="C21" s="57" t="s">
        <v>64</v>
      </c>
      <c r="D21" s="16" t="s">
        <v>39</v>
      </c>
      <c r="E21" s="3" t="s">
        <v>40</v>
      </c>
    </row>
    <row r="22" spans="1:5" ht="28.2" customHeight="1" x14ac:dyDescent="0.3">
      <c r="A22" s="87"/>
      <c r="B22" s="14" t="s">
        <v>19</v>
      </c>
      <c r="C22" s="36" t="s">
        <v>159</v>
      </c>
      <c r="D22" s="16" t="s">
        <v>39</v>
      </c>
      <c r="E22" s="3" t="s">
        <v>40</v>
      </c>
    </row>
    <row r="23" spans="1:5" ht="28.2" customHeight="1" x14ac:dyDescent="0.3">
      <c r="A23" s="87"/>
      <c r="B23" s="14" t="s">
        <v>33</v>
      </c>
      <c r="C23" s="36" t="s">
        <v>37</v>
      </c>
      <c r="D23" s="16" t="s">
        <v>39</v>
      </c>
      <c r="E23" s="37" t="s">
        <v>43</v>
      </c>
    </row>
    <row r="24" spans="1:5" ht="28.2" customHeight="1" x14ac:dyDescent="0.3">
      <c r="A24" s="87"/>
      <c r="B24" s="14" t="s">
        <v>34</v>
      </c>
      <c r="C24" s="36" t="s">
        <v>38</v>
      </c>
      <c r="D24" s="16" t="s">
        <v>39</v>
      </c>
      <c r="E24" s="37" t="s">
        <v>43</v>
      </c>
    </row>
    <row r="25" spans="1:5" ht="28.2" customHeight="1" x14ac:dyDescent="0.3">
      <c r="A25" s="87"/>
      <c r="B25" s="14" t="s">
        <v>35</v>
      </c>
      <c r="C25" s="36" t="s">
        <v>38</v>
      </c>
      <c r="D25" s="16" t="s">
        <v>39</v>
      </c>
      <c r="E25" s="37" t="s">
        <v>43</v>
      </c>
    </row>
    <row r="26" spans="1:5" ht="28.2" customHeight="1" x14ac:dyDescent="0.3">
      <c r="A26" s="87"/>
      <c r="B26" s="14" t="s">
        <v>36</v>
      </c>
      <c r="C26" s="36" t="s">
        <v>38</v>
      </c>
      <c r="D26" s="16" t="s">
        <v>39</v>
      </c>
      <c r="E26" s="37" t="s">
        <v>43</v>
      </c>
    </row>
    <row r="27" spans="1:5" ht="28.2" customHeight="1" x14ac:dyDescent="0.3">
      <c r="A27" s="87"/>
      <c r="B27" s="14" t="s">
        <v>21</v>
      </c>
      <c r="C27" s="31" t="s">
        <v>160</v>
      </c>
      <c r="D27" s="16" t="s">
        <v>39</v>
      </c>
      <c r="E27" s="37" t="s">
        <v>43</v>
      </c>
    </row>
    <row r="28" spans="1:5" s="20" customFormat="1" ht="28.2" customHeight="1" x14ac:dyDescent="0.3">
      <c r="A28" s="87"/>
      <c r="B28" s="33" t="s">
        <v>24</v>
      </c>
      <c r="C28" s="63" t="s">
        <v>157</v>
      </c>
      <c r="D28" s="19" t="s">
        <v>39</v>
      </c>
      <c r="E28" s="34" t="s">
        <v>40</v>
      </c>
    </row>
    <row r="29" spans="1:5" ht="28.2" customHeight="1" x14ac:dyDescent="0.3">
      <c r="A29" s="87"/>
      <c r="B29" s="14" t="s">
        <v>25</v>
      </c>
      <c r="C29" s="36" t="s">
        <v>158</v>
      </c>
      <c r="D29" s="38"/>
      <c r="E29" s="39"/>
    </row>
    <row r="30" spans="1:5" ht="28.2" customHeight="1" x14ac:dyDescent="0.3">
      <c r="A30" s="87"/>
      <c r="B30" s="38"/>
      <c r="C30" s="38"/>
      <c r="D30" s="38"/>
      <c r="E30" s="39"/>
    </row>
    <row r="31" spans="1:5" ht="28.2" customHeight="1" x14ac:dyDescent="0.3">
      <c r="A31" s="87"/>
      <c r="B31" s="40" t="s">
        <v>27</v>
      </c>
      <c r="C31" s="41">
        <v>1</v>
      </c>
      <c r="D31" s="38"/>
      <c r="E31" s="39"/>
    </row>
    <row r="32" spans="1:5" ht="28.2" customHeight="1" x14ac:dyDescent="0.3">
      <c r="A32" s="87"/>
      <c r="B32" s="14" t="s">
        <v>28</v>
      </c>
      <c r="C32" s="42"/>
      <c r="D32" s="43"/>
      <c r="E32" s="39"/>
    </row>
    <row r="33" spans="1:5" ht="28.2" customHeight="1" x14ac:dyDescent="0.3">
      <c r="A33" s="87"/>
      <c r="B33" s="40" t="s">
        <v>99</v>
      </c>
      <c r="C33" s="44">
        <f>C31*C32</f>
        <v>0</v>
      </c>
      <c r="D33" s="45"/>
      <c r="E33" s="46"/>
    </row>
    <row r="34" spans="1:5" ht="28.2" customHeight="1" x14ac:dyDescent="0.3"/>
    <row r="35" spans="1:5" ht="28.2" customHeight="1" x14ac:dyDescent="0.3"/>
    <row r="36" spans="1:5" ht="28.2" customHeight="1" x14ac:dyDescent="0.3"/>
    <row r="37" spans="1:5" ht="28.2" customHeight="1" x14ac:dyDescent="0.3"/>
    <row r="38" spans="1:5" ht="28.2" customHeight="1" x14ac:dyDescent="0.3"/>
    <row r="39" spans="1:5" ht="28.2" customHeight="1" x14ac:dyDescent="0.3"/>
    <row r="40" spans="1:5" ht="28.2" customHeight="1" x14ac:dyDescent="0.3"/>
    <row r="41" spans="1:5" ht="28.2" customHeight="1" x14ac:dyDescent="0.3"/>
    <row r="42" spans="1:5" ht="28.2" customHeight="1" x14ac:dyDescent="0.3"/>
    <row r="43" spans="1:5" ht="28.2" customHeight="1" x14ac:dyDescent="0.3"/>
    <row r="44" spans="1:5" ht="28.2" customHeight="1" x14ac:dyDescent="0.3"/>
  </sheetData>
  <mergeCells count="5">
    <mergeCell ref="A19:A20"/>
    <mergeCell ref="B19:B20"/>
    <mergeCell ref="C19:C20"/>
    <mergeCell ref="D19:E19"/>
    <mergeCell ref="A21:A3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opLeftCell="A18" workbookViewId="0">
      <selection activeCell="D20" sqref="D20"/>
    </sheetView>
  </sheetViews>
  <sheetFormatPr defaultRowHeight="14.4" x14ac:dyDescent="0.3"/>
  <cols>
    <col min="2" max="2" width="63.44140625" bestFit="1" customWidth="1"/>
    <col min="3" max="3" width="7.109375" customWidth="1"/>
    <col min="4" max="4" width="12.44140625" customWidth="1"/>
    <col min="5" max="5" width="17.109375" customWidth="1"/>
    <col min="6" max="8" width="12.5546875" style="48" customWidth="1"/>
  </cols>
  <sheetData>
    <row r="1" spans="1:8" x14ac:dyDescent="0.3">
      <c r="A1" s="28" t="s">
        <v>76</v>
      </c>
    </row>
    <row r="3" spans="1:8" x14ac:dyDescent="0.3">
      <c r="A3" s="90" t="s">
        <v>122</v>
      </c>
      <c r="B3" s="90"/>
      <c r="C3" s="90"/>
      <c r="D3" s="90"/>
      <c r="E3" s="90"/>
      <c r="F3" s="90"/>
      <c r="G3" s="90"/>
      <c r="H3" s="90"/>
    </row>
    <row r="4" spans="1:8" x14ac:dyDescent="0.3">
      <c r="A4" s="90" t="s">
        <v>123</v>
      </c>
      <c r="B4" s="90"/>
      <c r="C4" s="90"/>
      <c r="D4" s="90"/>
      <c r="E4" s="90"/>
      <c r="F4" s="90"/>
      <c r="G4" s="90"/>
      <c r="H4" s="90"/>
    </row>
    <row r="5" spans="1:8" x14ac:dyDescent="0.3">
      <c r="A5" s="92" t="s">
        <v>110</v>
      </c>
      <c r="B5" s="92"/>
      <c r="C5" s="92"/>
      <c r="D5" s="92"/>
      <c r="E5" s="92"/>
      <c r="F5" s="92"/>
      <c r="G5" s="92"/>
      <c r="H5" s="92"/>
    </row>
    <row r="6" spans="1:8" x14ac:dyDescent="0.3">
      <c r="A6" s="90"/>
      <c r="B6" s="90"/>
      <c r="C6" s="90"/>
      <c r="D6" s="90"/>
      <c r="E6" s="90"/>
      <c r="F6" s="90"/>
      <c r="G6" s="90"/>
      <c r="H6" s="90"/>
    </row>
    <row r="7" spans="1:8" x14ac:dyDescent="0.3">
      <c r="A7" s="91" t="s">
        <v>103</v>
      </c>
      <c r="B7" s="91"/>
      <c r="C7" s="91"/>
      <c r="D7" s="91"/>
      <c r="E7" s="91"/>
      <c r="F7" s="91"/>
      <c r="G7" s="91"/>
      <c r="H7" s="91"/>
    </row>
    <row r="8" spans="1:8" x14ac:dyDescent="0.3">
      <c r="A8" s="88" t="s">
        <v>100</v>
      </c>
      <c r="B8" s="88"/>
      <c r="C8" s="88"/>
      <c r="D8" s="88"/>
      <c r="E8" s="88"/>
      <c r="F8" s="88"/>
      <c r="G8" s="88"/>
      <c r="H8" s="88"/>
    </row>
    <row r="9" spans="1:8" x14ac:dyDescent="0.3">
      <c r="A9" s="49" t="s">
        <v>109</v>
      </c>
      <c r="B9" s="49"/>
      <c r="C9" s="49"/>
      <c r="D9" s="49"/>
      <c r="E9" s="49"/>
      <c r="F9" s="50"/>
      <c r="G9" s="50"/>
      <c r="H9" s="50"/>
    </row>
    <row r="10" spans="1:8" x14ac:dyDescent="0.3">
      <c r="A10" s="88" t="s">
        <v>101</v>
      </c>
      <c r="B10" s="88"/>
      <c r="C10" s="88"/>
      <c r="D10" s="88"/>
      <c r="E10" s="88"/>
      <c r="F10" s="88"/>
      <c r="G10" s="88"/>
      <c r="H10" s="88"/>
    </row>
    <row r="11" spans="1:8" x14ac:dyDescent="0.3">
      <c r="A11" s="88" t="s">
        <v>124</v>
      </c>
      <c r="B11" s="88"/>
      <c r="C11" s="88"/>
      <c r="D11" s="88"/>
      <c r="E11" s="88"/>
      <c r="F11" s="88"/>
      <c r="G11" s="88"/>
      <c r="H11" s="88"/>
    </row>
    <row r="12" spans="1:8" ht="30.75" customHeight="1" x14ac:dyDescent="0.3">
      <c r="A12" s="89" t="s">
        <v>125</v>
      </c>
      <c r="B12" s="89"/>
      <c r="C12" s="89"/>
      <c r="D12" s="89"/>
      <c r="E12" s="89"/>
      <c r="F12" s="89"/>
      <c r="G12" s="89"/>
      <c r="H12" s="89"/>
    </row>
    <row r="13" spans="1:8" x14ac:dyDescent="0.3">
      <c r="A13" s="88" t="s">
        <v>102</v>
      </c>
      <c r="B13" s="88"/>
      <c r="C13" s="88"/>
      <c r="D13" s="88"/>
      <c r="E13" s="88"/>
      <c r="F13" s="88"/>
      <c r="G13" s="88"/>
      <c r="H13" s="88"/>
    </row>
    <row r="14" spans="1:8" x14ac:dyDescent="0.3">
      <c r="A14" s="88" t="s">
        <v>126</v>
      </c>
      <c r="B14" s="88"/>
      <c r="C14" s="88"/>
      <c r="D14" s="88"/>
      <c r="E14" s="88"/>
      <c r="F14" s="88"/>
      <c r="G14" s="88"/>
      <c r="H14" s="88"/>
    </row>
    <row r="15" spans="1:8" x14ac:dyDescent="0.3">
      <c r="A15" s="49" t="s">
        <v>127</v>
      </c>
      <c r="B15" s="49"/>
      <c r="C15" s="49"/>
      <c r="D15" s="49"/>
      <c r="E15" s="49"/>
      <c r="F15" s="50"/>
      <c r="G15" s="50"/>
      <c r="H15" s="50"/>
    </row>
    <row r="18" spans="1:8" ht="33.75" customHeight="1" x14ac:dyDescent="0.3">
      <c r="A18" s="86" t="s">
        <v>84</v>
      </c>
      <c r="B18" s="81" t="s">
        <v>42</v>
      </c>
      <c r="C18" s="86" t="s">
        <v>78</v>
      </c>
      <c r="D18" s="86" t="s">
        <v>79</v>
      </c>
      <c r="E18" s="86" t="s">
        <v>80</v>
      </c>
      <c r="F18" s="86" t="s">
        <v>81</v>
      </c>
      <c r="G18" s="86" t="s">
        <v>82</v>
      </c>
      <c r="H18" s="86" t="s">
        <v>83</v>
      </c>
    </row>
    <row r="19" spans="1:8" ht="33.75" customHeight="1" x14ac:dyDescent="0.3">
      <c r="A19" s="86"/>
      <c r="B19" s="81"/>
      <c r="C19" s="86"/>
      <c r="D19" s="86"/>
      <c r="E19" s="86"/>
      <c r="F19" s="86" t="s">
        <v>77</v>
      </c>
      <c r="G19" s="86"/>
      <c r="H19" s="86"/>
    </row>
    <row r="20" spans="1:8" s="20" customFormat="1" ht="33.75" customHeight="1" x14ac:dyDescent="0.3">
      <c r="A20" s="18" t="s">
        <v>89</v>
      </c>
      <c r="B20" s="51" t="s">
        <v>128</v>
      </c>
      <c r="C20" s="16"/>
      <c r="D20" s="3"/>
      <c r="E20" s="21"/>
      <c r="F20" s="52">
        <f>D20*E20</f>
        <v>0</v>
      </c>
      <c r="G20" s="52">
        <f>F20*0.21</f>
        <v>0</v>
      </c>
      <c r="H20" s="52">
        <f>F20+G20</f>
        <v>0</v>
      </c>
    </row>
    <row r="21" spans="1:8" s="20" customFormat="1" ht="33.75" customHeight="1" x14ac:dyDescent="0.3">
      <c r="A21" s="18" t="s">
        <v>90</v>
      </c>
      <c r="B21" s="51" t="s">
        <v>129</v>
      </c>
      <c r="C21" s="16"/>
      <c r="D21" s="3"/>
      <c r="E21" s="21"/>
      <c r="F21" s="52">
        <f t="shared" ref="F21:F28" si="0">D21*E21</f>
        <v>0</v>
      </c>
      <c r="G21" s="52">
        <f t="shared" ref="G21:G28" si="1">F21*0.21</f>
        <v>0</v>
      </c>
      <c r="H21" s="52">
        <f t="shared" ref="H21:H28" si="2">F21+G21</f>
        <v>0</v>
      </c>
    </row>
    <row r="22" spans="1:8" s="20" customFormat="1" ht="33.75" customHeight="1" x14ac:dyDescent="0.3">
      <c r="A22" s="61" t="s">
        <v>91</v>
      </c>
      <c r="B22" s="53" t="s">
        <v>130</v>
      </c>
      <c r="C22" s="19"/>
      <c r="D22" s="22"/>
      <c r="E22" s="21"/>
      <c r="F22" s="52">
        <f t="shared" si="0"/>
        <v>0</v>
      </c>
      <c r="G22" s="52">
        <f t="shared" si="1"/>
        <v>0</v>
      </c>
      <c r="H22" s="52">
        <f t="shared" si="2"/>
        <v>0</v>
      </c>
    </row>
    <row r="23" spans="1:8" s="20" customFormat="1" ht="33.75" customHeight="1" x14ac:dyDescent="0.3">
      <c r="A23" s="61" t="s">
        <v>92</v>
      </c>
      <c r="B23" s="51" t="s">
        <v>131</v>
      </c>
      <c r="C23" s="19"/>
      <c r="D23" s="22"/>
      <c r="E23" s="21"/>
      <c r="F23" s="52">
        <f t="shared" si="0"/>
        <v>0</v>
      </c>
      <c r="G23" s="52">
        <f t="shared" si="1"/>
        <v>0</v>
      </c>
      <c r="H23" s="52">
        <f t="shared" si="2"/>
        <v>0</v>
      </c>
    </row>
    <row r="24" spans="1:8" s="20" customFormat="1" ht="33.75" customHeight="1" x14ac:dyDescent="0.3">
      <c r="A24" s="61" t="s">
        <v>108</v>
      </c>
      <c r="B24" s="53" t="s">
        <v>132</v>
      </c>
      <c r="C24" s="23"/>
      <c r="D24" s="22"/>
      <c r="E24" s="21"/>
      <c r="F24" s="52">
        <f t="shared" si="0"/>
        <v>0</v>
      </c>
      <c r="G24" s="52">
        <f t="shared" si="1"/>
        <v>0</v>
      </c>
      <c r="H24" s="52">
        <f t="shared" si="2"/>
        <v>0</v>
      </c>
    </row>
    <row r="25" spans="1:8" s="20" customFormat="1" ht="33.75" customHeight="1" x14ac:dyDescent="0.3">
      <c r="A25" s="61" t="s">
        <v>145</v>
      </c>
      <c r="B25" s="53" t="s">
        <v>133</v>
      </c>
      <c r="C25" s="23"/>
      <c r="D25" s="3"/>
      <c r="E25" s="21"/>
      <c r="F25" s="52">
        <f t="shared" si="0"/>
        <v>0</v>
      </c>
      <c r="G25" s="52">
        <f t="shared" si="1"/>
        <v>0</v>
      </c>
      <c r="H25" s="52">
        <f t="shared" si="2"/>
        <v>0</v>
      </c>
    </row>
    <row r="26" spans="1:8" s="56" customFormat="1" ht="33.75" customHeight="1" x14ac:dyDescent="0.3">
      <c r="A26" s="61" t="s">
        <v>146</v>
      </c>
      <c r="B26" s="54" t="s">
        <v>134</v>
      </c>
      <c r="C26" s="23"/>
      <c r="D26" s="3"/>
      <c r="E26" s="21"/>
      <c r="F26" s="55">
        <f t="shared" si="0"/>
        <v>0</v>
      </c>
      <c r="G26" s="55">
        <f t="shared" si="1"/>
        <v>0</v>
      </c>
      <c r="H26" s="55">
        <f t="shared" si="2"/>
        <v>0</v>
      </c>
    </row>
    <row r="27" spans="1:8" s="56" customFormat="1" ht="43.2" x14ac:dyDescent="0.3">
      <c r="A27" s="61" t="s">
        <v>154</v>
      </c>
      <c r="B27" s="54" t="s">
        <v>162</v>
      </c>
      <c r="C27" s="23"/>
      <c r="D27" s="3"/>
      <c r="E27" s="21"/>
      <c r="F27" s="55">
        <f t="shared" ref="F27" si="3">D27*E27</f>
        <v>0</v>
      </c>
      <c r="G27" s="55">
        <f t="shared" ref="G27" si="4">F27*0.21</f>
        <v>0</v>
      </c>
      <c r="H27" s="55">
        <f t="shared" ref="H27" si="5">F27+G27</f>
        <v>0</v>
      </c>
    </row>
    <row r="28" spans="1:8" s="20" customFormat="1" ht="33.75" customHeight="1" x14ac:dyDescent="0.3">
      <c r="A28" s="61" t="s">
        <v>163</v>
      </c>
      <c r="B28" s="47" t="s">
        <v>135</v>
      </c>
      <c r="C28" s="19"/>
      <c r="D28" s="3"/>
      <c r="E28" s="21"/>
      <c r="F28" s="52">
        <f t="shared" si="0"/>
        <v>0</v>
      </c>
      <c r="G28" s="52">
        <f t="shared" si="1"/>
        <v>0</v>
      </c>
      <c r="H28" s="52">
        <f t="shared" si="2"/>
        <v>0</v>
      </c>
    </row>
    <row r="29" spans="1:8" ht="33.75" customHeight="1" x14ac:dyDescent="0.3"/>
  </sheetData>
  <mergeCells count="19">
    <mergeCell ref="G18:G19"/>
    <mergeCell ref="H18:H19"/>
    <mergeCell ref="A18:A19"/>
    <mergeCell ref="C18:C19"/>
    <mergeCell ref="B18:B19"/>
    <mergeCell ref="D18:D19"/>
    <mergeCell ref="E18:E19"/>
    <mergeCell ref="F18:F19"/>
    <mergeCell ref="A3:H3"/>
    <mergeCell ref="A4:H4"/>
    <mergeCell ref="A6:H6"/>
    <mergeCell ref="A7:H7"/>
    <mergeCell ref="A8:H8"/>
    <mergeCell ref="A5:H5"/>
    <mergeCell ref="A10:H10"/>
    <mergeCell ref="A11:H11"/>
    <mergeCell ref="A13:H13"/>
    <mergeCell ref="A12:H12"/>
    <mergeCell ref="A14:H1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28" sqref="B28"/>
    </sheetView>
  </sheetViews>
  <sheetFormatPr defaultRowHeight="14.4" x14ac:dyDescent="0.3"/>
  <cols>
    <col min="1" max="1" width="12.44140625" bestFit="1" customWidth="1"/>
    <col min="2" max="4" width="25" customWidth="1"/>
  </cols>
  <sheetData>
    <row r="1" spans="1:4" x14ac:dyDescent="0.3">
      <c r="A1" s="28" t="s">
        <v>111</v>
      </c>
      <c r="B1" s="28"/>
    </row>
    <row r="3" spans="1:4" x14ac:dyDescent="0.3">
      <c r="A3" s="2" t="s">
        <v>84</v>
      </c>
      <c r="B3" s="17" t="s">
        <v>93</v>
      </c>
      <c r="C3" s="17" t="s">
        <v>82</v>
      </c>
      <c r="D3" s="17" t="s">
        <v>94</v>
      </c>
    </row>
    <row r="4" spans="1:4" x14ac:dyDescent="0.3">
      <c r="A4" s="2" t="s">
        <v>17</v>
      </c>
      <c r="B4" s="24">
        <f>Okna!C42</f>
        <v>0</v>
      </c>
      <c r="C4" s="24">
        <f>B4*0.21</f>
        <v>0</v>
      </c>
      <c r="D4" s="24">
        <f>B4+C4</f>
        <v>0</v>
      </c>
    </row>
    <row r="5" spans="1:4" x14ac:dyDescent="0.3">
      <c r="A5" s="2" t="s">
        <v>44</v>
      </c>
      <c r="B5" s="24">
        <f>Okna!C58</f>
        <v>0</v>
      </c>
      <c r="C5" s="24">
        <f t="shared" ref="C5:C23" si="0">B5*0.21</f>
        <v>0</v>
      </c>
      <c r="D5" s="24">
        <f t="shared" ref="D5:D23" si="1">B5+C5</f>
        <v>0</v>
      </c>
    </row>
    <row r="6" spans="1:4" x14ac:dyDescent="0.3">
      <c r="A6" s="2" t="s">
        <v>45</v>
      </c>
      <c r="B6" s="24">
        <f>Okna!C74</f>
        <v>0</v>
      </c>
      <c r="C6" s="24">
        <f t="shared" si="0"/>
        <v>0</v>
      </c>
      <c r="D6" s="24">
        <f t="shared" si="1"/>
        <v>0</v>
      </c>
    </row>
    <row r="7" spans="1:4" x14ac:dyDescent="0.3">
      <c r="A7" s="2" t="s">
        <v>95</v>
      </c>
      <c r="B7" s="24">
        <f>Okna!C90</f>
        <v>0</v>
      </c>
      <c r="C7" s="24">
        <f t="shared" si="0"/>
        <v>0</v>
      </c>
      <c r="D7" s="24">
        <f t="shared" si="1"/>
        <v>0</v>
      </c>
    </row>
    <row r="8" spans="1:4" x14ac:dyDescent="0.3">
      <c r="A8" s="2" t="s">
        <v>96</v>
      </c>
      <c r="B8" s="24">
        <f>Okna!C106</f>
        <v>0</v>
      </c>
      <c r="C8" s="24">
        <f t="shared" si="0"/>
        <v>0</v>
      </c>
      <c r="D8" s="24">
        <f t="shared" si="1"/>
        <v>0</v>
      </c>
    </row>
    <row r="9" spans="1:4" x14ac:dyDescent="0.3">
      <c r="A9" s="2" t="s">
        <v>54</v>
      </c>
      <c r="B9" s="24">
        <f>Okna!C123</f>
        <v>0</v>
      </c>
      <c r="C9" s="24">
        <f t="shared" si="0"/>
        <v>0</v>
      </c>
      <c r="D9" s="24">
        <f t="shared" si="1"/>
        <v>0</v>
      </c>
    </row>
    <row r="10" spans="1:4" x14ac:dyDescent="0.3">
      <c r="A10" s="2" t="s">
        <v>97</v>
      </c>
      <c r="B10" s="24">
        <f>Okna!C139</f>
        <v>0</v>
      </c>
      <c r="C10" s="24">
        <f t="shared" si="0"/>
        <v>0</v>
      </c>
      <c r="D10" s="24">
        <f t="shared" si="1"/>
        <v>0</v>
      </c>
    </row>
    <row r="11" spans="1:4" x14ac:dyDescent="0.3">
      <c r="A11" s="2" t="s">
        <v>98</v>
      </c>
      <c r="B11" s="24">
        <f>Okna!C155</f>
        <v>0</v>
      </c>
      <c r="C11" s="24">
        <f t="shared" si="0"/>
        <v>0</v>
      </c>
      <c r="D11" s="24">
        <f t="shared" si="1"/>
        <v>0</v>
      </c>
    </row>
    <row r="12" spans="1:4" x14ac:dyDescent="0.3">
      <c r="A12" s="2" t="s">
        <v>61</v>
      </c>
      <c r="B12" s="24">
        <f>Okna!C171</f>
        <v>0</v>
      </c>
      <c r="C12" s="24">
        <f t="shared" si="0"/>
        <v>0</v>
      </c>
      <c r="D12" s="24">
        <f t="shared" si="1"/>
        <v>0</v>
      </c>
    </row>
    <row r="13" spans="1:4" x14ac:dyDescent="0.3">
      <c r="A13" s="2" t="s">
        <v>68</v>
      </c>
      <c r="B13" s="24">
        <f>Okna!C187</f>
        <v>0</v>
      </c>
      <c r="C13" s="24">
        <f t="shared" si="0"/>
        <v>0</v>
      </c>
      <c r="D13" s="24">
        <f t="shared" si="1"/>
        <v>0</v>
      </c>
    </row>
    <row r="14" spans="1:4" x14ac:dyDescent="0.3">
      <c r="A14" s="2" t="s">
        <v>75</v>
      </c>
      <c r="B14" s="24">
        <f>Okna!C203</f>
        <v>0</v>
      </c>
      <c r="C14" s="24">
        <f t="shared" si="0"/>
        <v>0</v>
      </c>
      <c r="D14" s="24">
        <f t="shared" si="1"/>
        <v>0</v>
      </c>
    </row>
    <row r="15" spans="1:4" x14ac:dyDescent="0.3">
      <c r="A15" s="2" t="s">
        <v>85</v>
      </c>
      <c r="B15" s="24">
        <f>Okna!C219</f>
        <v>0</v>
      </c>
      <c r="C15" s="24">
        <f t="shared" si="0"/>
        <v>0</v>
      </c>
      <c r="D15" s="24">
        <f t="shared" si="1"/>
        <v>0</v>
      </c>
    </row>
    <row r="16" spans="1:4" x14ac:dyDescent="0.3">
      <c r="A16" s="2" t="s">
        <v>86</v>
      </c>
      <c r="B16" s="24">
        <f>Okna!C235</f>
        <v>0</v>
      </c>
      <c r="C16" s="24">
        <f t="shared" si="0"/>
        <v>0</v>
      </c>
      <c r="D16" s="24">
        <f t="shared" si="1"/>
        <v>0</v>
      </c>
    </row>
    <row r="17" spans="1:4" x14ac:dyDescent="0.3">
      <c r="A17" s="2" t="s">
        <v>87</v>
      </c>
      <c r="B17" s="24">
        <f>Dveře!C33</f>
        <v>0</v>
      </c>
      <c r="C17" s="24">
        <f t="shared" si="0"/>
        <v>0</v>
      </c>
      <c r="D17" s="24">
        <f t="shared" si="1"/>
        <v>0</v>
      </c>
    </row>
    <row r="18" spans="1:4" x14ac:dyDescent="0.3">
      <c r="A18" s="2" t="s">
        <v>88</v>
      </c>
      <c r="B18" s="24">
        <f>'Okno s dveřmi'!C33</f>
        <v>0</v>
      </c>
      <c r="C18" s="24">
        <f t="shared" si="0"/>
        <v>0</v>
      </c>
      <c r="D18" s="24">
        <f t="shared" si="1"/>
        <v>0</v>
      </c>
    </row>
    <row r="19" spans="1:4" x14ac:dyDescent="0.3">
      <c r="A19" s="2" t="s">
        <v>89</v>
      </c>
      <c r="B19" s="24">
        <f>'Doplňkové položky'!F20</f>
        <v>0</v>
      </c>
      <c r="C19" s="24">
        <f t="shared" si="0"/>
        <v>0</v>
      </c>
      <c r="D19" s="24">
        <f t="shared" si="1"/>
        <v>0</v>
      </c>
    </row>
    <row r="20" spans="1:4" x14ac:dyDescent="0.3">
      <c r="A20" s="2" t="s">
        <v>90</v>
      </c>
      <c r="B20" s="24">
        <f>'Doplňkové položky'!F21</f>
        <v>0</v>
      </c>
      <c r="C20" s="24">
        <f t="shared" si="0"/>
        <v>0</v>
      </c>
      <c r="D20" s="24">
        <f t="shared" si="1"/>
        <v>0</v>
      </c>
    </row>
    <row r="21" spans="1:4" x14ac:dyDescent="0.3">
      <c r="A21" s="2" t="s">
        <v>91</v>
      </c>
      <c r="B21" s="24">
        <f>'Doplňkové položky'!F22</f>
        <v>0</v>
      </c>
      <c r="C21" s="24">
        <f t="shared" si="0"/>
        <v>0</v>
      </c>
      <c r="D21" s="24">
        <f t="shared" si="1"/>
        <v>0</v>
      </c>
    </row>
    <row r="22" spans="1:4" x14ac:dyDescent="0.3">
      <c r="A22" s="2" t="s">
        <v>92</v>
      </c>
      <c r="B22" s="24">
        <f>'Doplňkové položky'!F23</f>
        <v>0</v>
      </c>
      <c r="C22" s="24">
        <f t="shared" si="0"/>
        <v>0</v>
      </c>
      <c r="D22" s="24">
        <f t="shared" si="1"/>
        <v>0</v>
      </c>
    </row>
    <row r="23" spans="1:4" x14ac:dyDescent="0.3">
      <c r="A23" s="2" t="s">
        <v>108</v>
      </c>
      <c r="B23" s="24">
        <f>'Doplňkové položky'!F24</f>
        <v>0</v>
      </c>
      <c r="C23" s="24">
        <f t="shared" si="0"/>
        <v>0</v>
      </c>
      <c r="D23" s="24">
        <f t="shared" si="1"/>
        <v>0</v>
      </c>
    </row>
    <row r="24" spans="1:4" x14ac:dyDescent="0.3">
      <c r="A24" s="2" t="s">
        <v>145</v>
      </c>
      <c r="B24" s="24">
        <f>'Doplňkové položky'!F25</f>
        <v>0</v>
      </c>
      <c r="C24" s="24">
        <f t="shared" ref="C24" si="2">B24*0.21</f>
        <v>0</v>
      </c>
      <c r="D24" s="24">
        <f t="shared" ref="D24" si="3">B24+C24</f>
        <v>0</v>
      </c>
    </row>
    <row r="25" spans="1:4" x14ac:dyDescent="0.3">
      <c r="A25" s="2" t="s">
        <v>146</v>
      </c>
      <c r="B25" s="24">
        <f>'Doplňkové položky'!F26</f>
        <v>0</v>
      </c>
      <c r="C25" s="24">
        <f t="shared" ref="C25" si="4">B25*0.21</f>
        <v>0</v>
      </c>
      <c r="D25" s="24">
        <f t="shared" ref="D25" si="5">B25+C25</f>
        <v>0</v>
      </c>
    </row>
    <row r="26" spans="1:4" x14ac:dyDescent="0.3">
      <c r="A26" s="2" t="s">
        <v>154</v>
      </c>
      <c r="B26" s="24">
        <f>'Doplňkové položky'!F27</f>
        <v>0</v>
      </c>
      <c r="C26" s="24">
        <f t="shared" ref="C26:C27" si="6">B26*0.21</f>
        <v>0</v>
      </c>
      <c r="D26" s="24">
        <f t="shared" ref="D26:D27" si="7">B26+C26</f>
        <v>0</v>
      </c>
    </row>
    <row r="27" spans="1:4" x14ac:dyDescent="0.3">
      <c r="A27" s="2" t="s">
        <v>163</v>
      </c>
      <c r="B27" s="24">
        <f>'Doplňkové položky'!F28</f>
        <v>0</v>
      </c>
      <c r="C27" s="24">
        <f t="shared" si="6"/>
        <v>0</v>
      </c>
      <c r="D27" s="24">
        <f t="shared" si="7"/>
        <v>0</v>
      </c>
    </row>
    <row r="28" spans="1:4" ht="15.6" x14ac:dyDescent="0.3">
      <c r="A28" s="25" t="s">
        <v>81</v>
      </c>
      <c r="B28" s="26">
        <f>SUM(B4:B24)</f>
        <v>0</v>
      </c>
      <c r="C28" s="26">
        <f>SUM(C4:C24)</f>
        <v>0</v>
      </c>
      <c r="D28" s="26">
        <f>SUM(D4:D24)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Okna</vt:lpstr>
      <vt:lpstr>Dveře</vt:lpstr>
      <vt:lpstr>Okno s dveřmi</vt:lpstr>
      <vt:lpstr>Doplňkové položky</vt:lpstr>
      <vt:lpstr>Souhrnný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Drahošová</dc:creator>
  <cp:lastModifiedBy>Markéta Drahošová</cp:lastModifiedBy>
  <cp:lastPrinted>2025-10-09T13:35:48Z</cp:lastPrinted>
  <dcterms:created xsi:type="dcterms:W3CDTF">2025-05-05T12:13:18Z</dcterms:created>
  <dcterms:modified xsi:type="dcterms:W3CDTF">2025-10-22T14:59:30Z</dcterms:modified>
</cp:coreProperties>
</file>