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s17\apps$\OVZ\Pospíšilová\1. Perla - nábytek\2. ZD finální\"/>
    </mc:Choice>
  </mc:AlternateContent>
  <xr:revisionPtr revIDLastSave="0" documentId="13_ncr:1_{40CC9481-870D-4B2A-879F-71623AEBC19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odávka nábytku I" sheetId="1" r:id="rId1"/>
  </sheets>
  <definedNames>
    <definedName name="_xlnm.Print_Area" localSheetId="0">'Dodávka nábytku I'!$A$1:$I$117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H10" i="1" s="1"/>
  <c r="F11" i="1"/>
  <c r="G11" i="1" s="1"/>
  <c r="F12" i="1"/>
  <c r="G12" i="1" s="1"/>
  <c r="F13" i="1"/>
  <c r="G13" i="1" s="1"/>
  <c r="H13" i="1" s="1"/>
  <c r="F14" i="1"/>
  <c r="G14" i="1" s="1"/>
  <c r="F15" i="1"/>
  <c r="G15" i="1" s="1"/>
  <c r="F16" i="1"/>
  <c r="G16" i="1" s="1"/>
  <c r="F17" i="1"/>
  <c r="G17" i="1"/>
  <c r="H17" i="1" s="1"/>
  <c r="F18" i="1"/>
  <c r="G18" i="1" s="1"/>
  <c r="F19" i="1"/>
  <c r="G19" i="1" s="1"/>
  <c r="F20" i="1"/>
  <c r="G20" i="1" s="1"/>
  <c r="F21" i="1"/>
  <c r="G21" i="1" s="1"/>
  <c r="F22" i="1"/>
  <c r="G22" i="1" s="1"/>
  <c r="H22" i="1" s="1"/>
  <c r="F23" i="1"/>
  <c r="G23" i="1" s="1"/>
  <c r="F24" i="1"/>
  <c r="G24" i="1" s="1"/>
  <c r="F25" i="1"/>
  <c r="G25" i="1" s="1"/>
  <c r="F26" i="1"/>
  <c r="G26" i="1" s="1"/>
  <c r="F27" i="1"/>
  <c r="G27" i="1" s="1"/>
  <c r="H27" i="1" s="1"/>
  <c r="F28" i="1"/>
  <c r="G28" i="1" s="1"/>
  <c r="F29" i="1"/>
  <c r="G29" i="1" s="1"/>
  <c r="H29" i="1" s="1"/>
  <c r="F30" i="1"/>
  <c r="G30" i="1" s="1"/>
  <c r="H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H38" i="1" s="1"/>
  <c r="F39" i="1"/>
  <c r="G39" i="1" s="1"/>
  <c r="F40" i="1"/>
  <c r="F41" i="1"/>
  <c r="G41" i="1" s="1"/>
  <c r="F42" i="1"/>
  <c r="G42" i="1" s="1"/>
  <c r="F43" i="1"/>
  <c r="G43" i="1" s="1"/>
  <c r="F44" i="1"/>
  <c r="G44" i="1" s="1"/>
  <c r="F45" i="1"/>
  <c r="G45" i="1" s="1"/>
  <c r="H45" i="1" s="1"/>
  <c r="F46" i="1"/>
  <c r="G46" i="1" s="1"/>
  <c r="H46" i="1" s="1"/>
  <c r="F47" i="1"/>
  <c r="G47" i="1" s="1"/>
  <c r="F48" i="1"/>
  <c r="G48" i="1" s="1"/>
  <c r="F49" i="1"/>
  <c r="G49" i="1" s="1"/>
  <c r="F50" i="1"/>
  <c r="G50" i="1" s="1"/>
  <c r="F51" i="1"/>
  <c r="G51" i="1" s="1"/>
  <c r="H51" i="1" s="1"/>
  <c r="F52" i="1"/>
  <c r="G52" i="1" s="1"/>
  <c r="F53" i="1"/>
  <c r="G53" i="1" s="1"/>
  <c r="F54" i="1"/>
  <c r="G54" i="1" s="1"/>
  <c r="H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H62" i="1" s="1"/>
  <c r="F63" i="1"/>
  <c r="G63" i="1" s="1"/>
  <c r="F64" i="1"/>
  <c r="G64" i="1" s="1"/>
  <c r="F65" i="1"/>
  <c r="G65" i="1"/>
  <c r="H65" i="1"/>
  <c r="F66" i="1"/>
  <c r="F67" i="1"/>
  <c r="G67" i="1" s="1"/>
  <c r="H67" i="1" s="1"/>
  <c r="F68" i="1"/>
  <c r="G68" i="1" s="1"/>
  <c r="F69" i="1"/>
  <c r="G69" i="1" s="1"/>
  <c r="F70" i="1"/>
  <c r="G70" i="1" s="1"/>
  <c r="H70" i="1" s="1"/>
  <c r="F71" i="1"/>
  <c r="G71" i="1" s="1"/>
  <c r="F72" i="1"/>
  <c r="G72" i="1" s="1"/>
  <c r="H72" i="1" s="1"/>
  <c r="F73" i="1"/>
  <c r="G73" i="1" s="1"/>
  <c r="F74" i="1"/>
  <c r="G74" i="1" s="1"/>
  <c r="F75" i="1"/>
  <c r="G75" i="1" s="1"/>
  <c r="H75" i="1" s="1"/>
  <c r="F76" i="1"/>
  <c r="G76" i="1" s="1"/>
  <c r="F77" i="1"/>
  <c r="G77" i="1" s="1"/>
  <c r="H77" i="1" s="1"/>
  <c r="F78" i="1"/>
  <c r="G78" i="1" s="1"/>
  <c r="H78" i="1" s="1"/>
  <c r="F79" i="1"/>
  <c r="G79" i="1" s="1"/>
  <c r="F80" i="1"/>
  <c r="G80" i="1" s="1"/>
  <c r="F81" i="1"/>
  <c r="F82" i="1"/>
  <c r="G82" i="1" s="1"/>
  <c r="H82" i="1" s="1"/>
  <c r="F83" i="1"/>
  <c r="G83" i="1" s="1"/>
  <c r="H83" i="1" s="1"/>
  <c r="F84" i="1"/>
  <c r="G84" i="1" s="1"/>
  <c r="F85" i="1"/>
  <c r="G85" i="1" s="1"/>
  <c r="F86" i="1"/>
  <c r="G86" i="1" s="1"/>
  <c r="H86" i="1" s="1"/>
  <c r="F87" i="1"/>
  <c r="G87" i="1" s="1"/>
  <c r="F88" i="1"/>
  <c r="G88" i="1" s="1"/>
  <c r="F89" i="1"/>
  <c r="G89" i="1" s="1"/>
  <c r="H89" i="1" s="1"/>
  <c r="F90" i="1"/>
  <c r="G90" i="1" s="1"/>
  <c r="F91" i="1"/>
  <c r="G91" i="1" s="1"/>
  <c r="F92" i="1"/>
  <c r="G92" i="1" s="1"/>
  <c r="F93" i="1"/>
  <c r="G93" i="1" s="1"/>
  <c r="H93" i="1" s="1"/>
  <c r="F94" i="1"/>
  <c r="G94" i="1" s="1"/>
  <c r="H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H102" i="1" s="1"/>
  <c r="F103" i="1"/>
  <c r="G103" i="1" s="1"/>
  <c r="F104" i="1"/>
  <c r="F105" i="1"/>
  <c r="G105" i="1" s="1"/>
  <c r="H105" i="1" s="1"/>
  <c r="F106" i="1"/>
  <c r="G106" i="1" s="1"/>
  <c r="F107" i="1"/>
  <c r="G107" i="1" s="1"/>
  <c r="H107" i="1" s="1"/>
  <c r="F108" i="1"/>
  <c r="G108" i="1" s="1"/>
  <c r="F109" i="1"/>
  <c r="G109" i="1" s="1"/>
  <c r="F110" i="1"/>
  <c r="G110" i="1" s="1"/>
  <c r="H110" i="1" s="1"/>
  <c r="F111" i="1"/>
  <c r="G111" i="1" s="1"/>
  <c r="F112" i="1"/>
  <c r="G112" i="1" s="1"/>
  <c r="F113" i="1"/>
  <c r="G113" i="1" s="1"/>
  <c r="F114" i="1"/>
  <c r="G114" i="1" s="1"/>
  <c r="H114" i="1" s="1"/>
  <c r="F115" i="1"/>
  <c r="G115" i="1" s="1"/>
  <c r="F116" i="1"/>
  <c r="G116" i="1" s="1"/>
  <c r="F9" i="1"/>
  <c r="H97" i="1" l="1"/>
  <c r="H88" i="1"/>
  <c r="G81" i="1"/>
  <c r="H81" i="1" s="1"/>
  <c r="H73" i="1"/>
  <c r="G66" i="1"/>
  <c r="H66" i="1" s="1"/>
  <c r="H61" i="1"/>
  <c r="H57" i="1"/>
  <c r="H56" i="1"/>
  <c r="H49" i="1"/>
  <c r="H41" i="1"/>
  <c r="H33" i="1"/>
  <c r="G40" i="1"/>
  <c r="H40" i="1" s="1"/>
  <c r="H113" i="1"/>
  <c r="H25" i="1"/>
  <c r="H24" i="1"/>
  <c r="H109" i="1"/>
  <c r="H98" i="1"/>
  <c r="H50" i="1"/>
  <c r="H91" i="1"/>
  <c r="H21" i="1"/>
  <c r="G9" i="1"/>
  <c r="H101" i="1"/>
  <c r="H53" i="1"/>
  <c r="H20" i="1"/>
  <c r="H12" i="1"/>
  <c r="H69" i="1"/>
  <c r="H36" i="1"/>
  <c r="H28" i="1"/>
  <c r="G104" i="1"/>
  <c r="H104" i="1" s="1"/>
  <c r="H44" i="1"/>
  <c r="H116" i="1"/>
  <c r="H52" i="1"/>
  <c r="H115" i="1"/>
  <c r="H108" i="1"/>
  <c r="H99" i="1"/>
  <c r="H68" i="1"/>
  <c r="H60" i="1"/>
  <c r="H35" i="1"/>
  <c r="H18" i="1"/>
  <c r="F117" i="1"/>
  <c r="H37" i="1"/>
  <c r="H100" i="1"/>
  <c r="H85" i="1"/>
  <c r="H19" i="1"/>
  <c r="H84" i="1"/>
  <c r="H76" i="1"/>
  <c r="H43" i="1"/>
  <c r="H34" i="1"/>
  <c r="H92" i="1"/>
  <c r="H59" i="1"/>
  <c r="H14" i="1"/>
  <c r="H103" i="1"/>
  <c r="H87" i="1"/>
  <c r="H71" i="1"/>
  <c r="H55" i="1"/>
  <c r="H39" i="1"/>
  <c r="H23" i="1"/>
  <c r="H11" i="1"/>
  <c r="H96" i="1"/>
  <c r="H64" i="1"/>
  <c r="H48" i="1"/>
  <c r="H32" i="1"/>
  <c r="H16" i="1"/>
  <c r="H112" i="1"/>
  <c r="H80" i="1"/>
  <c r="H74" i="1"/>
  <c r="H106" i="1"/>
  <c r="H90" i="1"/>
  <c r="H58" i="1"/>
  <c r="H42" i="1"/>
  <c r="H26" i="1"/>
  <c r="H111" i="1"/>
  <c r="H95" i="1"/>
  <c r="H79" i="1"/>
  <c r="H63" i="1"/>
  <c r="H47" i="1"/>
  <c r="H31" i="1"/>
  <c r="H15" i="1"/>
  <c r="G117" i="1" l="1"/>
  <c r="H9" i="1"/>
  <c r="H117" i="1" s="1"/>
</calcChain>
</file>

<file path=xl/sharedStrings.xml><?xml version="1.0" encoding="utf-8"?>
<sst xmlns="http://schemas.openxmlformats.org/spreadsheetml/2006/main" count="339" uniqueCount="295">
  <si>
    <t>Dodavatel:</t>
  </si>
  <si>
    <t>Adresa:</t>
  </si>
  <si>
    <t>Výkaz výměr - SŠ umělecko průmyslová v Ústí nad Orlicí</t>
  </si>
  <si>
    <t>Odběratel:</t>
  </si>
  <si>
    <t>Položka 
č.</t>
  </si>
  <si>
    <t>Počet jednotek</t>
  </si>
  <si>
    <t>Popis</t>
  </si>
  <si>
    <t>1.</t>
  </si>
  <si>
    <t>Židle kancelářská</t>
  </si>
  <si>
    <t>2.</t>
  </si>
  <si>
    <t>3.</t>
  </si>
  <si>
    <t>Konferenční židle</t>
  </si>
  <si>
    <t>4.</t>
  </si>
  <si>
    <t>5.</t>
  </si>
  <si>
    <t>Katedra učitele</t>
  </si>
  <si>
    <t>6.</t>
  </si>
  <si>
    <t>Stůl grafické studio</t>
  </si>
  <si>
    <t>7.</t>
  </si>
  <si>
    <t>8.</t>
  </si>
  <si>
    <t>Stůl učebna</t>
  </si>
  <si>
    <t>9.</t>
  </si>
  <si>
    <t>Stůl kancelářský</t>
  </si>
  <si>
    <t>10.</t>
  </si>
  <si>
    <t>Stůl konzultační místnost</t>
  </si>
  <si>
    <t>11.</t>
  </si>
  <si>
    <t>Stůl učebna 2.06</t>
  </si>
  <si>
    <t>12.</t>
  </si>
  <si>
    <t>Katedra učitele  o velikosti š1100xh600xv750mm - Podnož 30x30, rám 40x20, RAL 9010, pracovní deska LTD 19mm, bílá perlička, rektifikační nohy s kluzáky. Na jedné straně háček na tašky. Přední čelo stolu - bude vložena krycí deska z laminované dřevotřísky min. tl 18mm, olepená 0,5mm ABS hranou - čelo bude zasahovat min do 2/3  z přední strany. Do pracovní desky stolu vložena průchodka kab. 80 x 80 mm s kartáčkem - provedení hliník, RAL 9010. Pozn.: umístění průchodek bude před výrobou odsouhlaseno s uživatelem. Cena včetrně dopravy a montáže.</t>
  </si>
  <si>
    <t>13.</t>
  </si>
  <si>
    <t>Stůl PC učebna</t>
  </si>
  <si>
    <t>14.</t>
  </si>
  <si>
    <t>15.</t>
  </si>
  <si>
    <t>Stůl učebna atyp 1.13</t>
  </si>
  <si>
    <t>16.</t>
  </si>
  <si>
    <t>17.</t>
  </si>
  <si>
    <t>Mobilní navalovací stůl</t>
  </si>
  <si>
    <t>18.</t>
  </si>
  <si>
    <t>19.</t>
  </si>
  <si>
    <t>Pracovní stůl 2.04</t>
  </si>
  <si>
    <t>Pracovní stůl o velikosti š2000xh900xv750mm. Podnož 30x30, rám 40x20, po obvodu i ve středu, RAL 9010, pracovní deska kompakt s bílým jádrem tl. 12mm, barva bílá, rektifikační nohy s kluzáky. Cena sestavy, včetně dopravy a montáže.</t>
  </si>
  <si>
    <t>20.</t>
  </si>
  <si>
    <t>Pracovní stůl 1.17</t>
  </si>
  <si>
    <t>21.</t>
  </si>
  <si>
    <t>Pracovní stůl atyp 1.17</t>
  </si>
  <si>
    <t>22.</t>
  </si>
  <si>
    <t>Pracovní stůl 1.18</t>
  </si>
  <si>
    <t xml:space="preserve">Stůl učebna s celkovýni rozměry š3550xh650xv750mm. Kovová konstrukce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tři segmenty, které jsou vzájemně prošroubovány, aby se vytvořil celistvý vhled. Rozmístění v jednotlivých segmentech - 2x segment - volný + 1 segment volný s přípravou na osahení umyvadla. Pracovní deska kompakt s bílým jádrem tl. 12mm, barva bílá. Do pracovní desky bude vyfrézovaná a vložená hliníková průchodka s dorazovou gumičkou ve víku - po delší straně - velikost průchodky 80x80 mm - provedení hliník, RAL 9010. Provedení kovoých konstrukcí - bílá RAL 9010, provedení laminovaných částí - bílá perlička, kompakt - bílá barva. Pozn.: umístění průchodek bude před výrobou odsouhlaseno s uživatelem. Cena sestavy, včetně dopravy a montáže. </t>
  </si>
  <si>
    <t>23.</t>
  </si>
  <si>
    <t>24.</t>
  </si>
  <si>
    <t>25.</t>
  </si>
  <si>
    <t>Manipulační stůl 1.17</t>
  </si>
  <si>
    <t>26.</t>
  </si>
  <si>
    <t>Pracovní stůl 1.26</t>
  </si>
  <si>
    <t>27.</t>
  </si>
  <si>
    <t>Pracovní stůl atyp 1.26</t>
  </si>
  <si>
    <t>28.</t>
  </si>
  <si>
    <t>Pracovní stůl 1.29</t>
  </si>
  <si>
    <t>29.</t>
  </si>
  <si>
    <t>30.</t>
  </si>
  <si>
    <t>Recepční pult</t>
  </si>
  <si>
    <t>31.</t>
  </si>
  <si>
    <t>Stůl učebna atyp 2.06</t>
  </si>
  <si>
    <t>32.</t>
  </si>
  <si>
    <t>Stůl učebna atyp 2.08</t>
  </si>
  <si>
    <t>33.</t>
  </si>
  <si>
    <t>Stůl sádrovna 2.17</t>
  </si>
  <si>
    <t>34.</t>
  </si>
  <si>
    <t>Stůl učebna atyp 2.17</t>
  </si>
  <si>
    <t>35.</t>
  </si>
  <si>
    <t>Stůl učebna 2.18</t>
  </si>
  <si>
    <t>36.</t>
  </si>
  <si>
    <t>Stůl učebna atyp 2.18</t>
  </si>
  <si>
    <t>37.</t>
  </si>
  <si>
    <t>Studentský stůl hala 2.01</t>
  </si>
  <si>
    <t>38.</t>
  </si>
  <si>
    <t>Kancelářský stůl "L"</t>
  </si>
  <si>
    <t>39.</t>
  </si>
  <si>
    <t>Konferenční stůl 3.09</t>
  </si>
  <si>
    <t>Konferenšní stůl zasedací místnost</t>
  </si>
  <si>
    <t>41.</t>
  </si>
  <si>
    <t>Stůl učebna atyp 3.04</t>
  </si>
  <si>
    <t>42.</t>
  </si>
  <si>
    <t>Skříňová sestava</t>
  </si>
  <si>
    <t>43.</t>
  </si>
  <si>
    <t>Uzamykatelná skříň</t>
  </si>
  <si>
    <t>44.</t>
  </si>
  <si>
    <t>Vestavná skříň pod schody</t>
  </si>
  <si>
    <t>45.</t>
  </si>
  <si>
    <t>Šatní skříňky</t>
  </si>
  <si>
    <t>46.</t>
  </si>
  <si>
    <t>47.</t>
  </si>
  <si>
    <t>48.</t>
  </si>
  <si>
    <t>49.</t>
  </si>
  <si>
    <t>50.</t>
  </si>
  <si>
    <t>51.</t>
  </si>
  <si>
    <t>52.</t>
  </si>
  <si>
    <t>Úložný prostor</t>
  </si>
  <si>
    <t>53.</t>
  </si>
  <si>
    <t>54.</t>
  </si>
  <si>
    <t>55.</t>
  </si>
  <si>
    <t>56.</t>
  </si>
  <si>
    <t>Výkresová skříň</t>
  </si>
  <si>
    <t>57.</t>
  </si>
  <si>
    <t>Skříň kancelářská</t>
  </si>
  <si>
    <t>60.</t>
  </si>
  <si>
    <t>61.</t>
  </si>
  <si>
    <t>Knihovna 1.06</t>
  </si>
  <si>
    <t>71.</t>
  </si>
  <si>
    <t>76.</t>
  </si>
  <si>
    <t>Stojan na oblečení</t>
  </si>
  <si>
    <t>79.</t>
  </si>
  <si>
    <t>Police kancelářská</t>
  </si>
  <si>
    <t>80.</t>
  </si>
  <si>
    <t>81.</t>
  </si>
  <si>
    <t>82.</t>
  </si>
  <si>
    <t>83.</t>
  </si>
  <si>
    <t>84.</t>
  </si>
  <si>
    <t>Deska</t>
  </si>
  <si>
    <t>85.</t>
  </si>
  <si>
    <t>86.</t>
  </si>
  <si>
    <t>Kontejner</t>
  </si>
  <si>
    <t>87.</t>
  </si>
  <si>
    <t>Věšák</t>
  </si>
  <si>
    <t>88.</t>
  </si>
  <si>
    <t>Praktikábl</t>
  </si>
  <si>
    <t>89.</t>
  </si>
  <si>
    <t>Tabule</t>
  </si>
  <si>
    <t>90.</t>
  </si>
  <si>
    <t>Koš - vnitřní</t>
  </si>
  <si>
    <t>91.</t>
  </si>
  <si>
    <t>92.</t>
  </si>
  <si>
    <t>Koš - venkovní</t>
  </si>
  <si>
    <t>93.</t>
  </si>
  <si>
    <t xml:space="preserve">94. </t>
  </si>
  <si>
    <t>Fotografické pozadí</t>
  </si>
  <si>
    <t>95.</t>
  </si>
  <si>
    <t>Skříň na sušení sít</t>
  </si>
  <si>
    <t>96.</t>
  </si>
  <si>
    <t>Držák sít</t>
  </si>
  <si>
    <t>104.</t>
  </si>
  <si>
    <t>105.</t>
  </si>
  <si>
    <t>106.</t>
  </si>
  <si>
    <t>107.</t>
  </si>
  <si>
    <t>Věšák s policí</t>
  </si>
  <si>
    <t>108.</t>
  </si>
  <si>
    <t>109.</t>
  </si>
  <si>
    <t>Stůl kulatý 3.01</t>
  </si>
  <si>
    <t>110.</t>
  </si>
  <si>
    <t>Studentský stůl nízký hala 2.01</t>
  </si>
  <si>
    <t>111.</t>
  </si>
  <si>
    <t>Sedačka</t>
  </si>
  <si>
    <t>112.</t>
  </si>
  <si>
    <t>Stůl hlubotisk 1.14</t>
  </si>
  <si>
    <t>113.</t>
  </si>
  <si>
    <t>Odkládací stolek kulatý</t>
  </si>
  <si>
    <t>116.</t>
  </si>
  <si>
    <t>Policový stůl 2.04</t>
  </si>
  <si>
    <t>117.</t>
  </si>
  <si>
    <t>118.</t>
  </si>
  <si>
    <t>119.</t>
  </si>
  <si>
    <t>Shrnovací plátno</t>
  </si>
  <si>
    <t>120.</t>
  </si>
  <si>
    <t>121.</t>
  </si>
  <si>
    <t>Stůl učebnna 1.05</t>
  </si>
  <si>
    <t>122.</t>
  </si>
  <si>
    <t>Židle hala</t>
  </si>
  <si>
    <t>123.</t>
  </si>
  <si>
    <t>124.</t>
  </si>
  <si>
    <t>Stůl dílna 2.20</t>
  </si>
  <si>
    <t>127.</t>
  </si>
  <si>
    <t>Vozík</t>
  </si>
  <si>
    <t>128.</t>
  </si>
  <si>
    <t>Výstavní panel</t>
  </si>
  <si>
    <t>129.</t>
  </si>
  <si>
    <t>130.</t>
  </si>
  <si>
    <t>Závěsný systém</t>
  </si>
  <si>
    <t>131.</t>
  </si>
  <si>
    <t>CELKEM</t>
  </si>
  <si>
    <t>Stůl o velikosti š1760xh600xv750mm. Podnož 30x30, rám 40x20, RAL 9010, pracovní deska LTD 19mm, bílá perlička, rektifikační nohy s kluzáky.  Cena včetně dopravy, montáže a likvidace obalu.</t>
  </si>
  <si>
    <t>Stůl o velikosti š2800xh1300xv900mm. Podnož 30x30, rám 40x20, středová křížová výztuha, RAL 9010, pracovní deska kompakt s bílým jádrem tl. 12mm, barva bílá, rektifikační nohy s kluzáky. Do pracovní desky bude vyfrézovaná a vložená 2ks hliníková průchodka s dorazovou gumičkou ve víku - po delší straně - velikost průchodky 80x80 m - provedení hliník, RAL 9010. Pozn.: umístění průchodek bude před výrobou odsouhlaseno s uživatelem.  Cena včetně dopravy, montáže a likvidace obalu.</t>
  </si>
  <si>
    <t>Stůl o velikosti š1200xh650xv750mm. Podnož 30x30, rám 40x20 i ve středu stolu, RAL 9010, pracovní deska kompakt s bílým jádrem tl. 12mm, barva bílá, rektifikační nohy s kluzáky. Do pracovní desky bude vyfrézovaná a vložená hliníková průchodka s dorazovou gumičkou ve víku - po delší straně - velikost průchodky 100x240 - provedení hliník (2x průchodka ze 4 stolů), RAL 9010. Pozn.: umístění průchodek bude před výrobou odsouhlaseno s uživatelem.   Cena včetně dopravy, montáže a likvidace obalu.</t>
  </si>
  <si>
    <t>Stůl učebna s celkovýni rozměry š3200xh650xv750mm. Kovová konstrukce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tři segmenty, které jsou vzájemně prošroubovány, aby se vytvořil celistvý vhled. Rozmístění v jednotlivých segmentech - 3x segment - volný. Pracovní deska kompakt s bílým jádrem tl. 12mm, barva bílá. Do pracovní desky bude vyfrézovaná a vložená hliníková průchodka s dorazovou gumičkou ve víku - po delší straně - velikost průchodky 80x80 mm - provedení hliník, RAL 9010. Provedení kovoých konstrukcí - bílá RAL 9010, provedení laminovaných částí - bílá perlička, kompakt - bílá barva. Pozn.: umístění průchodek bude před výrobou odsouhlaseno s uživatelem.  Cena včetně dopravy, montáže a likvidace obalu.</t>
  </si>
  <si>
    <t>Stůl učebna s celkovýni rozměry š5800xh800xv750mm. Kovová konstrulkce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sedm segmentů, které jsou vzájemně prošroubovány, aby se vytvořil celistvý vhled. Rozmístění v jednotlivých segmentech - 5x segment - volný + 2 segmenty s vloženými skříňkami do kovové konstrukce stolu. Bude se vkládat: 2x skříňka s plnými uzamykatelnými dvířky o rozměrech -  š505xh600xv845mm (rozměry mohou být upraveny dle kovové konstrukce). Korpus: z laminované dřevotřísly tl. 18mm, olepené 0,5mm ABS hranou. Plná uzamykatelná dvířka z laminované dřevotřísly tl. 18mm, olepené 2mm ABS hranou. Záda ze sololaku, panty včetně tlumení. Úchytka kovová min. rozteč 128mm. Skříň ustavena na stavitelných kluzákách min. v-40mm, kryté so klovou lištou. Součástí skříně je jedna stvitelná police. Pracovní deska kompakt s bílým jádrem tl. 12mm, barva bílá. Provedení kovoých konstrukcí - bílá RAL 9010, provedení laminovaných částí - bílá perlička, kompakt - bílá barva.  Cena včetně dopravy, montáže a likvidace obalu.</t>
  </si>
  <si>
    <t>Katedra učitele  o velikosti š950xh600xv750mm - Podnož 30x30, rám 40x20, RAL 9010, pracovní deska LTD 19mm, bílá perlička, rektifikační nohy s kluzáky. Na jedné straně háček na tašky. Přední čelo stolu - bude vložena krycí deska z laminované dřevotřísky min. tl 18mm, olelená 0,5mm ABS hranou - čelo bude zasahovat min do 2/3  z přední strany. Do pracovní desky stolu vložena průchodka kab. 80x80 mm s kartáčkem - provedení hliník, RAL 9010. Pozn.: umístění průchodek bude před výrobou odsouhlaseno s uživatelem. Cena včetně dopravy, montáže a likvidace obalu.</t>
  </si>
  <si>
    <t>Stůl  o velikosti š1600xh650xv750mm -  Podnož 30x30, rám 40x20 i ve středu stolu, RAL 9010, pracovní deska kompakt s bílým jádrem tl. 12mm, barva bílá, rektifikační nohy s kluzáky. Do pracovní desky bude vyfrézovaná a vložená hliníková průchodka s dorazovou gumičkou ve víku - po delší straně - velikost průchodky 100x240 - provedení hliník, RAL 9010, v počtu 2 ze 4 stolů. Pozn.: umístění průchodek bude před výrobou odsouhlaseno s uživatelem. Cena včetně dopravy, montáže a likvidace obalu.</t>
  </si>
  <si>
    <t>Katedra učitele o velikosti š950xh600xv750mm - Podnož 30x30, rám 40x20, RAL 9010, pracovní deska kompakt s bílým jádrem tl. 12 mm, barva bílá, rektifikační nohy s kluzáky. Na jedné straně háček na tašky. Přední čelo stolu - bude vložena krycí deska z kompaktu s bílým jádrem tl. 12 mm - čelo bude zasahovat min do 2/3  z přední strany. Do desky bude vyfrézovaná a vložená hliníková průchodka s dorazovou gumičkou ve víku, vel. průchodky 80x80 mm - provedení hliník, RAL 9010. Pozn.: umístění průchodek bude před výrobou odsouhlaseno s uživatelem. Cena včetně dopravy, montáže a likvidace obalu.</t>
  </si>
  <si>
    <t>Stůl stohovatelný  o velikost š1000xh685xv750mm. Podnož 30x30, rám 40x20, RAL 9010, pracovní deska LTD 19mm, bílá perlička, rektifikační nohy s kluzáky. Stohovatelnost po 6 kusech. Do pracovní desky stolu vložena průchodka kab.  80 x 80 mm s kartáčkem - provedení hliník, RAL 9010, v počtu 20 z 57. Pozn.: umístění průchodek a háčků bude před výrobou odsouhlaseno s uživatelem. Cena včetně dopravy, montáže a likvidace obalu.</t>
  </si>
  <si>
    <t>Stůl kancelářský o velikosti š1600xh685xv750mm. Podnož 30x30, rám 40x20, RAL 9010, pracovní deska LTD 19mm, bílá perlička, rektifikační nohy s kluzáky. Do pracovní desky stolu vložena průchodka kab.  80 x 80 mm s kartáčkem - provedení hliník, RAL 9010. Pozn.: umístění průchodek bude před výrobou odsouhlaseno s uživatelem.  Cena včetně dopravy, montáže a likvidace obalu.</t>
  </si>
  <si>
    <t>Stůl o velikosti š1800xh800xv750mm. Podnož 30x30, rám 40x20, RAL 9010, pracovní deska LTD 19mm, bílá perlička, rektifikační nohy s kluzáky. Do středu pracovní desky bude vložena průchodka kabeláže oboustranná - 135x320x26 mm hliník, RAL 9010. Pozn.: umístění průchodek bude před výrobou odsouhlaseno s uživatelem.  Cena včetně dopravy, montáže a likvidace obalu.</t>
  </si>
  <si>
    <t>Stůl o velikosti š1370xh685xv750mm. Podnož 30x30, rám 40x20, RAL 9010, pracovní deska LTD 19mm, bílá perlička, rektifikační nohy s kluzáky.Na jedné straně háček na tašky. Cena včetně dopravy, montáže a likvidace obalu.</t>
  </si>
  <si>
    <t>Stůl pro jednoho studenta o velikosti š1100xh700xv750mm . Standardní minimální použité materiály: ocelové profily ovál 80x25x2mm, D 55x35x2mm, hranol, 30x30x2mm, deska oboustranně laminovaná dřevotřísková deska 22 mm s ABS hranou 2 mm, lepenou voděodolným PUR lepidlem, prášková vypalovací barva s nanopasivací. Možnost kotvení stolu do podlahy. Ve stole v uzamykatelném výklopném kanále je možné umístit rozvody silno/slabo proudu a síť. Tyto rozvody je možné do kanálu zavést nohou stolu. Kanál a pracovní plocha mají mezi sebou mezeru, krytou gumou, kterou se dají kabely používané na stole minimalizovat a tudíž na stole nepřekážejí. Kanál je vyroben z oboustranně laminované dřevotřískové desky o tloušťce 19 mm, ABS hrany o tloušťce min. 2 mm jsou lepeny voděodolným PUR lepidlem. Stůl je uzpůsobený k propojení více stolů do řady vedle sebe, tím je zajištěno snadné protahování kabelů.  Na jedné straně stolu umístěn krytovaný box na PC toveru - předělaný k levé noze stolu. Provedení laminovaných částí bílá perlička. Provedení kovové konstrukce RAL 9010 bílá. Rektifikační nohy s kluzáky proti poškrábání podlahy.  Cena včetně dopravy, montáže a likvidace obalu.</t>
  </si>
  <si>
    <t>Stůl učebna o velikost š1280xh640xv750mm. Podnož 30x30, rám 40x20 i ve středu stolu, RAL 9010, pracovní deska kompakt s bílým jádrem tl. 12mm, barva bílá, rektifikační nohy s kluzáky. Na jedné straně háček na tašky. Do pracovní desky bude vyfrézovaná a vložená hliníková průchodka s dorazovou gumičkou ve víku - po delší straně - velikost průchodky 80x80 mm - provedení hliník, RAL 9010, v počtu 10 z 30 navržených. Pozn.: umístění průchodek bude před výrobou odsouhlaseno s uživatelem. Cena včetně dopravy, montáže a likvidace obalu.</t>
  </si>
  <si>
    <t>Stůl učebna s celkovými rozměry š5000xh650xv900mm. Kovová konstrukce stolu vykrývající tvar písmene "O" - z jackelové konstrukce 40x20mm s komaxitovou úpravou s vloženými zákrytovými deskami z laminované dřevotřísky tl. 18mm, olepené 0,5mm ABS hranou  - desky vloženy do kovových konstrukcí chráněny ze všech čtyř stran. Konstrukce je propojena příčnicemi z jeklové konstrukce 40x20mm s komaxitovanou úpravou. Stůl je dělen na pět segmentů, které jsou vzájemně prošroubovány, aby se vytvořil celistvý vhled. Rozmístění v jednotlivých segmentech - 1x segment - volný + 4 segmenty s voloženými skříňkami do kovové konstrukce stolu. Bude se vkládat: 6x skříňka s plnými uzamykatelnými dvířky o rozměrech -  š505xh600xv845mm (rozměry mohou být upraveny dle kovové konstrukce). Korpus: z laminované dřevotřísly tl. 18mm, olepené 0,5mm ABS hranou. Plná uzamykatelná dvířka z laminované dřevotřísly tl. 18mm, olepené 2mm ABS hranou. Záda ze sololaku, panty včetně tlumení. Úchytka kovová min. rozteč 128mm. Skříň ustavena na stavitelných kluzákách min. v-40mm, kryté so klovou lištou. Součástí skříně je jedna stvitelná police. 1ks skříňka s plnými uzamykatelnými dvířky určená pro osazení umyvadla o rozměrech -  š1010xh600xv845mm (rozměry mohou být upraveny dle kovové konstrukce). Korpus: z laminované dřevotřísly tl. 18mm, olepené 0,5mm ABS hranou. Plná uzamykatelná dvířka z laminované dřevotřísly tl. 18mm, olepené 2mm ABS hranou. Záda ze sololaku, panty včetně tlumení. Úchytka kovová min, rozteč 128mm. Skříň ustavena na stavitelných kluzákách min. v-40mm, kryté so klovou lištou. Pracovní deska s přípravou pro spodní usazení dřezu a horní osazení baterie a ramínka. Pracovní deska kompakt s bílým jádrem tl. 12mm, barva bílá. Provedení kovoých konstrukcí - bílá RAL 9010, provedení laminovaných částí - bílá perlička, kompakt - bílá barva. Cena včetně dopravy, montáže a likvidace obalu.</t>
  </si>
  <si>
    <t>Stůl učebna s celkovými rozměry š4100xh650xv900mm. Kovová konstrulkce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pět segmentů, které jsou vzájemně prošroubovány, aby se vytvořil celistvý vhled. Rozmístění v jednotlivých segmentech - 3x segment - volný s jednou odkládací policí (police z laminované třevotřísky tl. 18mm, olepena 2mm ABS hranou, podepřena kovovou jeklovou příčnicí 40x20 s komaxitovanou úpravou + 2 segmenty s vloženými skříňkami do kovové konstrukce stolu. Bude se vkládat: 2x skříňka s plnými uzamykatelnými dvířky o rozměrech -  š505xh600xv845mm (rozměry mohou být upraveny dle kovové konstrukce). Korpus: z laminované dřevotřísly tl. 18mm, olepené 0,5mm ABS hranou. Plná uzamykatelná dvířka z laminované dřevotřísly tl. 18mm, olepené 2mm ABS hranou. Záda ze sololaku, panty včetně tlumení. Úchytka kovová min. rozteč 128mm. Skříň ustavena na stavitelných kluzákách min. v-40mm, kryté so klovou lištou. Součástí skříně je jedna stvitelná police. Pracovní deska kompakt s bílým jádrem tl. 12mm, barva bílá. Provedení kovoých konstrukcí - bílá RAL 9010, provedení laminovaných částí - bílá perlička, kompakt - bílá barva. Cena včetně dopravy, montáže a likvidace obalu.</t>
  </si>
  <si>
    <t>Stůl o velikosti š1500xh800xv1100mm. Kovová podnož s vyztužením po obvodu i ve středu. Pod deskou je patřen 2 policemi z nichž je jedna ve spodní části a druhá ve středu stolu. Také jsou navrženy záda nad stolovou deskou. Všechny kovové konstrukce jsou z profilu 30 × 30 mm. Zadní a boční strany jsou opatřeny tahokovem (pozink), děrování kosočtverec, min. velikost oka 16×8 mm, volná plocha min. 60%. Kovové prvky vč. tahokovu jsou v barvě RAL 7016 (antracitová šedá). Masivní deska tl. 40 mm opatřena černou lazurou a skleněnou deskou tl. 5 mm. Univerzální kolečka opatřeny brzdou.   Cena včetně dopravy, montáže a likvidace obalu.</t>
  </si>
  <si>
    <t>Stůl o velikosti š1200xh800xv1100mm. Kovová podnož s vyztužením po obvodu i ve středu. Pod deskou je patřen 2 policemi z nichž je jedna ve spodní části a druhá ve středu stolu. Také jsou navrženy záda nad stolovou deskou. Všechny kovové konstrukce jsou z profilu 30 × 30 mm. Zadní a boční strany jsou opatřeny tahokovem (pozink), děrování kosočtverec, min. velikost oka 16×8 mm, volná plocha min. 60%. Kovové prvky vč. tahokovu jsou v barvě RAL 7016 (antracitová šedá). Masivní deska tl. 40 mm opatřena černou lazurou a skleněnou deskou tl. 5 mm. Univerzální kolečka opatřeny brzdou.   Cena včetně dopravy, montáže a likvidace obalu.</t>
  </si>
  <si>
    <t>Stůl o velikosti š2300xh650xv750mm. Podnož 30x30, rám 40x20 i ve středu stolu, RAL 9010, pracovní deska kompakt s bílým jádrem tl. 12mm, barva bílá, rektifikační nohy s kluzáky. Do pracovní desky bude vyfrézovaná a vložená hliníková průchodka s dorazovou gumičkou ve víku - po delší straně - velikost průchodky 80x80 mm - provedení hliník, RAL 9010. Pozn.: umístění průchodek bude před výrobou odsouhlaseno s uživatelem.   Cena včetně dopravy, montáže a likvidace obalu.</t>
  </si>
  <si>
    <t>Stůl s kosenou pracovní deskou, stůl o velikosti š2000xh600/450xv750mm. Podnož 30x30, rám 40x20, RAL 9010, pracovní deska LTD 19mm, bílá perlička, rektifikační nohy s kluzáky. Cena včetně dopravy, montáže a likvidace obalu.</t>
  </si>
  <si>
    <t>Stůl o velikosti š2200xh700xv750mm. Podnož 30x30, rám 40x20,po obvodu i ve středu,  RAL 9010, pracovní deska LTD 19mm, bílá perlička, rektifikační nohy s kluzáky. Cena včetně dopravy, montáže a likvidace obalu.</t>
  </si>
  <si>
    <t>Stůl o velikosti š2400xh700xv750mm. Podnož 30x30, rám 40x20,po obvodu i ve středu,  RAL 9010, pracovní deska LTD 19mm, bílá perlička, rektifikační nohy s kluzáky.   Cena včetně dopravy, montáže a likvidace obalu.</t>
  </si>
  <si>
    <t>Recepce tvořena kovovou podnoží U 30 × 30 mm v barvě RAL 9010 (bílá). Obložena kompaktní deskou s bílým jádrem tl. 12
mm, barva bílá. Stůl je ze zední strany a části krajních stran olemován vyvýšeným stolkem, který je opatřen
dřevěným obložením a zaklopen kompaktní deskou s bílým jádrem tl. 12 mm, barva bílá. Rektifikační nožky s přídavnými kluzáky proti poškrábání podlahy. Součástí stolu kontejner centrální zámek - čtyři výsuvné zásuvky na plnovýsuvech s tlumením. Korpus kontejneru z laminované dřebvotřísky tl. 18mm, olepené 0,5mm ABS hranou. Čela zásuvek z laminované dřebvotřísky tl. 18mm, olepené 2mm ABS hranou. Úchytky - úchytový profil  - hliníková úhytka v bílé barvě RAL 9010. Tloušťka horní části = 1,5mm o délce rozteče 320mm. Do pracovní desky bude vyfrézovaná a vložená hliníková průchodka s dorazovou gumičkou ve víku - po delší straně - velikost průchodky 80x80 mm - provedení hliník, RAL 9010. Pracovní stůl vč. kontejneru jsou umístěny na vyvýšené podestě v. 150 mm. Pozn.: umístění průchodek bude před výrobou odsouhlaseno s uživatelem. Cena včetně dopravy, montáže a likvidace obalu.</t>
  </si>
  <si>
    <t>Stůl o velikoszi š2360xh800xv750mm. Podnož 30x30, rám 40x20 i ve středu stolu, RAL 9010, pracovní deska LTD 19 mm, barva bílá perlička, rektifikační nohy s kluzáky. Do pracovní desky stolu vložena průchodka kab.  80 x 80 mm s kartáčkem - provedení hliník, RAL 9010. Pozn.: umístění průchodek bude před výrobou odsouhlaseno s uživatelem.  Cena včetně dopravy, montáže a likvidace obalu.</t>
  </si>
  <si>
    <t>Stůl učebna s celkovýni rozměry š9440xh800xv750mm . Kovová konstrulkce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devět segmentů, které jsou vzájemně prošroubovány, aby se vytvořil celistvý vhled. Rozmístění v jednotlivých segmentech - 5x segment - volný  + 4 segmenty s vloženými skříňkami do kovové konstrukce stolu. Bude se vkládat: 4x skříňka s plnými uzamykatelnými dvířky o rozměrech -  š505xh600xv845mm (rozměry mohou být upraveny dle kovové konstrukce). Korpus: z laminované dřevotřísly tl. 18mm, olepené 0,5mm ABS hranou. Plná uzamykatelná dvířka z laminované dřevotřísly tl. 18mm, olepené 2mm ABS hranou. Záda ze sololaku, panty včetně tlumení. Úchytka kovová min. rozteč 128mm. Skříň ustavena na stavitelných kluzákách min. v-40mm, kryté so klovou lištou. Součástí skříně je jedna stvitelná police. Pracovní deska z laminované dřevotřísky tl. 18mm, olepena 2mm ABS hranou. Provedení kovoých konstrukcí - bílá RAL 9010, provedení laminovaných částí - bílá perlička. Cena včetně dopravy, montáže a likvidace obalu.</t>
  </si>
  <si>
    <t>Stůl o velikosti š1300xh1600xv900mm Podnož 30x30, rám 40x20 i ve středu stolu křížem, RAL 9010, pracovní deska kompakt s bílým jádrem tl. 12mm, barva bílá, na 1/2 stolu bude položena kamenná žulová deska tl. 40mm. rektifikační nohy s kluzáky. Ve spodní části je umístěna ztužující kovová police. Cena včetně dopravy, montáže a likvidace obalu.</t>
  </si>
  <si>
    <t>Stůl o celkové velikosti š3400xh650xv900mm. Podnož 30x30, rám 40x20 i ve středu stolu, RAL 9010, pracovní deska kompakt s bílým jádrem tl. 12mm, barva bílá, 8x rektifikační noha s kluzáky. Ve spodní části je umístěna ztužující kovová police. Cena včetně dopravy, montáže a likvidace obalu.</t>
  </si>
  <si>
    <t>Stůl o velikoati š2000xh1300xv750mm Podnož 30x30, rám 40x20 i ve středu stolu, RAL 9010, pracovní deska kompakt s bílým jádrem tl. 12mm, barva bílá, 5x rektifikační noha s kluzáky. Do pracovní desky bude vyfrézovaná a vložená hliníková průchodka s dorazovou gumičkou ve víku - po delší straně - velikost průchodky 80x80 mm - provedení hliník, RAL 9010, v počtu 1 ks ze 2 navržených. Pozn.: umístění průchodek bude před výrobou odsouhlaseno s uživatelem.  Cena včetně dopravy, montáže a likvidace obalu.</t>
  </si>
  <si>
    <t>Stůl učebna s celkovýni rozměry š7350xh650xv750mm. Kovová konstrulkce stolu vykrývající tvar písmene "O" - z jackelové konstrukce 40x20mm s komaxitovou úpravou s vloženými zákrytovými deskami z laminované dřevotřísky tl. 18mm, olepené 0,5mm ABS hranou - desky vloženy do kovových konstrukcí chráněny ze všech čtyř stran. Konstrukce je propojena příčnicemi z jeklové konstrukce 40x20mm s komaxitovanou úpravou. Stůl je dělen na šest segmentů, které jsou vzájemně prošroubovány, aby se vytvořil celistvý vhled. Rozmístění v jednotlivých segmentech - 4x segment - volný  + 2 segmenty s vloženými skříňkami do kovové konstrukce stolu. Bude se vkládat: 2x skříňka s plnými uzamykatelnými dvířky o rozměrech -  š505xh600xv845mm (rozměry mohou být upraveny dle kovové konstrukce). Korpus: z laminované dřevotřísly tl. 18mm, olepené 0,5mm ABS hranou. Plná uzamykatelná dvířka z laminované dřevotřísky tl. 18mm, olepené 2mm ABS hranou. Záda ze sololaku, panty včetně tlumení. Úchytka kovová min. rozteč 128mm. Skříň ustavena na stavitelných kluzákách min. v-40mm, kryté soklovou lištou. Součástí skříně je jedna stavitelná police. Pracovní deska kompakt s bílým jádrem tl. 12mm, barva bílá. Provedení kovoých konstrukcí - bílá RAL 9010, provedení laminovaných částí - bílá perlička, kompakt - bílá barva. Cena včetně dopravy, montáže a likvidace obalu..C109</t>
  </si>
  <si>
    <t>Stůl o velikosti š600xh600xv750mm. Podnož 30x30, rám 40x20 , RAL 9010, pracovní deska kompakt s bílým jádrem tl. 12mm, barva bílá, rektifikační nohy s kluzáky. Cena včetně dopravy, montáže a likvidace obalu.</t>
  </si>
  <si>
    <t>Stůl s pracovní deskou do tvaru písmene "L", celová velikost stolu: š2500xh2000/700xv750mm. Podnož 30x30, rám 40x20, RAL 9010, pracovní deska LTD 19mm, bílá perlička, rektifikační nohy s kluzáky. Do pracovní desky stolu vložena průchodka kab. 80 x 80 mm s kartáčkem - provedení hliník, RAL 9010. Pozn.: umístění průchodek bude před výrobou odsouhlaseno s uživatelem.  Cena včetně dopravy, montáže a likvidace obalu.</t>
  </si>
  <si>
    <t>Stůl o velikosti š1400xh700xv750mm. Podnož 30x30, rám 40x20, RAL 9010, pracovní deska LTD 19mm, bílá perlička, rektifikační nohy s kluzáky.  Cena včetně dopravy, montáže a likvidace obalu.</t>
  </si>
  <si>
    <t>Stůl u velikosti š4100xh800xv750mm. Podnož 30x30, rám 40x20, RAL 9010, pracovní deska LTD 19mm, bílá perlička, 8x rektifikační nohy s kluzáky. 2x průběžná vzpěra. Cena včetně dopravy, montáže a likvidace obalu.</t>
  </si>
  <si>
    <t>1ks Skříň vysoká - plná uzamykatelná dvířka, rozměry skříně š800xh400xv2000mm.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 - hliníková úhytka v bílé barvě, RAL 9010. Tloušťka horní části = 1,5mm o délce rozteče 320mm. Skříň bude obsahovat min. 6ks polic (5 polic stavitelných, 1 police pevná). Provedení skříně: Bílá perlička. 1ks Skříň vysoká - plná uzamykatelná dvířka - šatní - výsuvný věšák, rozměry skříně š800xh400xv2000mm.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- hliníková úhytka v bílé barvě, RAL 9010. Tloušťka horní části = 1,5mm o délce rozteče 320mm. Skříň bude obsahovat min. 2ks polic (1 polic stavitelá, 1 police pevná) a výsuvný věšák. Provedení skříně: Bílá perlička. Celkový rozměr sestavy je š1600xh400xv2000mm. Cena včetně dopravy, montáže a likvidace obalu.</t>
  </si>
  <si>
    <t>Kovová policová skříň o velikosti š1000xh450xv2095mm (vnitřní hloubka sříně 410mm). Skříň má ohnivzdornou izolaci. Skříň má dvouplášťovou konstrukci. Povrchová úprava ohnivzdorným práškovým lakem - dekor: bílá. Uzamykání 3bodovým zámkem se dvěma klíči,  vyztužené panty, zamykací mechanismus s klikou. Skříň obsahuje 5 polohovatelných polic. Min. nosnost jedné police je 80 kg.  Cena včetně dopravy, montáže a likvidace obalu.</t>
  </si>
  <si>
    <t>Vestavná skříň - její přesné rozměry jednotlivých dílů, konstrukční řešení a rozvržení jednotlivých segmentů, bude podléhat zaměření stavební připravenosti, konzultaci a odsouhlasení koncovým uživatelem. Ve vyšší části budeou dva skladovací prostory s možností manipulace uvnitř skříně. Ostatní prostory budou policové a hloubka skříně bude min 1100-1500mm. Korpus skříně z laminované dřevotVšechny tl. 18mm, oelepená 0,5 mm ABS hranou.  Dveře skříně  z laminované dřevotVšechny tl. 18mm, oelepená 2 mm ABS hranou. Sskříňky jsou navrženy uzamykatelné s cylindrickým zámkem na jeden klíč. Otvírání zajištěnopomocí profilové kovové úchytky v barvě RAL 9010 (bílá). Provedení bílá perlička.  Cena včetně dopravy, montáže a likvidace obalu.</t>
  </si>
  <si>
    <t>Šatní skříňky - dvě skříňky nad sebou - sestava o velikosti š2400 x h500 x v2200 mm. Sestava obsahuje 16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Cena včetně dopravy, montáže a likvidace obalu.</t>
  </si>
  <si>
    <t>Šatní skříňky - dvě skříňky nad sebou - sestava o velikosti š3300 x h500 x v2200 mm. Sestava obsahuje 22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 půlkulatým vykrojením a zapuštěním pro uchycení o průměru 70 mm, barva bílá.. Na části, která není zapuštěna, bude vygravírované číslo dle přání zadavatele.  Cena včetně dopravy, montáže a likvidace obalu.</t>
  </si>
  <si>
    <t>Úložný prostor o rozměru: š13100 x h500 x v1000 mm. Konstrukce skříně (korpus) a police jsou navrženy z laminované dřevotřísky tl. 18 mm, olepené 0,5 mm ABS hranou. Dveře z laminované dřevotřísky tl. 18 mm, olepené 2 mm ABS hranou. Dekor sestavy bílá perlička. Police výškově nastavitelné. Všechny skříňky jsou navrženy uzamykatelné s cylindrickým zámkem na jeden klíč. Úchytky jsou řešeny jako zápustné kulaté o min. průměru 90 mm s půlkulatým vykrojením a zapuštěním pro uchycení o průměru 70 mm, barva bílá. Na části, která není zapuštěna, bude vygravírované číslo dle přání zadavatele. Cena včetně dopravy, montáže a likvidace obalu.</t>
  </si>
  <si>
    <t>Skříň o velikosti š1200xh800xv1000mm. Skříň je vyrobena z ocelového plechu - bílá barva, RAL 9010,  obsahuje 10 ks zásuvek, na uložení formátu B1, laminovaná vrchní deska, barva bílá perlička. Zásuvky - Kuličkový výsuv, s centrálním zámkem a hladkým zavíráním - nosnost zásuvky min. 25kg.  Cena včetně dopravy, montáže a likvidace obalu.</t>
  </si>
  <si>
    <t>4ks Skříň nízká - plná dvířka, rozměry skříně š800xh400xv900mm.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- hliníková úhytka v bílé barvě, RAL 9010. Tloušťka horní části = 1,5mm o délce rozteče 320mm. Skříň bude obsahovat min. 2ks stavitelných polic. Provedení skříně: bílá perlička. 2ks Skříň vysoká, dělená - čtyři plná dvířka, rozměry skříně š800xh400xv2000mm.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 - hliníková úhytka v bílé barvě, RAL 9010. Tloušťka horní části = 1,5mm o délce rozteče 320mm. Skříň bude obsahovat min. 6ks polic (5 polic stavitelných, 1 police pevná). Provedení skříně: bílá perlička. Celkový rozměr sestavy je š4800xh400xv2000mm.  Cena včetně dopravy, montáže a likvidace obalu.</t>
  </si>
  <si>
    <t>2ks Skříň vysoká - plná uzamykatelná dvířka, rozměry skříně š850xh400xv2000mm.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 - hliníková úhytka v bílé barvě, RAL 9010. Tloušťka horní části = 1,5mm o délce rozteče 320mm. Skříň bude obsahovat min. 6ks polic (5 polic stavitelných, 1 police pevná). Provedení skříně: bílá perlička. 1ks Skříň vysoká -  plná uzamykatelná dvířka - šatní - výsuvný věšák, rozměry skříně š850xh400xv2000mm.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 - hliníková úhytka v bílé barvě, RAL 9010. Tloušťka horní části = 1,5mm o délce rozteče 320mm. Skříň bude obsahovat min. 2ks polic (1 polic stavitelá, 1 police pevná) a výsuvný věšák. Provedení skříně: bílá perlička. 1ks Otevřená knihovna - celkové rozměry š850xh400xv2000mm. Obkladová záda z laminované dřevotřísky tl. 18mm. 4 otevřené horizontální police, dělené 2 vertikálními stěnami, na 15 otevřených segmentů. Korpus z laminované dřevotřísky tl. 18mm, olepené 0,5mm ABS hranou. Naložený strop z laminované dřevotřísky tl. 25mm, oelepené 2mm ABS hranou. Provedení skříně: bílá perlička. Provedení zádové desky otevřené části (knihovny) bude z dřevěného dekoru - dub (dekor/barva bude vzorkována s architektem před výrobou). Celkový rozměr sestavy je š3400xh400xv2000mm.  Cena včetně dopravy, montáže a likvidace obalu.</t>
  </si>
  <si>
    <t>1ks Skříň vysoká - plná uzamykatelná dvířka, rozměry skříně š800xh400xv2000mm.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- hliníková úhytka v bílé barvě, RAL 9010. Tloušťka horní části = 1,5mm o délce rozteče 320mm. Skříň bude obsahovat min. 6ks polic (5 polic stavitelných, 1 police pevná). Provedení skříně: bílá perlička. 1ks Skříň vysoká - plná uzamykatelná dvířka - šatní - výsuvný věšák, rozměry skříně š800xh400xv2000mm.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- hliníková úhytka v bílé barvě , RAL 9010. Tloušťka horní části = 1,5mm o délce rozteče 320mm. Skříň bude obsahovat min. 2ks polic (1 polic stavitelá, 1 police pevná) a výsuvný věšák. Provedení skříně: bílá perlička. Celkový rozměr sestavy je š1600xh400xv2000mm.  Cena včetně dopravy, montáže a likvidace obalu.</t>
  </si>
  <si>
    <t>Skříň vysoká -  otevřená knihovna, dělená na tři segmenty, celková velikost knihovny š2760xh400xv2450mm. Korpus z laminované dřevotřísky tl. 25mm, olepený 0,5mm ABS hranou. Naložený strop z laminovnané dřevotřísky tl. 25mm, olepená 2mm ABS hranou. Skříň ustavena na stavitelných nožičkách, v-100mm, kryté soklovou lištou s těsnící lištou. Záda ze sololaku min. tl. 3mm. Skříň bude obsahovat min. 6ks pevných polic. Provedení skříně: bílá perlička. Pozn.: výška skříně bude uzpůsobena na stavbě dle výšky stropní kapsy.  Cena včetně dopravy, montáže a likvidace obalu.</t>
  </si>
  <si>
    <t>Skříň vysoká -  otevřená knihovna, dělená na tři segmenty, celková velikost knihovny  š2450xh400xv2400mm. Korpus z laminované dřevotřísky tl. 25mm, olepený 0,5mm ABS hranou.  Naložený strop z laminovnané dřevotřísky tl. 25mm, olepená 2mm ABS hranou. Skříň ustavena na stavitelných nožičkách, v-100mm, kryté soklovou lištou s těsnící lištou. Záda ze sololaku min. tl. 3mm.  Skříň bude obsahovat min. 6ks pevných polic. Provedení skříně: Bílá perlička.   Cena včetně dopravy, montáže a likvidace obalu.</t>
  </si>
  <si>
    <t>Závěsná police - rozměry police š1600xv36xh200mm, Police vyrobena z laminované dřevotřísky tl. 36mm, olepená 2mm ABS hranou. Dekor: bílá perlička. Police je uchycena na stěnu pomocí skryté policové konzole min 4ks, které mají min nosnot 25kg na pár.  Cena včetně dopravy, montáže a likvidace obalu.</t>
  </si>
  <si>
    <t>Závěsná police - rozměry police š2500xv36xh300mm. Police vyrobena z laminované dřevotřísky  tl. 36mm, olepená 2mm ABS hranou. Dekor: bílá perlička. Police je uchycena na stěnu pomocí skryté policové konzole min 6ks, které mají min nosnot 25kg na pár.  Cena včetně dopravy, montáže a likvidace obalu.</t>
  </si>
  <si>
    <t>Závěsná police - rozměry police š1760xv36xh300mm, Police vyrobena z laminované dřevotřísky tl. 36mm, olepená 2mm ABS hranou. Dekor: bílá perlička. Police je uchycena na stěnu pomocí skryté policové konzole min 4ks, které mají min nosnot 25kg na pár.  Cena včetně dopravy, montáže a likvidace obalu.</t>
  </si>
  <si>
    <t>Závěsná police - rozměry police š1500xv36xh300mm, Police vyrobena z laminované dřevotřísky tl. 36mm, olepená 2mm ABS hranou. Dekor: bílá perlička. Police je uchycena na stěnu pomocí skryté policové konzole min 4ks, které mají min nosnot 25kg na pár.  Cena včetně dopravy, montáže a likvidace obalu.</t>
  </si>
  <si>
    <t>Závěsná police - rozměry police š2300xv36xh300mm, Police vyrobena z laminované dřevotřísky tl. 36mm, olepená 2mm ABS hranou. Dekor: bílá perlička. Police je uchycena na stěnu pomocí skryté policové konzole min 6ks, které mají min nosnot 25kg na pár.  Cena včetně dopravy, montáže a likvidace obalu.</t>
  </si>
  <si>
    <t>Deska - rozměru š850xh18 mmxv2000mm. Deska z laminované dřevotřísky tl. 18mm, olepená 2mm ABS hranou. Deska bude sloužit k zakrytí otvoru dveří a bude přenášena - tedy bude osazena 4ks úchytkami o rozteči 192mm - provedení hliník, RAL 9010 - síla úchytky min. 24mm. Pozn.: deska bude upravena dle přání uživatele tak, aby vyhovovala účelum zakrytí a nedocházelo k jejímu zřícení nebo nedostatečnému zastínění. Cena včetně dopravy, montáže a likvidace obalu.</t>
  </si>
  <si>
    <t>Kontejner kancelářský - rozměry š430xv600xh600mm - dvě zásuvka a jeden kontejner - centrální zámek konteneru. Korpus z laminované dřevotřísky tl. 18mm, olepené 0,5mm ABS hranou. Pohledová záda z laminované dřevotřísky tl. 18mm. Čela zásuvek z laminované dřevotřísky tl. 18mm, olepené 2mm ABS hranou. Zásuvky na plnovýsuvech s tlumením. Kontejner je osazen kolečky s brzdou. Úchytky - úchytový profil  - hliníková úhytka v bílé barvě, RAL 9010. Tloušťka horní části = 1,5mm. Provedení kontejneru: bílá perlička.  Cena včetně dopravy, montáže a likvidace obalu.</t>
  </si>
  <si>
    <t>Praktikábl kovový - kovová konstrukce jekl 40x40x3mm.  Praktikábl je uprostřed dělen příčkou (křížem), a dělí prostor na 4 ks uzamykatelnách šuplat (dvě a dvě šuplata proti sobě). Minimální  nosnost zásuvky 25 kg. Zásuvky jsou opatřeny kuličkovými výsuvem. Otevírání zajišťuje zapuštěný úchyt. Zásuvka s cylindrickým zámkem. Praktikábl je osazen deskou z laminované dřevotřísky tl. 25mm, olepená 2mm ABS hranou - barva bílá perlička. Praktikábl je opatřen čtyřmi velkými univerzálními koly s brzdou pro tvrdou podlahu i koberec. Ral kovové konstrukce 9010 bílá. Celkový rozměr: š1400xh1400xv400mm. Nosnost praktikáblu min. 150 kg. Cena včetně dopravy, montáže a likvidace obalu.</t>
  </si>
  <si>
    <t>Černá keramická magnetická tabule - keramický povrch e3 je vhodný pro nejvyšší zatížení. Sendvičová konstrukce tabule - rámem z eloxovaného hliníkového profilu v bílém odstínu s bílými plastovými rohy. Tloušťka tabule je 22 mm. Součástí dodávky je odkládací plastová polička. Tabule certifikována Technickým ústavem na normu ČSN EN 71 Bezpečnost hraček. Velikost tabule 1223 x 1223mm.   Cena včetně dopravy, montáže a likvidace obalu.</t>
  </si>
  <si>
    <t>Skříň o velikosti - š1650xh1150x2500mm. Skříň má Kovovou konstrukci tvořenou 4 stojnicemi navrženy z jeklu 50 × 30 mm, která jsou po stranách a v zadní části ztuženy jekly 30×30 mm v barvě RAL 9010 (bílá). Opláštěno shora a ze stran laminovanou dřevotřískout. 18 mm, olepenou min. 0,5mm ABS hranou -  barva bílá perlička. Dveře skříně jsou z laminované dřevotřísky tl. 18mm, olepené 2,0 mm ABS hranou - barva bílá perlička. Otvírání zajištěno pomocí profilové kovové úchytky v barvě RAL 9010 (bílá). Skříň nebude mít sokl, dveře budou až k podlaze, kvůli možnému zasunutí sušáku sítí.  Cena včetně dopravy, montáže a likvidace obalu.</t>
  </si>
  <si>
    <t>Držák sít o velikosti 2000x900x50mm. Lehký hlinikový držák kotvený do stěny v barvě RAL 9010 (bílá). Vertikální profily 50 × 50 mm, horizontální 40 × 40 mm uchyceny k vertikálním pomocí rychloupínákům, aby se dala konstrukce výškově nastavit podle rozměru síta. Horizontální profily jsou opatřeny úchyty na pružinách, aby se dalo síto vhodně uchytit. Slouží k zavěšení síta a následnému podsvícení a práci na něm.Cena včetně dopravy, montáže a likvidace obalu.</t>
  </si>
  <si>
    <t>Stůl o velikosti š1400xh700xv750mm. Podnož 30x30, rám 40x20, RAL 9010, pracovní deska LTD 19mm, bílá perlička, rektifikační nohy s kluzáky. Do pracovní desky stolu vložena průchodka kab.  80 x 80 mm s kartáčkem - provedení hliník, RAL 9010. Pozn.: umístění průchodek bude před výrobou odsouhlaseno s uživatelem. Cena včetně dopravy, montáže a likvidace obalu.</t>
  </si>
  <si>
    <t>Skříňová sestava obsahuje: 2ks Skříň nízká - plná dvířka, rozměry skříně š700xh400xv750mm. Korpus z laminované dřevotřísky tl. 18mm, olepený 0,5mm ABS hranou, plná dvířka 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 - hliníková úhytka v bílé barvě, RAL 9010. Tloušťka horní části = 1,5mm o délce rozteče 320mm. Skříň bude obsahovat min. 1ks stavitelné police. Provedení skříně: bílá perlička. Celkový rozměr sestavy je š1400xh400xv750mm. Cena včetně dopravy, montáže a likvidace obalu.</t>
  </si>
  <si>
    <t>Nástěnný věšák s policí - celkové rozměry: š600 x v200 x h200 mm. Záda věšáku z laminované dřevotřísky tl. 18 mm, olepené 2 mm ABS hranou. Záda věšáku zakončené policí, hloubka max. 250 mm, tl. 18 mm, olepená 2 mm ABS hranou. Zádová deska obsahuje 4 ks věšáků - dvojramenný, bílá barva RAL 9010, velikost 60 x 40 x 70 mm. Provedení: bílá perlička. Cena včetně dopravy, montáže a likvidace obalu.</t>
  </si>
  <si>
    <t>Skříňová sestava obsahuje:  2ks Skříň vysoká, dělená - čtyři plná dvířka, rozměry skříně š900xh400xv2000mm. Korpus z laminované dřevotřísky tl. 18mm, olepený 0,5mm ABS hranou, plná dvířka z laminované dřevotřísky tl. 18mm, olepené 2mm ABS hranou. Naložený strop z laminovnané dřevotřísky tl. 25mm, olepená 2mm ABS hranou. Skříň ustavena na stavitelných nožičkách, v-100mm, kryté soklovou lištou s těsnící lištou. Panty včetně tlumení, záda ze sololaku min. tl. 3mm. Úchytky - úchytový profil - hliníková úhytka v bílé barvě, RAL 9010. Tloušťka horní části = 1,5mm o délce rozteče 320mm. Skříň bude obsahovat min. 6ks polic (5 polic stavitelných, 1 police pevná). Provedení skříně: bílá perlička.Cena včetně dopravy, montáže a likvidace obalu.</t>
  </si>
  <si>
    <t>Konferenční stůl - pracovní deska o průměru 600mm, z laminované dřevotřísky tl. 25mm, olepená 2mm ABS hranou. Podnož stolu - centrální stolová noha - kruhová (profil nohy prům. 70 mm), průměr základny 490mm, provedení RAL 9010. Velková výška stolu 740mm. Cena včetně dopravy, montáže a likvidace obalu.</t>
  </si>
  <si>
    <t>Stůl o velikosti š600xh600xv450mm. Podnož 30x30, rám 40x20, RAL 9010, pracovní deska kompakt s bílým jádrem tl. 12mm, barva bílá, rektifikační nohy s kluzáky. Cena včetně dopravy, montáže a likvidace obalu.</t>
  </si>
  <si>
    <t>Stůl o velikosti š1200xh660xv750mm. Podnož 30x30, rám 40x20,po obvodu i ve středu stolu,  RAL 7016, pracovní deska mutiplex 40 mm, opatřena černou lazurou. Ve spodní části je stůl zpevněn na kratších stranách a zpevněn středem.Cena včetně dopravy, montáže a likvidace obalu.</t>
  </si>
  <si>
    <t>Stolek o velikosti průměr horní desky 350mm x výška stolku 450mm. Pracovní deska z laminované dřevotřísky tl. 25 mm, olepená 2mm ABS hranou - barva bílá perlička. Konstrukce z ocelové trubky 25mm, RAL 9010, plastové kluzáky. Stohovatelný po 5 kusech. Cena včetně dopravy, montáže a likvidace obalu.</t>
  </si>
  <si>
    <t>Stůl o celkové velikosti š2000xh400xv750mm. Podnož 30x30, rám 40x20 i ve středu stolu, RAL 9010, pracovní deska kompakt 12mm, barva bílá, 6x rektifikační noha s kluzáky. Ve spodní části jsou umístěny 2 ztužující kovové police. Cena včetně dopravy, montáže a likvidace obalu.</t>
  </si>
  <si>
    <t>Závěsná police - rozměry police š1200xv36xh300mm, Police vyrobena z laminované dřevotřísky tl. 36mm, olepená 2mm ABS hranou. Dekor: bílá perlička. Police je uchycena na stěnu pomocí skryté policové konzole min 2ks, které mají min nosnost 25kg na pár. Cena včetně dopravy, montáže a likvidace obalu.</t>
  </si>
  <si>
    <t>Závěsná police - rozměry police š3600xv36xh300mm, police dělená na délku na dvě stejné části. Police vyrobena z laminované dřevotřísky  tl. 36mm, olepená 2mm ABS hranou. Dekor: bílá perlička. Police je uchycena na stěnu pomocí skryté policové konzole min 6ks, které mají min nosnost 25kg na pár. Cena včetně dopravy, montáže a likvidace obalu.</t>
  </si>
  <si>
    <t>Stůl učebna o velikosti š1280 x h640 x v750 mm. Podnož 30x30, rám 40x20, RAL 9010, pracovní deska kompakt s bílým jádrem tl. 12mm, barva bílá, rektifikační nohy s kluzáky. Do pracovní desky bude vyfrézovaná a vložená hliníková průchodka s dorazovou gumičkou ve víku - po delší straně - velikost průchodky 80x80 mm - provedení hliník, RAL 9010, v počtu 4 ks z 16 navržených. Stohovatelný po 6 kusech. Pozn.: umístění průchodek bude před výrobou odsouhlaseno s uživatelem. Cena včetně dopravy, montáže a likvidace obalu.</t>
  </si>
  <si>
    <t>Stůl učebna o velikost š1000xh650xv750mm. Podnož 30x30, rám 40x20, RAL 9010, pracovní deska kompakt s bílým jádrem tl. 12mm, barva bílá, rektifikační nohy s kluzáky. Do pracovní desky bude vyfrézovaná a vložená hliníková průchodka s dorazovou gumičkou ve víku - po delší straně - velikost průchodky 80x80 mm - provedení hliník, RAL 9010. Průchodka u 4 ze 16 navržených. Stohovatelný po 6 kusech. Pozn.: umístění průchodek bude před výrobou odsouhlaseno s uživatelem. Cena včetně dopravy, montáže a likvidace obalu.</t>
  </si>
  <si>
    <t>Stůl o celkové velikosti š3400xh1200xv900mm. Podnož 30x30, rám 40x20 i ve středu stolu, RAL 9010, pracovní deska a tři pevné police z laminovnané dřevitřísky tl. 18mm, olepené 2mm ABS hranou - barva bílá perlička, 8x rektifikační noha s kluzáky. Vespodní části jsou umístěny tři ztužující  police.Cena včetně dopravy, montáže a likvidace obalu.</t>
  </si>
  <si>
    <t>Stůl o celkové velikosti š4600xh800xv900mm. Podnož 30x30, rám 40x20 i ve středu stolu, RAL 9010, pracovní deska a tři pevné police z laminovnané dřevitřísky tl. 18mm, olepené 2mm ABS hranou - barva bílá perlička, 10x rektifikační noha s kluzáky. Vespodní části jsou umístěny tři ztužující  police.  Cena včetně dopravy, montáže a likvidace obalu.</t>
  </si>
  <si>
    <t>Dřevěný výstavní panel o rozměru š1800 x h21 x v500 mm. Panel je navržen z překližky pohledové březové tl. 21 mm. Hladce broušená z obou stran. Hrany zaoblené R=50 mm. V desce 2 zářezy o délce 240 mm na tl. desky pro možné napojení na sebe do puzzle. Barva přírodní, lakovaný. Pozn.: specifikace bude před výrobou odsouhlasena s uživatelem. Cena včetně dopravy, montáže a likvidace obalu.</t>
  </si>
  <si>
    <t>Dřevěný výstavní panel o rozměru š1800 x h21 x v1000 mm. Panel je navržen z překližky pohledové březové tl. 21 mm. Hladce broušená z obou stran. Hrany zaoblené R=50 mm. V desce 4 zářezy o délce 240 mm na tl. desky pro možné napojení na sebe do puzzle. Barva přírodní, lakovaný. Pozn.: specifikace bude před výrobou odsouhlasena s uživatelem. Cena včetně dopravy, montáže a likvidace obalu.</t>
  </si>
  <si>
    <t>40.</t>
  </si>
  <si>
    <t xml:space="preserve"> Koferenční stůl o velikosti š2200 x h950 x v750 mm. Pracovní deska stolu z laminované dřevotřísky tl. 36 mm, olepená 2 mm ABS. Dekor bílá perlička. V desce stolu bude zasazena zásuvka 2x230V a 1xHDMI - celé provedení v bílé matné barvě, v počtu 2 ks ze 3 navržených. Podnož stolu řešen kovovou konstrukcí - ocel. Podnož stolu je ve tvaru písmene V, min. rozměr profilu 80x80 mm, ukotvený na pevné základně. Velikost základny bude upravena tak, aby stůl byl pevný - není možné kotvit  do podlahy. Horní část podnože 
obsahuje kovový rám - o min. šířce profilu 40x40 mm, aby došlo k rozložení váhy a pevnému uchycení pracovní desky. Provedení kovových konstrukcí: barva bílá RAL 9010.  Cena včetně dopravy, montáže a likvidace obalu.</t>
  </si>
  <si>
    <t>Vysoká policová skříň se střední příčkou – plná uzamykatelná dvířka, rozměry skříně š1000 x h600 x v2095 mm (vnitřní hloubka skříně cca 540 mm). Korpus z laminované dřevotřísky tl. 18 mm, olepený 0,5 mm ABS hranou, plná dvířka z laminované dřevotřísky tl. 18 mm, olepené 2 mm ABS hranou. Naložený strop z laminované dřevotřísky tl. 25 mm, olepená 2 mm ABS hranou. Skříň ustavena na stavitelných nožičkách, v. 100 mm, kryté soklovou lištou s těsnící lištou. Panty vč. tlumení, záda ze sololaku min. tl. 3 mm. Úchytky - úchytový profil - hliníková úchytka v bílé barvě RAL 9010. Tloušťka horní části = 1,5 mm o délce rozteče 320 mm. Skříň bude obsahovat min. 5 ks polohovatelných polic. Provedení skříně: bílá perlička. Cena včetně dopravy, montáže a likvidace obalu.</t>
  </si>
  <si>
    <t xml:space="preserve"> Vysoká policová skříň se střední příčkou – plná uzamykatelná dvířka, rozměry skříně š1000 x h400 x v2095 mm (vnitřní hloubka skříně cca 360 mm). Korpus z laminované dřevotřísky tl. 18 mm, olepený 0,5 mm ABS hranou, plná dvířka z laminované dřevotřísky tl. 18 mm, olepené 2 mm ABS hranou. Naložený strop z laminované dřevotřísky tl. 25 mm, olepená 2 mm ABS hranou. Skříň ustavena na stavitelných nožičkách, v. 100 mm, kryté soklovou lištou s těsnící lištou. Panty vč. tlumení, záda ze sololaku min. tl. 3 mm. Úchytky - úchytový profil - hliníková úchytka v bílé barvě RAL 9010. Tloušťka horní části = 1,5 mm o délce rozteče 320 mm. Skříň bude obsahovat min. 5 ks polohovatelných polic. Provedení skříně: bílá perlička. Cena včetně dopravy, montáže a likvidace obalu.</t>
  </si>
  <si>
    <t>Typový výrobek: Fotografické pozadí obsahuje: 1ks držáku - držák obsahuje: 4 páry vzpěrných trnů do papírové role, 4 x plastový řetěz, 1 pár kovových - odstupňovaných háků na zeď nebo strop, 4 x brzdu. 4ks Fotografické pozadí - bílá, šedá, černá a zelená o min velikosti: 2,72x11m, gramáž papíru (145 g/m²).  Cena včetně dopravy, montáže a likvidace obalu.</t>
  </si>
  <si>
    <t>Typový výrobek:Koš na odpadky kovový ve tvaru válce, objem 30l, průměr 335 mm, výška 470mm, provedení: bílé, RAL 9010. Cena včetně dopravy, montáže a likvidace obalu.</t>
  </si>
  <si>
    <t>Typový výrobek: Sedačka: 3-Sed o velikosti š1900xv700xh650mm. Kovová podnož v dekoru bílé barvy opatřena kluzáky proti poškrábání podlahové krytiny. Dřevěná konstrukce, výplň z kvalitní PUR pěny, tloušťka sedáku 19 cm. Výška sedu 35cm. Minimální nosnost na jedno místo 140 kg. Minimální parametry textilie: Složení: vrchní vrstva 100% vinyl, spodní vrstva 100% polyester. Gramáž: 685 g/m2 ± 5% .Odolnost vůči prodření: 300 000 cyklů (EN ISO 12947:1999 -2). Odolnost vůči ohni: EU EN 1021 Part 1 &amp; 2. Stálost na světle: 5 (EN ISO 105-B02). Stálost při tření: za vlhka 5, za sucha 5 (EN ISO 105–X12). Speciální povrchová úprava odolává bakteriím, virům a plísním, které mohou způsobovat zápach a ohrožovat zdraví. Dále je odolná proti tělním tekutinám a olejům. Pozn.: barva bude vzorkována architektem dle vzorníku dodavatele.Cena včetně dopravy, montáže a likvidace obalu.</t>
  </si>
  <si>
    <t>Typový výrobek: Černá keramická magnetická tabule - keramický povrch e3 je vhodný pro nejvyšší zatížení. Sendvičová konstrukce tabule - rámem z eloxovaného hliníkového profilu v bílém odstínu s bílými plastovými rohy. Tloušťka tabule je 22 mm. Součástí dodávky je odkládací plastová polička. Tabule certifikována Technickým ústavem na normu ČSN EN 71 Bezpečnost hraček. Velikost tabule 1223 x 1023mm. Cena včetně dopravy, montáže a likvidace obalu.</t>
  </si>
  <si>
    <t>Typový výrobek: Židle - plastový skořepinový sedák a tvarovaný opěrák v jednok kuse, podnož sezení - čtyři kovové nohy v dekoru bílé barvy.  Plastová skořepina v dekoru bílé barvy. Stohovatelnost min. po 6ks. Minimální velikost sezení: Celková výška 79cm, minimální šíře sedáku 49cm, hloubka židle 50cm. Pozn.: barva skořepiny bude vzorkována architektem dle vzorníku dodavatele.Cena včetně dopravy, montáže a likvidace obalu.</t>
  </si>
  <si>
    <t>Typový výrobek: Vozík manipulační - Vozík obsahuje: čtyři kolečka na ložiskách (kola o průměru 200 mm s ložisky, 2x otočné kolo s brzdou), čelo a madlo na tlačení, plošinu o min. rozměru 1000 × 700 mm. Minimální nosnost vozíku 350 kg. Vozík má ocelovou konstrukci v dekoru bílé barvy,  RAL 9010. Cena včetně dopravy, montáže a likvidace obalu.</t>
  </si>
  <si>
    <t>Typový výrobek: Systém k zavěšení na strop  - 5x5m, 5 závěsů - vhodný pro uchycení světel ve foto a TV studiích.  Systém - slouží k přehlednému umístění světel na stropě ve výšce, která se nastaví na pantografech. Cena včetně dopravy, montáže a likvidace obalu.</t>
  </si>
  <si>
    <t>Plastový kontejner</t>
  </si>
  <si>
    <t>Šatní skříňky - dvě skříňky nad sebou - sestava o velikosti š3000 x h500 x v2200 mm. Sestava obsahuje 20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  Cena včetně dopravy, montáže a likvidace obalu.</t>
  </si>
  <si>
    <t>Šatní skříňky - dvě skříňky nad sebou - sestava o velikosti š600 x h500 x v2200 mm. Sestava obsahuje 4 samostatné skříňky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 Cena včetně dopravy, montáže a likvidace obalu.</t>
  </si>
  <si>
    <t>Šatní skříňky - dvě skříňky nad sebou - sestava o velikosti š1500 x h500 x v2200 mm. Sestava obsahuje 10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Cena s dopravou a montáží.</t>
  </si>
  <si>
    <t>Šatní skříňky - dvě skříňky nad sebou - sestava o velikosti š1800 x h500 x v2200 mm. Sestava obsahuje 12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 Cena včetně dopravy, montáže a likvidace obalu.</t>
  </si>
  <si>
    <t>Šatní skříňky - dvě skříňky nad sebou - sestava o velikosti š1200 x h500 x v2200 mm. Sestava obsahuje 8 samostatných skříněk pro žáky. Konstrukce skříně (korpus) a sokl je z laminované dřevotřísky tl. 18 mm, olepené 0,5 mm ABS hranou. Dveře skříně z laminované dřevotřísky tl. 18 mm, olepené 2 mm ABS hranou. Vše dekor bílá perlička. Skříňky vybaveny háčkem k zavěšení kabátů. Skříňky jsou opatřeny mechanickým zámkem s číselným kódem se systémem na centrální klíč. Úchytky jsou řešeny jako zápustné kulaté o min. průměru 90 mm s půlkulatým vykrojením a zapuštěním pro uchycení o průměru 70 mm, barva bílá.. Na části, která není zapuštěna, bude vygravírované číslo dle přání zadavatele.  Cena včetně dopravy, montáže a likvidace obalu.</t>
  </si>
  <si>
    <t>Úložný prostor o rozměru: š15950 x h500 x v1000 mm. Konstrukce skříně (korpus) a police jsou navrženy z laminované dřevotřísky tl. 18 mm, olepené 0,5 mm ABS hranou. Dveře z laminované dřevotřísky tl. 18 mm, olepené 2 mm ABS hranou. Dekor sestavy bílá perlička. Police výškově nastavitelné. Všechny skříňky jsou navrženy uzamykatelné s cylindrickým zámkem na jeden klíč. Úchytky jsou řešeny jako zápustné kulaté o min. průměru 90 mm s půlkulatým vykrojením a zapuštěním pro uchycení o průměru 70 mm, barva bílá. Na části, která není zapuštěna, bude vygravírované číslo dle přání zadavatele.  Cena včetně dopravy, montáže a likvidace obalu.</t>
  </si>
  <si>
    <t>Úložný prostor o rozměru: š8700 x h500 x v1000 mm. Konstrukce skříně (korpus) a police jsou navrženy z laminované dřevotřísky tl. 18 mm, olepené 0,5 mm ABS hranou. Dveře z laminované dřevotřísky tl. 18 mm, olepené 2 mm ABS hranou. Dekor sestavy bílá perlička. Police výškově nastavitelné. Všechny skříňky jsou navrženy uzamykatelné s cylindrickým zámkem na jeden klíč. Úchytky jsou řešeny jako zápustné kulaté o min. průměru 90 mm s půlkulatým vykrojením a zapuštěním pro uchycení o průměru 70 mm, barva bílá. Na části, která není zapuštěna, bude vygravírované číslo dle přání zadavatele.  Cena včetně dopravy, montáže a likvidace obalu.</t>
  </si>
  <si>
    <t>Židle včetně otevřených područek, čalouněný skořepinový sedák a tvarovaný čalouněný opěrák v jednom kuse, podnož sezení - čtyři kovové nohy v dekoru bílé barvy, RAL 9010. Barva čalounění světle šedá. Stohovatelnost min. po 6 ks. Minimální velikost sezení: celková výška 79 cm, minimální šíře sedáku 49 cm, hloubka židle 50 cm. Minimální parametry textilie: složení: vrchní vrstva 100 % 
vinyl, spodní vrstva 100 % polyester. Gramáž: 685 g/m² ± 5%. Odolnost vůči prodření: 300 000 cyklů (EN ISO 12947:1999 -2). Odolnost vůči ohni: EU EN 1021 Part 1 &amp; 2. Stálost na světle: 5 (EN ISO 105-B02). Stálost při tření: za vlhka 5, za sucha 5 (EN ISO 105–X12). Speciální povrchová úprava odolává bakteriím, virům a plísním, které mohou způsobovat zápach a ohrožovat zdraví. Dále je odolná proti tělním tekutinám a olejům. Pozn.: dekor textilie a barva skořepiny bude vzorkován s architektem dle vzorníku dodavatele. Cena včetně dopravy, montáže a likvidace obalu.</t>
  </si>
  <si>
    <t>Typový výrobek: Židle kancelářská v bílém provedení včetně výškově nastavitelných područek v bílé barvě. Mechanika židle obsahuje: závislé naklápění sedáku a opěráku, zajištění min. ve 4 polohách, nastavení odporu naklánění opěráku, antišokový systém zabraňující samovolnému navrácení opěráku při odjištění funkce naklápění. Vzdušné opěradlo potažené sítí je v bederní části vyztužené regulovatelnou bederní opěrkou vše v bílé barvě. Židle obsahuje hliníkový leštěný kříž s min Ø 700 mm s kolečky na tvrdý povrch Ø 65 mm, chromový píst. Minimální nosnost 150 kg.  Minimální velikosti sezení: Celková výška 108-119 cm, šířka sedáku 49- 51 cm, výška sedáku 46-57 cm. Čalouněný potahovou látkou ve světle šedé barvě. Minimální parametry textilie: Složení: vrchní vrstva 100% vinyl, spodní vrstva 100% polyester. Gramáž: min. 685 g/m2 ± 5%. Odolnost vůči prodření: 300 000 cyklů (EN ISO 12947:1999 -2). Odolnost vůči ohni: EU EN 1021 Part 1 &amp; 2. Stálost na světle: 5 (EN ISO 105-B02). Stálost při tření: za vlhka 5, za sucha 5 (EN ISO 105–X12) Speciální povrchová úprava odolává bateriím, virům a plísním, které mohou způsobovat zápach a ohrožovat zdraví. Dále je odolná proti tělním tekutinám a olejům. Pozn.: dekor textilie bude vzorkován s architektem dle vzorníku dodavatele. Cena včetně dopravy, montáže a likvidace obalu.</t>
  </si>
  <si>
    <t>Typový výrobek:  Tyčový stojan na oblečení s min. počtem 8 pozic v ocelovém provedení s kulatou základnou v bílé barvě. Hmotnost min. 5 kg nebo masivní podstava z kamene / betonu. Cena včetně dopravy, montáže a likvidace obalu.</t>
  </si>
  <si>
    <t>Typový výrobek:  Nástěnný věšák - z ocelového plátu, který je šroubován přímo na stěnu. Plát obsahuje čtyři háčky s minimální 
nosností 20 kg. Velikost: maximální rozměry: d40 x š5 x v11 cm. Provedení - kov, matný, lakovaná úprava - dekor: bílá, RAL 9010. Cena včetně dopravy, montáže a likvidace obalu.</t>
  </si>
  <si>
    <t>Typový výrobek: Plastová nebo kovová nádoba s rozsahem požadovaného objemu min. 40 - 60 l s víkem v barvě bílé nebo světle šedé.Cena včetně dopravy, montáže a likvidace obalu.</t>
  </si>
  <si>
    <t>Typový výrobek: Kovová nádoba bílá/světle šedá. Kapacita objemu 50 - 80 l. Provedení celokovové. Horní část koše řešena jako vhazovací s klapkou.Cena včetně dopravy, montáže a likvidace obalu.</t>
  </si>
  <si>
    <t>Typový výrobek:  Koš venkovní - koš betonový se stříškou, včetně popelníku, koš má čtvercový půdorys s nástřikem omítkové směsi. Dekor směsi bude konzultován a odsouhlasen s odběratelem. Koš obsahuje pozinkovanou vyjímatelnou vložkou, otvor ve dnu betonového koše, aby se v koši nezadržovala voda. Koš je osazen stříškou. Velikost koše max. d45 x š45 x v90 cm. Koš lze instalovat 
volně či s možností ukotvení. Cena včetně dopravy, montáže a likvidace obalu.</t>
  </si>
  <si>
    <t>Typový výrobek: Plastový kontejner na komunální odpad o objemu 1100 l. Kontejner obsahuje čtyři celopryžová otočná kolečka (dvě kolečka jsou bržděná). Víko obsahuje pojistku proti samovolnému zavření víka a madla k lepší manipulaci kontejneru. Na dně opatřeny zátkou pro odtok vody. Materiál vysokohustotní polyethylen. Hladké plochy a zaoblené rohy. Kontejnery odpovídají normám EN 840 -3, -5, -6. Provedení: modré. Cena včetně dopravy, montáže a likvidace obalu.</t>
  </si>
  <si>
    <t>135.</t>
  </si>
  <si>
    <t>136.</t>
  </si>
  <si>
    <t>Typový výrobek: Plastový kontejner na komunální odpad o objemu 1100 l. Kontejner obsahuje čtyři celopryžová otočná kolečka (dvě kolečka jsou bržděná). Víko obsahuje pojistku proti samovolnému zavření víka a madla k lepší manipulaci kontejneru. Na dně opatřeny zátkou pro odtok vody. Materiál vysokohustotní polyethylen. Hladké plochy a zaoblené rohy. Kontejnery odpovídají normám EN 840 -3, -5, -6. Provedení: žluté. Cena včetně dopravy, montáže a likvidace obalu.</t>
  </si>
  <si>
    <t>Typový výrobek:Plastový kontejner na komunální odpad o objemu 240 l. Kontejner obsahuje dvě celopryžová otočná kolečka. Materiál vysokohustotní polyethylen. Hladké plochy a zaoblené rohy. Kontejnery odpovídají normám EN 840 -3, -5, -6. Provedení: černé. Cena včetně dopravy, montáže a likvidace obalu.</t>
  </si>
  <si>
    <t>Typový výrobek: Shrnovací plátno, mechanické stahování. Velikost plátna úhlopříčně 135", formát 16:10 (rozměry plátna se musí dodržet z důvodu umístění do daných prostor). Plátno bude dodáno včetně instalace ve škole na místa určená zadavatelem. Záruka min. 2 roky. Cena včetně dopravy, montáže a likvidace obalu.</t>
  </si>
  <si>
    <t>Typový výrobek:Shrnovací plátno, mechanické stahování. Velikost plátna úhlopříčně 120", formát 16:9 (rozměry plátna se musí dodržet z důvodu umístění do daných prostor). Plátno bude dodáno včetně instalace ve škole na místa určená zadavatelem. Záruka min. 2 roky. Cena včetně dopravy, montáže a likvidace obalu.</t>
  </si>
  <si>
    <t>J.c.</t>
  </si>
  <si>
    <t>Cena za položku bez DPH</t>
  </si>
  <si>
    <t>DHP 21%</t>
  </si>
  <si>
    <t>Cena za položku s DPH</t>
  </si>
  <si>
    <t>ozn. typového nábytku (ozn. tech. listu)</t>
  </si>
  <si>
    <t>IČO</t>
  </si>
  <si>
    <t>E-mail</t>
  </si>
  <si>
    <t>DIČ</t>
  </si>
  <si>
    <t>Telefon</t>
  </si>
  <si>
    <t>Neobsazeno</t>
  </si>
  <si>
    <t>Pro vybrané výrobky platí, že: 
1) Před výrobou / dodáním budou veškeré rozměry ověřeny na stavbě a odsouhlaseny uživatelem.  
2) Před výrobou bude dodána k atypickým prvkům výrobní PD a k typovým prvkům technický list pro odsouhlasení AD a uživatele.  
3) Veškeré typizované regály budou kompatibilní tak, aby jednotlivé části bylo při rozložení možné kombinovat.  
4) Maximální přípustná odchylka rozměrů regálů je 10% (nutné zohlednit, když regály tvoří celistvou stěnu, případně kombinovanou s jiným vybavením). 
Vzorek povrchové úpravy včetně barevnos bude předložen k odsouhlasení před výrobou (dodáním výrobku)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</si>
</sst>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8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44" fontId="1" fillId="3" borderId="1" xfId="0" applyNumberFormat="1" applyFont="1" applyFill="1" applyBorder="1" applyAlignment="1">
      <alignment horizontal="center" vertical="center"/>
    </xf>
    <xf numFmtId="44" fontId="1" fillId="3" borderId="1" xfId="0" applyNumberFormat="1" applyFont="1" applyFill="1" applyBorder="1"/>
    <xf numFmtId="0" fontId="0" fillId="3" borderId="1" xfId="0" applyFill="1" applyBorder="1"/>
    <xf numFmtId="44" fontId="0" fillId="3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5" borderId="1" xfId="0" applyFont="1" applyFill="1" applyBorder="1" applyAlignment="1" applyProtection="1">
      <alignment horizontal="center"/>
      <protection locked="0"/>
    </xf>
    <xf numFmtId="4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7"/>
  <sheetViews>
    <sheetView tabSelected="1" zoomScale="80" zoomScaleNormal="80" workbookViewId="0">
      <selection activeCell="A5" sqref="A5:I117"/>
    </sheetView>
  </sheetViews>
  <sheetFormatPr defaultColWidth="8.85546875" defaultRowHeight="15" x14ac:dyDescent="0.25"/>
  <cols>
    <col min="1" max="1" width="10.5703125" style="2" customWidth="1"/>
    <col min="2" max="2" width="20.5703125" style="1" customWidth="1"/>
    <col min="3" max="3" width="100.5703125" customWidth="1"/>
    <col min="4" max="4" width="10.5703125" style="3" customWidth="1"/>
    <col min="5" max="8" width="20.140625" style="4" customWidth="1"/>
    <col min="9" max="9" width="40.5703125" customWidth="1"/>
  </cols>
  <sheetData>
    <row r="1" spans="1:9" ht="15" customHeight="1" x14ac:dyDescent="0.25">
      <c r="A1" s="43"/>
      <c r="B1" s="43"/>
      <c r="C1" s="43"/>
      <c r="D1" s="43"/>
    </row>
    <row r="2" spans="1:9" ht="29.25" customHeight="1" x14ac:dyDescent="0.25">
      <c r="A2" s="43"/>
      <c r="B2" s="43"/>
      <c r="C2" s="43"/>
      <c r="D2" s="43"/>
    </row>
    <row r="3" spans="1:9" x14ac:dyDescent="0.25">
      <c r="A3" s="32" t="s">
        <v>0</v>
      </c>
      <c r="B3" s="44"/>
      <c r="C3" s="44"/>
      <c r="D3" s="28" t="s">
        <v>289</v>
      </c>
      <c r="E3" s="33"/>
      <c r="F3" s="28" t="s">
        <v>290</v>
      </c>
      <c r="G3" s="42"/>
      <c r="H3" s="42"/>
    </row>
    <row r="4" spans="1:9" ht="15.75" customHeight="1" x14ac:dyDescent="0.25">
      <c r="A4" s="32" t="s">
        <v>1</v>
      </c>
      <c r="B4" s="45"/>
      <c r="C4" s="45"/>
      <c r="D4" s="28" t="s">
        <v>291</v>
      </c>
      <c r="E4" s="33"/>
      <c r="F4" s="28" t="s">
        <v>292</v>
      </c>
      <c r="G4" s="42"/>
      <c r="H4" s="42"/>
    </row>
    <row r="5" spans="1:9" ht="42.6" customHeight="1" x14ac:dyDescent="0.4">
      <c r="A5" s="47" t="s">
        <v>2</v>
      </c>
      <c r="B5" s="47"/>
      <c r="C5" s="47"/>
      <c r="D5" s="47"/>
    </row>
    <row r="6" spans="1:9" ht="43.35" customHeight="1" x14ac:dyDescent="0.25">
      <c r="A6" s="30" t="s">
        <v>3</v>
      </c>
      <c r="B6" s="46"/>
      <c r="C6" s="46"/>
      <c r="D6" s="31"/>
      <c r="E6" s="21"/>
      <c r="F6" s="21"/>
      <c r="G6" s="21"/>
      <c r="H6" s="21"/>
      <c r="I6" s="26"/>
    </row>
    <row r="7" spans="1:9" ht="141.75" customHeight="1" x14ac:dyDescent="0.25">
      <c r="A7" s="6" t="s">
        <v>4</v>
      </c>
      <c r="B7" s="7"/>
      <c r="C7" s="18" t="s">
        <v>294</v>
      </c>
      <c r="D7" s="6" t="s">
        <v>5</v>
      </c>
      <c r="E7" s="22" t="s">
        <v>284</v>
      </c>
      <c r="F7" s="22" t="s">
        <v>285</v>
      </c>
      <c r="G7" s="22" t="s">
        <v>286</v>
      </c>
      <c r="H7" s="22" t="s">
        <v>287</v>
      </c>
      <c r="I7" s="22" t="s">
        <v>288</v>
      </c>
    </row>
    <row r="8" spans="1:9" ht="18.75" x14ac:dyDescent="0.25">
      <c r="A8" s="41" t="s">
        <v>6</v>
      </c>
      <c r="B8" s="41"/>
      <c r="C8" s="41"/>
      <c r="D8" s="41"/>
      <c r="E8" s="23"/>
      <c r="F8" s="23"/>
      <c r="G8" s="23"/>
      <c r="H8" s="23"/>
      <c r="I8" s="35"/>
    </row>
    <row r="9" spans="1:9" ht="135.75" customHeight="1" x14ac:dyDescent="0.25">
      <c r="A9" s="13" t="s">
        <v>7</v>
      </c>
      <c r="B9" s="15" t="s">
        <v>8</v>
      </c>
      <c r="C9" s="5" t="s">
        <v>271</v>
      </c>
      <c r="D9" s="12">
        <v>33</v>
      </c>
      <c r="E9" s="34"/>
      <c r="F9" s="24">
        <f>D9*E9</f>
        <v>0</v>
      </c>
      <c r="G9" s="24">
        <f>F9*0.21</f>
        <v>0</v>
      </c>
      <c r="H9" s="24">
        <f>F9+G9</f>
        <v>0</v>
      </c>
      <c r="I9" s="36"/>
    </row>
    <row r="10" spans="1:9" ht="101.45" customHeight="1" x14ac:dyDescent="0.25">
      <c r="A10" s="13" t="s">
        <v>9</v>
      </c>
      <c r="B10" s="14" t="s">
        <v>293</v>
      </c>
      <c r="C10" s="14" t="s">
        <v>293</v>
      </c>
      <c r="D10" s="12">
        <v>0</v>
      </c>
      <c r="E10" s="34"/>
      <c r="F10" s="24">
        <f t="shared" ref="F10:F73" si="0">D10*E10</f>
        <v>0</v>
      </c>
      <c r="G10" s="24">
        <f t="shared" ref="G10:G73" si="1">F10*0.21</f>
        <v>0</v>
      </c>
      <c r="H10" s="24">
        <f t="shared" ref="H10:H73" si="2">F10+G10</f>
        <v>0</v>
      </c>
      <c r="I10" s="36"/>
    </row>
    <row r="11" spans="1:9" ht="104.45" customHeight="1" x14ac:dyDescent="0.25">
      <c r="A11" s="13" t="s">
        <v>10</v>
      </c>
      <c r="B11" s="14" t="s">
        <v>293</v>
      </c>
      <c r="C11" s="14" t="s">
        <v>293</v>
      </c>
      <c r="D11" s="12">
        <v>0</v>
      </c>
      <c r="E11" s="34"/>
      <c r="F11" s="24">
        <f t="shared" si="0"/>
        <v>0</v>
      </c>
      <c r="G11" s="24">
        <f t="shared" si="1"/>
        <v>0</v>
      </c>
      <c r="H11" s="24">
        <f t="shared" si="2"/>
        <v>0</v>
      </c>
      <c r="I11" s="36"/>
    </row>
    <row r="12" spans="1:9" ht="105.75" customHeight="1" x14ac:dyDescent="0.25">
      <c r="A12" s="13" t="s">
        <v>12</v>
      </c>
      <c r="B12" s="14" t="s">
        <v>11</v>
      </c>
      <c r="C12" s="5" t="s">
        <v>270</v>
      </c>
      <c r="D12" s="12">
        <v>22</v>
      </c>
      <c r="E12" s="34"/>
      <c r="F12" s="24">
        <f t="shared" si="0"/>
        <v>0</v>
      </c>
      <c r="G12" s="24">
        <f t="shared" si="1"/>
        <v>0</v>
      </c>
      <c r="H12" s="24">
        <f t="shared" si="2"/>
        <v>0</v>
      </c>
      <c r="I12" s="36"/>
    </row>
    <row r="13" spans="1:9" ht="66.75" customHeight="1" x14ac:dyDescent="0.25">
      <c r="A13" s="13" t="s">
        <v>13</v>
      </c>
      <c r="B13" s="14" t="s">
        <v>14</v>
      </c>
      <c r="C13" s="5" t="s">
        <v>183</v>
      </c>
      <c r="D13" s="12">
        <v>2</v>
      </c>
      <c r="E13" s="34"/>
      <c r="F13" s="24">
        <f t="shared" si="0"/>
        <v>0</v>
      </c>
      <c r="G13" s="24">
        <f t="shared" si="1"/>
        <v>0</v>
      </c>
      <c r="H13" s="24">
        <f t="shared" si="2"/>
        <v>0</v>
      </c>
      <c r="I13" s="36"/>
    </row>
    <row r="14" spans="1:9" ht="59.25" customHeight="1" x14ac:dyDescent="0.25">
      <c r="A14" s="13" t="s">
        <v>15</v>
      </c>
      <c r="B14" s="14" t="s">
        <v>16</v>
      </c>
      <c r="C14" s="5" t="s">
        <v>184</v>
      </c>
      <c r="D14" s="12">
        <v>4</v>
      </c>
      <c r="E14" s="34"/>
      <c r="F14" s="24">
        <f t="shared" si="0"/>
        <v>0</v>
      </c>
      <c r="G14" s="24">
        <f t="shared" si="1"/>
        <v>0</v>
      </c>
      <c r="H14" s="24">
        <f t="shared" si="2"/>
        <v>0</v>
      </c>
      <c r="I14" s="36"/>
    </row>
    <row r="15" spans="1:9" ht="63" customHeight="1" x14ac:dyDescent="0.25">
      <c r="A15" s="13" t="s">
        <v>17</v>
      </c>
      <c r="B15" s="14" t="s">
        <v>14</v>
      </c>
      <c r="C15" s="5" t="s">
        <v>185</v>
      </c>
      <c r="D15" s="12">
        <v>4</v>
      </c>
      <c r="E15" s="34"/>
      <c r="F15" s="24">
        <f t="shared" si="0"/>
        <v>0</v>
      </c>
      <c r="G15" s="24">
        <f t="shared" si="1"/>
        <v>0</v>
      </c>
      <c r="H15" s="24">
        <f t="shared" si="2"/>
        <v>0</v>
      </c>
      <c r="I15" s="36"/>
    </row>
    <row r="16" spans="1:9" ht="50.25" customHeight="1" x14ac:dyDescent="0.25">
      <c r="A16" s="16" t="s">
        <v>18</v>
      </c>
      <c r="B16" s="14" t="s">
        <v>19</v>
      </c>
      <c r="C16" s="5" t="s">
        <v>186</v>
      </c>
      <c r="D16" s="12">
        <v>57</v>
      </c>
      <c r="E16" s="34"/>
      <c r="F16" s="24">
        <f t="shared" si="0"/>
        <v>0</v>
      </c>
      <c r="G16" s="24">
        <f t="shared" si="1"/>
        <v>0</v>
      </c>
      <c r="H16" s="24">
        <f t="shared" si="2"/>
        <v>0</v>
      </c>
      <c r="I16" s="36"/>
    </row>
    <row r="17" spans="1:9" ht="57.75" customHeight="1" x14ac:dyDescent="0.25">
      <c r="A17" s="13" t="s">
        <v>20</v>
      </c>
      <c r="B17" s="14" t="s">
        <v>21</v>
      </c>
      <c r="C17" s="5" t="s">
        <v>187</v>
      </c>
      <c r="D17" s="12">
        <v>20</v>
      </c>
      <c r="E17" s="34"/>
      <c r="F17" s="24">
        <f t="shared" si="0"/>
        <v>0</v>
      </c>
      <c r="G17" s="24">
        <f t="shared" si="1"/>
        <v>0</v>
      </c>
      <c r="H17" s="24">
        <f t="shared" si="2"/>
        <v>0</v>
      </c>
      <c r="I17" s="36"/>
    </row>
    <row r="18" spans="1:9" ht="47.45" customHeight="1" x14ac:dyDescent="0.25">
      <c r="A18" s="13" t="s">
        <v>22</v>
      </c>
      <c r="B18" s="14" t="s">
        <v>23</v>
      </c>
      <c r="C18" s="5" t="s">
        <v>188</v>
      </c>
      <c r="D18" s="12">
        <v>3</v>
      </c>
      <c r="E18" s="34"/>
      <c r="F18" s="24">
        <f t="shared" si="0"/>
        <v>0</v>
      </c>
      <c r="G18" s="24">
        <f t="shared" si="1"/>
        <v>0</v>
      </c>
      <c r="H18" s="24">
        <f t="shared" si="2"/>
        <v>0</v>
      </c>
      <c r="I18" s="36"/>
    </row>
    <row r="19" spans="1:9" ht="31.35" customHeight="1" x14ac:dyDescent="0.25">
      <c r="A19" s="13" t="s">
        <v>24</v>
      </c>
      <c r="B19" s="14" t="s">
        <v>25</v>
      </c>
      <c r="C19" s="5" t="s">
        <v>189</v>
      </c>
      <c r="D19" s="12">
        <v>16</v>
      </c>
      <c r="E19" s="34"/>
      <c r="F19" s="24">
        <f t="shared" si="0"/>
        <v>0</v>
      </c>
      <c r="G19" s="24">
        <f t="shared" si="1"/>
        <v>0</v>
      </c>
      <c r="H19" s="24">
        <f t="shared" si="2"/>
        <v>0</v>
      </c>
      <c r="I19" s="36"/>
    </row>
    <row r="20" spans="1:9" ht="71.25" customHeight="1" x14ac:dyDescent="0.25">
      <c r="A20" s="13" t="s">
        <v>26</v>
      </c>
      <c r="B20" s="14" t="s">
        <v>14</v>
      </c>
      <c r="C20" s="5" t="s">
        <v>27</v>
      </c>
      <c r="D20" s="12">
        <v>3</v>
      </c>
      <c r="E20" s="34"/>
      <c r="F20" s="24">
        <f t="shared" si="0"/>
        <v>0</v>
      </c>
      <c r="G20" s="24">
        <f t="shared" si="1"/>
        <v>0</v>
      </c>
      <c r="H20" s="24">
        <f t="shared" si="2"/>
        <v>0</v>
      </c>
      <c r="I20" s="36"/>
    </row>
    <row r="21" spans="1:9" ht="122.25" customHeight="1" x14ac:dyDescent="0.25">
      <c r="A21" s="13" t="s">
        <v>28</v>
      </c>
      <c r="B21" s="14" t="s">
        <v>29</v>
      </c>
      <c r="C21" s="5" t="s">
        <v>190</v>
      </c>
      <c r="D21" s="12">
        <v>48</v>
      </c>
      <c r="E21" s="34"/>
      <c r="F21" s="24">
        <f t="shared" si="0"/>
        <v>0</v>
      </c>
      <c r="G21" s="24">
        <f t="shared" si="1"/>
        <v>0</v>
      </c>
      <c r="H21" s="24">
        <f t="shared" si="2"/>
        <v>0</v>
      </c>
      <c r="I21" s="36"/>
    </row>
    <row r="22" spans="1:9" ht="84.6" customHeight="1" x14ac:dyDescent="0.25">
      <c r="A22" s="13" t="s">
        <v>30</v>
      </c>
      <c r="B22" s="14" t="s">
        <v>19</v>
      </c>
      <c r="C22" s="5" t="s">
        <v>191</v>
      </c>
      <c r="D22" s="12">
        <v>30</v>
      </c>
      <c r="E22" s="34"/>
      <c r="F22" s="24">
        <f t="shared" si="0"/>
        <v>0</v>
      </c>
      <c r="G22" s="24">
        <f t="shared" si="1"/>
        <v>0</v>
      </c>
      <c r="H22" s="24">
        <f t="shared" si="2"/>
        <v>0</v>
      </c>
      <c r="I22" s="36"/>
    </row>
    <row r="23" spans="1:9" ht="192" customHeight="1" x14ac:dyDescent="0.25">
      <c r="A23" s="13" t="s">
        <v>31</v>
      </c>
      <c r="B23" s="14" t="s">
        <v>32</v>
      </c>
      <c r="C23" s="5" t="s">
        <v>192</v>
      </c>
      <c r="D23" s="12">
        <v>1</v>
      </c>
      <c r="E23" s="34"/>
      <c r="F23" s="24">
        <f t="shared" si="0"/>
        <v>0</v>
      </c>
      <c r="G23" s="24">
        <f t="shared" si="1"/>
        <v>0</v>
      </c>
      <c r="H23" s="24">
        <f t="shared" si="2"/>
        <v>0</v>
      </c>
      <c r="I23" s="36"/>
    </row>
    <row r="24" spans="1:9" ht="166.7" customHeight="1" x14ac:dyDescent="0.25">
      <c r="A24" s="13" t="s">
        <v>33</v>
      </c>
      <c r="B24" s="14" t="s">
        <v>32</v>
      </c>
      <c r="C24" s="5" t="s">
        <v>193</v>
      </c>
      <c r="D24" s="12">
        <v>1</v>
      </c>
      <c r="E24" s="34"/>
      <c r="F24" s="24">
        <f t="shared" si="0"/>
        <v>0</v>
      </c>
      <c r="G24" s="24">
        <f t="shared" si="1"/>
        <v>0</v>
      </c>
      <c r="H24" s="24">
        <f t="shared" si="2"/>
        <v>0</v>
      </c>
      <c r="I24" s="36"/>
    </row>
    <row r="25" spans="1:9" ht="69.75" customHeight="1" x14ac:dyDescent="0.25">
      <c r="A25" s="13" t="s">
        <v>34</v>
      </c>
      <c r="B25" s="14" t="s">
        <v>35</v>
      </c>
      <c r="C25" s="5" t="s">
        <v>194</v>
      </c>
      <c r="D25" s="12">
        <v>1</v>
      </c>
      <c r="E25" s="34"/>
      <c r="F25" s="24">
        <f t="shared" si="0"/>
        <v>0</v>
      </c>
      <c r="G25" s="24">
        <f t="shared" si="1"/>
        <v>0</v>
      </c>
      <c r="H25" s="24">
        <f t="shared" si="2"/>
        <v>0</v>
      </c>
      <c r="I25" s="36"/>
    </row>
    <row r="26" spans="1:9" ht="72" customHeight="1" x14ac:dyDescent="0.25">
      <c r="A26" s="13" t="s">
        <v>36</v>
      </c>
      <c r="B26" s="14" t="s">
        <v>35</v>
      </c>
      <c r="C26" s="5" t="s">
        <v>195</v>
      </c>
      <c r="D26" s="12">
        <v>2</v>
      </c>
      <c r="E26" s="34"/>
      <c r="F26" s="24">
        <f t="shared" si="0"/>
        <v>0</v>
      </c>
      <c r="G26" s="24">
        <f t="shared" si="1"/>
        <v>0</v>
      </c>
      <c r="H26" s="24">
        <f t="shared" si="2"/>
        <v>0</v>
      </c>
      <c r="I26" s="36"/>
    </row>
    <row r="27" spans="1:9" ht="51" customHeight="1" x14ac:dyDescent="0.25">
      <c r="A27" s="13" t="s">
        <v>37</v>
      </c>
      <c r="B27" s="14" t="s">
        <v>38</v>
      </c>
      <c r="C27" s="5" t="s">
        <v>39</v>
      </c>
      <c r="D27" s="12">
        <v>1</v>
      </c>
      <c r="E27" s="34"/>
      <c r="F27" s="24">
        <f t="shared" si="0"/>
        <v>0</v>
      </c>
      <c r="G27" s="24">
        <f t="shared" si="1"/>
        <v>0</v>
      </c>
      <c r="H27" s="24">
        <f t="shared" si="2"/>
        <v>0</v>
      </c>
      <c r="I27" s="36"/>
    </row>
    <row r="28" spans="1:9" ht="75.599999999999994" customHeight="1" x14ac:dyDescent="0.25">
      <c r="A28" s="13" t="s">
        <v>40</v>
      </c>
      <c r="B28" s="14" t="s">
        <v>41</v>
      </c>
      <c r="C28" s="5" t="s">
        <v>196</v>
      </c>
      <c r="D28" s="12">
        <v>1</v>
      </c>
      <c r="E28" s="34"/>
      <c r="F28" s="24">
        <f t="shared" si="0"/>
        <v>0</v>
      </c>
      <c r="G28" s="24">
        <f t="shared" si="1"/>
        <v>0</v>
      </c>
      <c r="H28" s="24">
        <f t="shared" si="2"/>
        <v>0</v>
      </c>
      <c r="I28" s="36"/>
    </row>
    <row r="29" spans="1:9" ht="151.5" customHeight="1" x14ac:dyDescent="0.25">
      <c r="A29" s="13" t="s">
        <v>42</v>
      </c>
      <c r="B29" s="14" t="s">
        <v>43</v>
      </c>
      <c r="C29" s="5" t="s">
        <v>182</v>
      </c>
      <c r="D29" s="12">
        <v>1</v>
      </c>
      <c r="E29" s="34"/>
      <c r="F29" s="24">
        <f t="shared" si="0"/>
        <v>0</v>
      </c>
      <c r="G29" s="24">
        <f t="shared" si="1"/>
        <v>0</v>
      </c>
      <c r="H29" s="24">
        <f t="shared" si="2"/>
        <v>0</v>
      </c>
      <c r="I29" s="36"/>
    </row>
    <row r="30" spans="1:9" ht="123" customHeight="1" x14ac:dyDescent="0.25">
      <c r="A30" s="13" t="s">
        <v>44</v>
      </c>
      <c r="B30" s="14" t="s">
        <v>45</v>
      </c>
      <c r="C30" s="5" t="s">
        <v>46</v>
      </c>
      <c r="D30" s="12">
        <v>1</v>
      </c>
      <c r="E30" s="34"/>
      <c r="F30" s="24">
        <f t="shared" si="0"/>
        <v>0</v>
      </c>
      <c r="G30" s="24">
        <f t="shared" si="1"/>
        <v>0</v>
      </c>
      <c r="H30" s="24">
        <f t="shared" si="2"/>
        <v>0</v>
      </c>
      <c r="I30" s="36"/>
    </row>
    <row r="31" spans="1:9" ht="115.7" customHeight="1" x14ac:dyDescent="0.25">
      <c r="A31" s="13" t="s">
        <v>47</v>
      </c>
      <c r="B31" s="14" t="s">
        <v>45</v>
      </c>
      <c r="C31" s="5" t="s">
        <v>181</v>
      </c>
      <c r="D31" s="12">
        <v>1</v>
      </c>
      <c r="E31" s="34"/>
      <c r="F31" s="24">
        <f t="shared" si="0"/>
        <v>0</v>
      </c>
      <c r="G31" s="24">
        <f t="shared" si="1"/>
        <v>0</v>
      </c>
      <c r="H31" s="24">
        <f t="shared" si="2"/>
        <v>0</v>
      </c>
      <c r="I31" s="36"/>
    </row>
    <row r="32" spans="1:9" ht="58.35" customHeight="1" x14ac:dyDescent="0.25">
      <c r="A32" s="13" t="s">
        <v>48</v>
      </c>
      <c r="B32" s="14" t="s">
        <v>45</v>
      </c>
      <c r="C32" s="5" t="s">
        <v>180</v>
      </c>
      <c r="D32" s="12">
        <v>4</v>
      </c>
      <c r="E32" s="34"/>
      <c r="F32" s="24">
        <f t="shared" si="0"/>
        <v>0</v>
      </c>
      <c r="G32" s="24">
        <f t="shared" si="1"/>
        <v>0</v>
      </c>
      <c r="H32" s="24">
        <f t="shared" si="2"/>
        <v>0</v>
      </c>
      <c r="I32" s="36"/>
    </row>
    <row r="33" spans="1:9" ht="51" customHeight="1" x14ac:dyDescent="0.25">
      <c r="A33" s="13" t="s">
        <v>49</v>
      </c>
      <c r="B33" s="14" t="s">
        <v>50</v>
      </c>
      <c r="C33" s="5" t="s">
        <v>179</v>
      </c>
      <c r="D33" s="12">
        <v>1</v>
      </c>
      <c r="E33" s="34"/>
      <c r="F33" s="24">
        <f t="shared" si="0"/>
        <v>0</v>
      </c>
      <c r="G33" s="24">
        <f t="shared" si="1"/>
        <v>0</v>
      </c>
      <c r="H33" s="24">
        <f t="shared" si="2"/>
        <v>0</v>
      </c>
      <c r="I33" s="36"/>
    </row>
    <row r="34" spans="1:9" ht="30" customHeight="1" x14ac:dyDescent="0.25">
      <c r="A34" s="13" t="s">
        <v>51</v>
      </c>
      <c r="B34" s="14" t="s">
        <v>52</v>
      </c>
      <c r="C34" s="5" t="s">
        <v>178</v>
      </c>
      <c r="D34" s="12">
        <v>1</v>
      </c>
      <c r="E34" s="34"/>
      <c r="F34" s="24">
        <f t="shared" si="0"/>
        <v>0</v>
      </c>
      <c r="G34" s="24">
        <f t="shared" si="1"/>
        <v>0</v>
      </c>
      <c r="H34" s="24">
        <f t="shared" si="2"/>
        <v>0</v>
      </c>
      <c r="I34" s="36"/>
    </row>
    <row r="35" spans="1:9" ht="47.45" customHeight="1" x14ac:dyDescent="0.25">
      <c r="A35" s="13" t="s">
        <v>53</v>
      </c>
      <c r="B35" s="14" t="s">
        <v>54</v>
      </c>
      <c r="C35" s="5" t="s">
        <v>197</v>
      </c>
      <c r="D35" s="12">
        <v>1</v>
      </c>
      <c r="E35" s="34"/>
      <c r="F35" s="24">
        <f t="shared" si="0"/>
        <v>0</v>
      </c>
      <c r="G35" s="24">
        <f t="shared" si="1"/>
        <v>0</v>
      </c>
      <c r="H35" s="24">
        <f t="shared" si="2"/>
        <v>0</v>
      </c>
      <c r="I35" s="36"/>
    </row>
    <row r="36" spans="1:9" ht="36.6" customHeight="1" x14ac:dyDescent="0.25">
      <c r="A36" s="13" t="s">
        <v>55</v>
      </c>
      <c r="B36" s="14" t="s">
        <v>56</v>
      </c>
      <c r="C36" s="5" t="s">
        <v>198</v>
      </c>
      <c r="D36" s="12">
        <v>1</v>
      </c>
      <c r="E36" s="34"/>
      <c r="F36" s="24">
        <f t="shared" si="0"/>
        <v>0</v>
      </c>
      <c r="G36" s="24">
        <f t="shared" si="1"/>
        <v>0</v>
      </c>
      <c r="H36" s="24">
        <f t="shared" si="2"/>
        <v>0</v>
      </c>
      <c r="I36" s="36"/>
    </row>
    <row r="37" spans="1:9" ht="49.7" customHeight="1" x14ac:dyDescent="0.25">
      <c r="A37" s="13" t="s">
        <v>57</v>
      </c>
      <c r="B37" s="14" t="s">
        <v>56</v>
      </c>
      <c r="C37" s="5" t="s">
        <v>199</v>
      </c>
      <c r="D37" s="12">
        <v>1</v>
      </c>
      <c r="E37" s="34"/>
      <c r="F37" s="24">
        <f t="shared" si="0"/>
        <v>0</v>
      </c>
      <c r="G37" s="24">
        <f t="shared" si="1"/>
        <v>0</v>
      </c>
      <c r="H37" s="24">
        <f t="shared" si="2"/>
        <v>0</v>
      </c>
      <c r="I37" s="36"/>
    </row>
    <row r="38" spans="1:9" ht="127.5" customHeight="1" x14ac:dyDescent="0.25">
      <c r="A38" s="13" t="s">
        <v>58</v>
      </c>
      <c r="B38" s="14" t="s">
        <v>59</v>
      </c>
      <c r="C38" s="5" t="s">
        <v>200</v>
      </c>
      <c r="D38" s="12">
        <v>1</v>
      </c>
      <c r="E38" s="34"/>
      <c r="F38" s="24">
        <f t="shared" si="0"/>
        <v>0</v>
      </c>
      <c r="G38" s="24">
        <f t="shared" si="1"/>
        <v>0</v>
      </c>
      <c r="H38" s="24">
        <f t="shared" si="2"/>
        <v>0</v>
      </c>
      <c r="I38" s="36"/>
    </row>
    <row r="39" spans="1:9" ht="47.45" customHeight="1" x14ac:dyDescent="0.25">
      <c r="A39" s="13" t="s">
        <v>60</v>
      </c>
      <c r="B39" s="14" t="s">
        <v>61</v>
      </c>
      <c r="C39" s="5" t="s">
        <v>201</v>
      </c>
      <c r="D39" s="12">
        <v>4</v>
      </c>
      <c r="E39" s="34"/>
      <c r="F39" s="24">
        <f t="shared" si="0"/>
        <v>0</v>
      </c>
      <c r="G39" s="24">
        <f t="shared" si="1"/>
        <v>0</v>
      </c>
      <c r="H39" s="24">
        <f t="shared" si="2"/>
        <v>0</v>
      </c>
      <c r="I39" s="36"/>
    </row>
    <row r="40" spans="1:9" ht="143.44999999999999" customHeight="1" x14ac:dyDescent="0.25">
      <c r="A40" s="13" t="s">
        <v>62</v>
      </c>
      <c r="B40" s="14" t="s">
        <v>63</v>
      </c>
      <c r="C40" s="5" t="s">
        <v>202</v>
      </c>
      <c r="D40" s="12">
        <v>1</v>
      </c>
      <c r="E40" s="34"/>
      <c r="F40" s="24">
        <f t="shared" si="0"/>
        <v>0</v>
      </c>
      <c r="G40" s="24">
        <f t="shared" si="1"/>
        <v>0</v>
      </c>
      <c r="H40" s="24">
        <f t="shared" si="2"/>
        <v>0</v>
      </c>
      <c r="I40" s="36"/>
    </row>
    <row r="41" spans="1:9" ht="36" x14ac:dyDescent="0.25">
      <c r="A41" s="13" t="s">
        <v>64</v>
      </c>
      <c r="B41" s="14" t="s">
        <v>65</v>
      </c>
      <c r="C41" s="5" t="s">
        <v>203</v>
      </c>
      <c r="D41" s="12">
        <v>1</v>
      </c>
      <c r="E41" s="34"/>
      <c r="F41" s="24">
        <f t="shared" si="0"/>
        <v>0</v>
      </c>
      <c r="G41" s="24">
        <f t="shared" si="1"/>
        <v>0</v>
      </c>
      <c r="H41" s="24">
        <f t="shared" si="2"/>
        <v>0</v>
      </c>
      <c r="I41" s="36"/>
    </row>
    <row r="42" spans="1:9" ht="37.700000000000003" customHeight="1" x14ac:dyDescent="0.25">
      <c r="A42" s="13" t="s">
        <v>66</v>
      </c>
      <c r="B42" s="14" t="s">
        <v>67</v>
      </c>
      <c r="C42" s="5" t="s">
        <v>204</v>
      </c>
      <c r="D42" s="12">
        <v>1</v>
      </c>
      <c r="E42" s="34"/>
      <c r="F42" s="24">
        <f t="shared" si="0"/>
        <v>0</v>
      </c>
      <c r="G42" s="24">
        <f t="shared" si="1"/>
        <v>0</v>
      </c>
      <c r="H42" s="24">
        <f t="shared" si="2"/>
        <v>0</v>
      </c>
      <c r="I42" s="36"/>
    </row>
    <row r="43" spans="1:9" ht="51.6" customHeight="1" x14ac:dyDescent="0.25">
      <c r="A43" s="13" t="s">
        <v>68</v>
      </c>
      <c r="B43" s="14" t="s">
        <v>69</v>
      </c>
      <c r="C43" s="5" t="s">
        <v>205</v>
      </c>
      <c r="D43" s="12">
        <v>2</v>
      </c>
      <c r="E43" s="34"/>
      <c r="F43" s="24">
        <f t="shared" si="0"/>
        <v>0</v>
      </c>
      <c r="G43" s="24">
        <f t="shared" si="1"/>
        <v>0</v>
      </c>
      <c r="H43" s="24">
        <f t="shared" si="2"/>
        <v>0</v>
      </c>
      <c r="I43" s="36"/>
    </row>
    <row r="44" spans="1:9" ht="147.6" customHeight="1" x14ac:dyDescent="0.25">
      <c r="A44" s="13" t="s">
        <v>70</v>
      </c>
      <c r="B44" s="14" t="s">
        <v>71</v>
      </c>
      <c r="C44" s="5" t="s">
        <v>206</v>
      </c>
      <c r="D44" s="12">
        <v>1</v>
      </c>
      <c r="E44" s="34"/>
      <c r="F44" s="24">
        <f t="shared" si="0"/>
        <v>0</v>
      </c>
      <c r="G44" s="24">
        <f t="shared" si="1"/>
        <v>0</v>
      </c>
      <c r="H44" s="24">
        <f t="shared" si="2"/>
        <v>0</v>
      </c>
      <c r="I44" s="36"/>
    </row>
    <row r="45" spans="1:9" ht="34.35" customHeight="1" x14ac:dyDescent="0.25">
      <c r="A45" s="13" t="s">
        <v>72</v>
      </c>
      <c r="B45" s="14" t="s">
        <v>73</v>
      </c>
      <c r="C45" s="5" t="s">
        <v>207</v>
      </c>
      <c r="D45" s="12">
        <v>12</v>
      </c>
      <c r="E45" s="34"/>
      <c r="F45" s="24">
        <f t="shared" si="0"/>
        <v>0</v>
      </c>
      <c r="G45" s="24">
        <f t="shared" si="1"/>
        <v>0</v>
      </c>
      <c r="H45" s="24">
        <f t="shared" si="2"/>
        <v>0</v>
      </c>
      <c r="I45" s="36"/>
    </row>
    <row r="46" spans="1:9" ht="61.5" customHeight="1" x14ac:dyDescent="0.25">
      <c r="A46" s="13" t="s">
        <v>74</v>
      </c>
      <c r="B46" s="14" t="s">
        <v>75</v>
      </c>
      <c r="C46" s="5" t="s">
        <v>208</v>
      </c>
      <c r="D46" s="12">
        <v>1</v>
      </c>
      <c r="E46" s="34"/>
      <c r="F46" s="24">
        <f t="shared" si="0"/>
        <v>0</v>
      </c>
      <c r="G46" s="24">
        <f t="shared" si="1"/>
        <v>0</v>
      </c>
      <c r="H46" s="24">
        <f t="shared" si="2"/>
        <v>0</v>
      </c>
      <c r="I46" s="36"/>
    </row>
    <row r="47" spans="1:9" ht="28.35" customHeight="1" x14ac:dyDescent="0.25">
      <c r="A47" s="13" t="s">
        <v>76</v>
      </c>
      <c r="B47" s="14" t="s">
        <v>77</v>
      </c>
      <c r="C47" s="5" t="s">
        <v>209</v>
      </c>
      <c r="D47" s="12">
        <v>1</v>
      </c>
      <c r="E47" s="34"/>
      <c r="F47" s="24">
        <f t="shared" si="0"/>
        <v>0</v>
      </c>
      <c r="G47" s="24">
        <f t="shared" si="1"/>
        <v>0</v>
      </c>
      <c r="H47" s="24">
        <f t="shared" si="2"/>
        <v>0</v>
      </c>
      <c r="I47" s="36"/>
    </row>
    <row r="48" spans="1:9" ht="87.75" customHeight="1" x14ac:dyDescent="0.25">
      <c r="A48" s="13" t="s">
        <v>251</v>
      </c>
      <c r="B48" s="14" t="s">
        <v>78</v>
      </c>
      <c r="C48" s="5" t="s">
        <v>252</v>
      </c>
      <c r="D48" s="12">
        <v>3</v>
      </c>
      <c r="E48" s="34"/>
      <c r="F48" s="24">
        <f t="shared" si="0"/>
        <v>0</v>
      </c>
      <c r="G48" s="24">
        <f t="shared" si="1"/>
        <v>0</v>
      </c>
      <c r="H48" s="24">
        <f t="shared" si="2"/>
        <v>0</v>
      </c>
      <c r="I48" s="36"/>
    </row>
    <row r="49" spans="1:9" ht="32.450000000000003" customHeight="1" x14ac:dyDescent="0.25">
      <c r="A49" s="13" t="s">
        <v>79</v>
      </c>
      <c r="B49" s="14" t="s">
        <v>80</v>
      </c>
      <c r="C49" s="5" t="s">
        <v>210</v>
      </c>
      <c r="D49" s="12">
        <v>1</v>
      </c>
      <c r="E49" s="34"/>
      <c r="F49" s="24">
        <f t="shared" si="0"/>
        <v>0</v>
      </c>
      <c r="G49" s="24">
        <f t="shared" si="1"/>
        <v>0</v>
      </c>
      <c r="H49" s="24">
        <f t="shared" si="2"/>
        <v>0</v>
      </c>
      <c r="I49" s="36"/>
    </row>
    <row r="50" spans="1:9" ht="167.25" customHeight="1" x14ac:dyDescent="0.25">
      <c r="A50" s="13" t="s">
        <v>81</v>
      </c>
      <c r="B50" s="15" t="s">
        <v>82</v>
      </c>
      <c r="C50" s="5" t="s">
        <v>211</v>
      </c>
      <c r="D50" s="12">
        <v>18</v>
      </c>
      <c r="E50" s="34"/>
      <c r="F50" s="24">
        <f t="shared" si="0"/>
        <v>0</v>
      </c>
      <c r="G50" s="24">
        <f t="shared" si="1"/>
        <v>0</v>
      </c>
      <c r="H50" s="24">
        <f t="shared" si="2"/>
        <v>0</v>
      </c>
      <c r="I50" s="36"/>
    </row>
    <row r="51" spans="1:9" ht="54.75" customHeight="1" x14ac:dyDescent="0.25">
      <c r="A51" s="13" t="s">
        <v>83</v>
      </c>
      <c r="B51" s="5" t="s">
        <v>84</v>
      </c>
      <c r="C51" s="5" t="s">
        <v>212</v>
      </c>
      <c r="D51" s="12">
        <v>3</v>
      </c>
      <c r="E51" s="34"/>
      <c r="F51" s="24">
        <f t="shared" si="0"/>
        <v>0</v>
      </c>
      <c r="G51" s="24">
        <f t="shared" si="1"/>
        <v>0</v>
      </c>
      <c r="H51" s="24">
        <f t="shared" si="2"/>
        <v>0</v>
      </c>
      <c r="I51" s="36"/>
    </row>
    <row r="52" spans="1:9" ht="85.7" customHeight="1" x14ac:dyDescent="0.25">
      <c r="A52" s="13" t="s">
        <v>85</v>
      </c>
      <c r="B52" s="5" t="s">
        <v>86</v>
      </c>
      <c r="C52" s="5" t="s">
        <v>213</v>
      </c>
      <c r="D52" s="12">
        <v>1</v>
      </c>
      <c r="E52" s="34"/>
      <c r="F52" s="24">
        <f t="shared" si="0"/>
        <v>0</v>
      </c>
      <c r="G52" s="24">
        <f t="shared" si="1"/>
        <v>0</v>
      </c>
      <c r="H52" s="24">
        <f t="shared" si="2"/>
        <v>0</v>
      </c>
      <c r="I52" s="36"/>
    </row>
    <row r="53" spans="1:9" ht="84" customHeight="1" x14ac:dyDescent="0.25">
      <c r="A53" s="13" t="s">
        <v>87</v>
      </c>
      <c r="B53" s="5" t="s">
        <v>88</v>
      </c>
      <c r="C53" s="5" t="s">
        <v>263</v>
      </c>
      <c r="D53" s="12">
        <v>2</v>
      </c>
      <c r="E53" s="34"/>
      <c r="F53" s="24">
        <f t="shared" si="0"/>
        <v>0</v>
      </c>
      <c r="G53" s="24">
        <f t="shared" si="1"/>
        <v>0</v>
      </c>
      <c r="H53" s="24">
        <f t="shared" si="2"/>
        <v>0</v>
      </c>
      <c r="I53" s="36"/>
    </row>
    <row r="54" spans="1:9" ht="83.25" customHeight="1" x14ac:dyDescent="0.25">
      <c r="A54" s="13" t="s">
        <v>89</v>
      </c>
      <c r="B54" s="5" t="s">
        <v>88</v>
      </c>
      <c r="C54" s="5" t="s">
        <v>214</v>
      </c>
      <c r="D54" s="12">
        <v>4</v>
      </c>
      <c r="E54" s="34"/>
      <c r="F54" s="24">
        <f t="shared" si="0"/>
        <v>0</v>
      </c>
      <c r="G54" s="24">
        <f t="shared" si="1"/>
        <v>0</v>
      </c>
      <c r="H54" s="24">
        <f t="shared" si="2"/>
        <v>0</v>
      </c>
      <c r="I54" s="36"/>
    </row>
    <row r="55" spans="1:9" ht="83.25" customHeight="1" x14ac:dyDescent="0.25">
      <c r="A55" s="13" t="s">
        <v>90</v>
      </c>
      <c r="B55" s="5" t="s">
        <v>88</v>
      </c>
      <c r="C55" s="5" t="s">
        <v>215</v>
      </c>
      <c r="D55" s="12">
        <v>1</v>
      </c>
      <c r="E55" s="34"/>
      <c r="F55" s="24">
        <f t="shared" si="0"/>
        <v>0</v>
      </c>
      <c r="G55" s="24">
        <f t="shared" si="1"/>
        <v>0</v>
      </c>
      <c r="H55" s="24">
        <f t="shared" si="2"/>
        <v>0</v>
      </c>
      <c r="I55" s="36"/>
    </row>
    <row r="56" spans="1:9" ht="76.5" customHeight="1" x14ac:dyDescent="0.25">
      <c r="A56" s="13" t="s">
        <v>91</v>
      </c>
      <c r="B56" s="5" t="s">
        <v>88</v>
      </c>
      <c r="C56" s="5" t="s">
        <v>264</v>
      </c>
      <c r="D56" s="12">
        <v>1</v>
      </c>
      <c r="E56" s="34"/>
      <c r="F56" s="24">
        <f t="shared" si="0"/>
        <v>0</v>
      </c>
      <c r="G56" s="24">
        <f t="shared" si="1"/>
        <v>0</v>
      </c>
      <c r="H56" s="24">
        <f t="shared" si="2"/>
        <v>0</v>
      </c>
      <c r="I56" s="36"/>
    </row>
    <row r="57" spans="1:9" ht="78" customHeight="1" x14ac:dyDescent="0.25">
      <c r="A57" s="13" t="s">
        <v>92</v>
      </c>
      <c r="B57" s="5" t="s">
        <v>88</v>
      </c>
      <c r="C57" s="5" t="s">
        <v>265</v>
      </c>
      <c r="D57" s="12">
        <v>1</v>
      </c>
      <c r="E57" s="34"/>
      <c r="F57" s="24">
        <f t="shared" si="0"/>
        <v>0</v>
      </c>
      <c r="G57" s="24">
        <f t="shared" si="1"/>
        <v>0</v>
      </c>
      <c r="H57" s="24">
        <f t="shared" si="2"/>
        <v>0</v>
      </c>
      <c r="I57" s="36"/>
    </row>
    <row r="58" spans="1:9" ht="80.25" customHeight="1" x14ac:dyDescent="0.25">
      <c r="A58" s="13" t="s">
        <v>93</v>
      </c>
      <c r="B58" s="5" t="s">
        <v>88</v>
      </c>
      <c r="C58" s="5" t="s">
        <v>266</v>
      </c>
      <c r="D58" s="12">
        <v>2</v>
      </c>
      <c r="E58" s="34"/>
      <c r="F58" s="24">
        <f t="shared" si="0"/>
        <v>0</v>
      </c>
      <c r="G58" s="24">
        <f t="shared" si="1"/>
        <v>0</v>
      </c>
      <c r="H58" s="24">
        <f t="shared" si="2"/>
        <v>0</v>
      </c>
      <c r="I58" s="36"/>
    </row>
    <row r="59" spans="1:9" ht="78.75" customHeight="1" x14ac:dyDescent="0.25">
      <c r="A59" s="13" t="s">
        <v>94</v>
      </c>
      <c r="B59" s="5" t="s">
        <v>88</v>
      </c>
      <c r="C59" s="5" t="s">
        <v>267</v>
      </c>
      <c r="D59" s="12">
        <v>2</v>
      </c>
      <c r="E59" s="34"/>
      <c r="F59" s="24">
        <f t="shared" si="0"/>
        <v>0</v>
      </c>
      <c r="G59" s="24">
        <f t="shared" si="1"/>
        <v>0</v>
      </c>
      <c r="H59" s="24">
        <f t="shared" si="2"/>
        <v>0</v>
      </c>
      <c r="I59" s="36"/>
    </row>
    <row r="60" spans="1:9" ht="65.25" customHeight="1" x14ac:dyDescent="0.25">
      <c r="A60" s="13" t="s">
        <v>95</v>
      </c>
      <c r="B60" s="5" t="s">
        <v>96</v>
      </c>
      <c r="C60" s="5" t="s">
        <v>268</v>
      </c>
      <c r="D60" s="12">
        <v>1</v>
      </c>
      <c r="E60" s="34"/>
      <c r="F60" s="24">
        <f t="shared" si="0"/>
        <v>0</v>
      </c>
      <c r="G60" s="24">
        <f t="shared" si="1"/>
        <v>0</v>
      </c>
      <c r="H60" s="24">
        <f t="shared" si="2"/>
        <v>0</v>
      </c>
      <c r="I60" s="36"/>
    </row>
    <row r="61" spans="1:9" ht="66.75" customHeight="1" x14ac:dyDescent="0.25">
      <c r="A61" s="13" t="s">
        <v>97</v>
      </c>
      <c r="B61" s="5" t="s">
        <v>96</v>
      </c>
      <c r="C61" s="5" t="s">
        <v>269</v>
      </c>
      <c r="D61" s="12">
        <v>1</v>
      </c>
      <c r="E61" s="34"/>
      <c r="F61" s="24">
        <f t="shared" si="0"/>
        <v>0</v>
      </c>
      <c r="G61" s="24">
        <f t="shared" si="1"/>
        <v>0</v>
      </c>
      <c r="H61" s="24">
        <f t="shared" si="2"/>
        <v>0</v>
      </c>
      <c r="I61" s="36"/>
    </row>
    <row r="62" spans="1:9" ht="70.5" customHeight="1" x14ac:dyDescent="0.25">
      <c r="A62" s="13" t="s">
        <v>98</v>
      </c>
      <c r="B62" s="5" t="s">
        <v>96</v>
      </c>
      <c r="C62" s="5" t="s">
        <v>216</v>
      </c>
      <c r="D62" s="12">
        <v>1</v>
      </c>
      <c r="E62" s="34"/>
      <c r="F62" s="24">
        <f t="shared" si="0"/>
        <v>0</v>
      </c>
      <c r="G62" s="24">
        <f t="shared" si="1"/>
        <v>0</v>
      </c>
      <c r="H62" s="24">
        <f t="shared" si="2"/>
        <v>0</v>
      </c>
      <c r="I62" s="36"/>
    </row>
    <row r="63" spans="1:9" ht="78" customHeight="1" x14ac:dyDescent="0.25">
      <c r="A63" s="13" t="s">
        <v>99</v>
      </c>
      <c r="B63" s="5" t="s">
        <v>84</v>
      </c>
      <c r="C63" s="5" t="s">
        <v>253</v>
      </c>
      <c r="D63" s="12">
        <v>6</v>
      </c>
      <c r="E63" s="34"/>
      <c r="F63" s="24">
        <f t="shared" si="0"/>
        <v>0</v>
      </c>
      <c r="G63" s="24">
        <f t="shared" si="1"/>
        <v>0</v>
      </c>
      <c r="H63" s="24">
        <f t="shared" si="2"/>
        <v>0</v>
      </c>
      <c r="I63" s="36"/>
    </row>
    <row r="64" spans="1:9" ht="47.25" customHeight="1" x14ac:dyDescent="0.25">
      <c r="A64" s="13" t="s">
        <v>100</v>
      </c>
      <c r="B64" s="17" t="s">
        <v>101</v>
      </c>
      <c r="C64" s="5" t="s">
        <v>217</v>
      </c>
      <c r="D64" s="12">
        <v>3</v>
      </c>
      <c r="E64" s="34"/>
      <c r="F64" s="24">
        <f t="shared" si="0"/>
        <v>0</v>
      </c>
      <c r="G64" s="24">
        <f t="shared" si="1"/>
        <v>0</v>
      </c>
      <c r="H64" s="24">
        <f t="shared" si="2"/>
        <v>0</v>
      </c>
      <c r="I64" s="36"/>
    </row>
    <row r="65" spans="1:9" ht="138.75" customHeight="1" x14ac:dyDescent="0.25">
      <c r="A65" s="13" t="s">
        <v>102</v>
      </c>
      <c r="B65" s="15" t="s">
        <v>82</v>
      </c>
      <c r="C65" s="5" t="s">
        <v>218</v>
      </c>
      <c r="D65" s="12">
        <v>2</v>
      </c>
      <c r="E65" s="34"/>
      <c r="F65" s="24">
        <f t="shared" si="0"/>
        <v>0</v>
      </c>
      <c r="G65" s="24">
        <f t="shared" si="1"/>
        <v>0</v>
      </c>
      <c r="H65" s="24">
        <f t="shared" si="2"/>
        <v>0</v>
      </c>
      <c r="I65" s="36"/>
    </row>
    <row r="66" spans="1:9" ht="204" x14ac:dyDescent="0.25">
      <c r="A66" s="13">
        <v>58</v>
      </c>
      <c r="B66" s="15" t="s">
        <v>103</v>
      </c>
      <c r="C66" s="5" t="s">
        <v>219</v>
      </c>
      <c r="D66" s="12">
        <v>1</v>
      </c>
      <c r="E66" s="34"/>
      <c r="F66" s="24">
        <f t="shared" si="0"/>
        <v>0</v>
      </c>
      <c r="G66" s="24">
        <f t="shared" si="1"/>
        <v>0</v>
      </c>
      <c r="H66" s="24">
        <f t="shared" si="2"/>
        <v>0</v>
      </c>
      <c r="I66" s="36"/>
    </row>
    <row r="67" spans="1:9" ht="81.75" customHeight="1" x14ac:dyDescent="0.25">
      <c r="A67" s="13">
        <v>59</v>
      </c>
      <c r="B67" s="5" t="s">
        <v>84</v>
      </c>
      <c r="C67" s="5" t="s">
        <v>254</v>
      </c>
      <c r="D67" s="12">
        <v>7</v>
      </c>
      <c r="E67" s="34"/>
      <c r="F67" s="24">
        <f t="shared" si="0"/>
        <v>0</v>
      </c>
      <c r="G67" s="24">
        <f t="shared" si="1"/>
        <v>0</v>
      </c>
      <c r="H67" s="24">
        <f t="shared" si="2"/>
        <v>0</v>
      </c>
      <c r="I67" s="36"/>
    </row>
    <row r="68" spans="1:9" ht="159" customHeight="1" x14ac:dyDescent="0.25">
      <c r="A68" s="13" t="s">
        <v>104</v>
      </c>
      <c r="B68" s="15" t="s">
        <v>82</v>
      </c>
      <c r="C68" s="5" t="s">
        <v>220</v>
      </c>
      <c r="D68" s="12">
        <v>1</v>
      </c>
      <c r="E68" s="34"/>
      <c r="F68" s="24">
        <f t="shared" si="0"/>
        <v>0</v>
      </c>
      <c r="G68" s="24">
        <f t="shared" si="1"/>
        <v>0</v>
      </c>
      <c r="H68" s="24">
        <f t="shared" si="2"/>
        <v>0</v>
      </c>
      <c r="I68" s="36"/>
    </row>
    <row r="69" spans="1:9" ht="74.45" customHeight="1" x14ac:dyDescent="0.25">
      <c r="A69" s="13" t="s">
        <v>105</v>
      </c>
      <c r="B69" s="15" t="s">
        <v>106</v>
      </c>
      <c r="C69" s="5" t="s">
        <v>221</v>
      </c>
      <c r="D69" s="12">
        <v>1</v>
      </c>
      <c r="E69" s="34"/>
      <c r="F69" s="24">
        <f t="shared" si="0"/>
        <v>0</v>
      </c>
      <c r="G69" s="24">
        <f t="shared" si="1"/>
        <v>0</v>
      </c>
      <c r="H69" s="24">
        <f t="shared" si="2"/>
        <v>0</v>
      </c>
      <c r="I69" s="36"/>
    </row>
    <row r="70" spans="1:9" ht="51.6" customHeight="1" x14ac:dyDescent="0.25">
      <c r="A70" s="13" t="s">
        <v>107</v>
      </c>
      <c r="B70" s="15" t="s">
        <v>106</v>
      </c>
      <c r="C70" s="5" t="s">
        <v>222</v>
      </c>
      <c r="D70" s="12">
        <v>2</v>
      </c>
      <c r="E70" s="34"/>
      <c r="F70" s="24">
        <f t="shared" si="0"/>
        <v>0</v>
      </c>
      <c r="G70" s="24">
        <f t="shared" si="1"/>
        <v>0</v>
      </c>
      <c r="H70" s="24">
        <f t="shared" si="2"/>
        <v>0</v>
      </c>
      <c r="I70" s="36"/>
    </row>
    <row r="71" spans="1:9" ht="42.75" customHeight="1" x14ac:dyDescent="0.25">
      <c r="A71" s="13" t="s">
        <v>108</v>
      </c>
      <c r="B71" s="15" t="s">
        <v>109</v>
      </c>
      <c r="C71" s="5" t="s">
        <v>272</v>
      </c>
      <c r="D71" s="12">
        <v>18</v>
      </c>
      <c r="E71" s="34"/>
      <c r="F71" s="24">
        <f t="shared" si="0"/>
        <v>0</v>
      </c>
      <c r="G71" s="24">
        <f t="shared" si="1"/>
        <v>0</v>
      </c>
      <c r="H71" s="24">
        <f t="shared" si="2"/>
        <v>0</v>
      </c>
      <c r="I71" s="36"/>
    </row>
    <row r="72" spans="1:9" ht="48.6" customHeight="1" x14ac:dyDescent="0.25">
      <c r="A72" s="13" t="s">
        <v>110</v>
      </c>
      <c r="B72" s="15" t="s">
        <v>111</v>
      </c>
      <c r="C72" s="5" t="s">
        <v>223</v>
      </c>
      <c r="D72" s="12">
        <v>18</v>
      </c>
      <c r="E72" s="34"/>
      <c r="F72" s="24">
        <f t="shared" si="0"/>
        <v>0</v>
      </c>
      <c r="G72" s="24">
        <f t="shared" si="1"/>
        <v>0</v>
      </c>
      <c r="H72" s="24">
        <f t="shared" si="2"/>
        <v>0</v>
      </c>
      <c r="I72" s="36"/>
    </row>
    <row r="73" spans="1:9" ht="45.6" customHeight="1" x14ac:dyDescent="0.25">
      <c r="A73" s="13" t="s">
        <v>112</v>
      </c>
      <c r="B73" s="15" t="s">
        <v>111</v>
      </c>
      <c r="C73" s="5" t="s">
        <v>224</v>
      </c>
      <c r="D73" s="12">
        <v>2</v>
      </c>
      <c r="E73" s="34"/>
      <c r="F73" s="24">
        <f t="shared" si="0"/>
        <v>0</v>
      </c>
      <c r="G73" s="24">
        <f t="shared" si="1"/>
        <v>0</v>
      </c>
      <c r="H73" s="24">
        <f t="shared" si="2"/>
        <v>0</v>
      </c>
      <c r="I73" s="36"/>
    </row>
    <row r="74" spans="1:9" ht="48" customHeight="1" x14ac:dyDescent="0.25">
      <c r="A74" s="13" t="s">
        <v>113</v>
      </c>
      <c r="B74" s="15" t="s">
        <v>111</v>
      </c>
      <c r="C74" s="5" t="s">
        <v>225</v>
      </c>
      <c r="D74" s="12">
        <v>1</v>
      </c>
      <c r="E74" s="34"/>
      <c r="F74" s="24">
        <f t="shared" ref="F74:F116" si="3">D74*E74</f>
        <v>0</v>
      </c>
      <c r="G74" s="24">
        <f t="shared" ref="G74:G116" si="4">F74*0.21</f>
        <v>0</v>
      </c>
      <c r="H74" s="24">
        <f t="shared" ref="H74:H116" si="5">F74+G74</f>
        <v>0</v>
      </c>
      <c r="I74" s="36"/>
    </row>
    <row r="75" spans="1:9" ht="46.35" customHeight="1" x14ac:dyDescent="0.25">
      <c r="A75" s="13" t="s">
        <v>114</v>
      </c>
      <c r="B75" s="15" t="s">
        <v>111</v>
      </c>
      <c r="C75" s="5" t="s">
        <v>226</v>
      </c>
      <c r="D75" s="12">
        <v>1</v>
      </c>
      <c r="E75" s="34"/>
      <c r="F75" s="24">
        <f t="shared" si="3"/>
        <v>0</v>
      </c>
      <c r="G75" s="24">
        <f t="shared" si="4"/>
        <v>0</v>
      </c>
      <c r="H75" s="24">
        <f t="shared" si="5"/>
        <v>0</v>
      </c>
      <c r="I75" s="36"/>
    </row>
    <row r="76" spans="1:9" ht="37.35" customHeight="1" x14ac:dyDescent="0.25">
      <c r="A76" s="13" t="s">
        <v>115</v>
      </c>
      <c r="B76" s="15" t="s">
        <v>111</v>
      </c>
      <c r="C76" s="5" t="s">
        <v>227</v>
      </c>
      <c r="D76" s="12">
        <v>1</v>
      </c>
      <c r="E76" s="34"/>
      <c r="F76" s="24">
        <f t="shared" si="3"/>
        <v>0</v>
      </c>
      <c r="G76" s="24">
        <f t="shared" si="4"/>
        <v>0</v>
      </c>
      <c r="H76" s="24">
        <f t="shared" si="5"/>
        <v>0</v>
      </c>
      <c r="I76" s="36"/>
    </row>
    <row r="77" spans="1:9" ht="60" customHeight="1" x14ac:dyDescent="0.25">
      <c r="A77" s="13" t="s">
        <v>116</v>
      </c>
      <c r="B77" s="15" t="s">
        <v>117</v>
      </c>
      <c r="C77" s="5" t="s">
        <v>228</v>
      </c>
      <c r="D77" s="12">
        <v>1</v>
      </c>
      <c r="E77" s="34"/>
      <c r="F77" s="24">
        <f t="shared" si="3"/>
        <v>0</v>
      </c>
      <c r="G77" s="24">
        <f t="shared" si="4"/>
        <v>0</v>
      </c>
      <c r="H77" s="24">
        <f t="shared" si="5"/>
        <v>0</v>
      </c>
      <c r="I77" s="36"/>
    </row>
    <row r="78" spans="1:9" ht="46.7" customHeight="1" x14ac:dyDescent="0.25">
      <c r="A78" s="13" t="s">
        <v>118</v>
      </c>
      <c r="B78" s="15" t="s">
        <v>111</v>
      </c>
      <c r="C78" s="5" t="s">
        <v>227</v>
      </c>
      <c r="D78" s="12">
        <v>1</v>
      </c>
      <c r="E78" s="34"/>
      <c r="F78" s="24">
        <f t="shared" si="3"/>
        <v>0</v>
      </c>
      <c r="G78" s="24">
        <f t="shared" si="4"/>
        <v>0</v>
      </c>
      <c r="H78" s="24">
        <f t="shared" si="5"/>
        <v>0</v>
      </c>
      <c r="I78" s="36"/>
    </row>
    <row r="79" spans="1:9" ht="78.599999999999994" customHeight="1" x14ac:dyDescent="0.25">
      <c r="A79" s="13" t="s">
        <v>119</v>
      </c>
      <c r="B79" s="15" t="s">
        <v>120</v>
      </c>
      <c r="C79" s="5" t="s">
        <v>229</v>
      </c>
      <c r="D79" s="12">
        <v>31</v>
      </c>
      <c r="E79" s="34"/>
      <c r="F79" s="24">
        <f t="shared" si="3"/>
        <v>0</v>
      </c>
      <c r="G79" s="24">
        <f t="shared" si="4"/>
        <v>0</v>
      </c>
      <c r="H79" s="24">
        <f t="shared" si="5"/>
        <v>0</v>
      </c>
      <c r="I79" s="36"/>
    </row>
    <row r="80" spans="1:9" ht="40.700000000000003" customHeight="1" x14ac:dyDescent="0.25">
      <c r="A80" s="13" t="s">
        <v>121</v>
      </c>
      <c r="B80" s="15" t="s">
        <v>122</v>
      </c>
      <c r="C80" s="5" t="s">
        <v>273</v>
      </c>
      <c r="D80" s="12">
        <v>3</v>
      </c>
      <c r="E80" s="34"/>
      <c r="F80" s="24">
        <f t="shared" si="3"/>
        <v>0</v>
      </c>
      <c r="G80" s="24">
        <f t="shared" si="4"/>
        <v>0</v>
      </c>
      <c r="H80" s="24">
        <f t="shared" si="5"/>
        <v>0</v>
      </c>
      <c r="I80" s="36"/>
    </row>
    <row r="81" spans="1:9" ht="87.6" customHeight="1" x14ac:dyDescent="0.25">
      <c r="A81" s="13" t="s">
        <v>123</v>
      </c>
      <c r="B81" s="15" t="s">
        <v>124</v>
      </c>
      <c r="C81" s="5" t="s">
        <v>230</v>
      </c>
      <c r="D81" s="12">
        <v>5</v>
      </c>
      <c r="E81" s="34"/>
      <c r="F81" s="24">
        <f t="shared" si="3"/>
        <v>0</v>
      </c>
      <c r="G81" s="24">
        <f t="shared" si="4"/>
        <v>0</v>
      </c>
      <c r="H81" s="24">
        <f t="shared" si="5"/>
        <v>0</v>
      </c>
      <c r="I81" s="36"/>
    </row>
    <row r="82" spans="1:9" ht="59.25" customHeight="1" x14ac:dyDescent="0.25">
      <c r="A82" s="13" t="s">
        <v>125</v>
      </c>
      <c r="B82" s="15" t="s">
        <v>126</v>
      </c>
      <c r="C82" s="5" t="s">
        <v>231</v>
      </c>
      <c r="D82" s="12">
        <v>6</v>
      </c>
      <c r="E82" s="34"/>
      <c r="F82" s="24">
        <f t="shared" si="3"/>
        <v>0</v>
      </c>
      <c r="G82" s="24">
        <f t="shared" si="4"/>
        <v>0</v>
      </c>
      <c r="H82" s="24">
        <f t="shared" si="5"/>
        <v>0</v>
      </c>
      <c r="I82" s="36"/>
    </row>
    <row r="83" spans="1:9" ht="41.45" customHeight="1" x14ac:dyDescent="0.25">
      <c r="A83" s="13" t="s">
        <v>127</v>
      </c>
      <c r="B83" s="15" t="s">
        <v>128</v>
      </c>
      <c r="C83" s="5" t="s">
        <v>274</v>
      </c>
      <c r="D83" s="12">
        <v>60</v>
      </c>
      <c r="E83" s="34"/>
      <c r="F83" s="24">
        <f t="shared" si="3"/>
        <v>0</v>
      </c>
      <c r="G83" s="24">
        <f t="shared" si="4"/>
        <v>0</v>
      </c>
      <c r="H83" s="24">
        <f t="shared" si="5"/>
        <v>0</v>
      </c>
      <c r="I83" s="36"/>
    </row>
    <row r="84" spans="1:9" ht="47.25" customHeight="1" x14ac:dyDescent="0.25">
      <c r="A84" s="13" t="s">
        <v>129</v>
      </c>
      <c r="B84" s="15" t="s">
        <v>128</v>
      </c>
      <c r="C84" s="5" t="s">
        <v>275</v>
      </c>
      <c r="D84" s="12">
        <v>15</v>
      </c>
      <c r="E84" s="34"/>
      <c r="F84" s="24">
        <f t="shared" si="3"/>
        <v>0</v>
      </c>
      <c r="G84" s="24">
        <f t="shared" si="4"/>
        <v>0</v>
      </c>
      <c r="H84" s="24">
        <f t="shared" si="5"/>
        <v>0</v>
      </c>
      <c r="I84" s="36"/>
    </row>
    <row r="85" spans="1:9" ht="58.35" customHeight="1" x14ac:dyDescent="0.25">
      <c r="A85" s="13" t="s">
        <v>130</v>
      </c>
      <c r="B85" s="15" t="s">
        <v>131</v>
      </c>
      <c r="C85" s="5" t="s">
        <v>276</v>
      </c>
      <c r="D85" s="12">
        <v>1</v>
      </c>
      <c r="E85" s="34"/>
      <c r="F85" s="24">
        <f t="shared" si="3"/>
        <v>0</v>
      </c>
      <c r="G85" s="24">
        <f t="shared" si="4"/>
        <v>0</v>
      </c>
      <c r="H85" s="24">
        <f t="shared" si="5"/>
        <v>0</v>
      </c>
      <c r="I85" s="36"/>
    </row>
    <row r="86" spans="1:9" ht="49.7" customHeight="1" x14ac:dyDescent="0.25">
      <c r="A86" s="13" t="s">
        <v>132</v>
      </c>
      <c r="B86" s="15" t="s">
        <v>120</v>
      </c>
      <c r="C86" s="5" t="s">
        <v>277</v>
      </c>
      <c r="D86" s="12">
        <v>2</v>
      </c>
      <c r="E86" s="34"/>
      <c r="F86" s="24">
        <f t="shared" si="3"/>
        <v>0</v>
      </c>
      <c r="G86" s="24">
        <f t="shared" si="4"/>
        <v>0</v>
      </c>
      <c r="H86" s="24">
        <f t="shared" si="5"/>
        <v>0</v>
      </c>
      <c r="I86" s="36"/>
    </row>
    <row r="87" spans="1:9" ht="43.35" customHeight="1" x14ac:dyDescent="0.25">
      <c r="A87" s="13" t="s">
        <v>133</v>
      </c>
      <c r="B87" s="15" t="s">
        <v>134</v>
      </c>
      <c r="C87" s="5" t="s">
        <v>255</v>
      </c>
      <c r="D87" s="12">
        <v>2</v>
      </c>
      <c r="E87" s="34"/>
      <c r="F87" s="24">
        <f t="shared" si="3"/>
        <v>0</v>
      </c>
      <c r="G87" s="24">
        <f t="shared" si="4"/>
        <v>0</v>
      </c>
      <c r="H87" s="24">
        <f t="shared" si="5"/>
        <v>0</v>
      </c>
      <c r="I87" s="36"/>
    </row>
    <row r="88" spans="1:9" ht="78.75" customHeight="1" x14ac:dyDescent="0.25">
      <c r="A88" s="13" t="s">
        <v>135</v>
      </c>
      <c r="B88" s="15" t="s">
        <v>136</v>
      </c>
      <c r="C88" s="5" t="s">
        <v>232</v>
      </c>
      <c r="D88" s="12">
        <v>1</v>
      </c>
      <c r="E88" s="34"/>
      <c r="F88" s="24">
        <f t="shared" si="3"/>
        <v>0</v>
      </c>
      <c r="G88" s="24">
        <f t="shared" si="4"/>
        <v>0</v>
      </c>
      <c r="H88" s="24">
        <f t="shared" si="5"/>
        <v>0</v>
      </c>
      <c r="I88" s="36"/>
    </row>
    <row r="89" spans="1:9" ht="65.45" customHeight="1" x14ac:dyDescent="0.25">
      <c r="A89" s="13" t="s">
        <v>137</v>
      </c>
      <c r="B89" s="15" t="s">
        <v>138</v>
      </c>
      <c r="C89" s="5" t="s">
        <v>233</v>
      </c>
      <c r="D89" s="12">
        <v>1</v>
      </c>
      <c r="E89" s="34"/>
      <c r="F89" s="24">
        <f t="shared" si="3"/>
        <v>0</v>
      </c>
      <c r="G89" s="24">
        <f t="shared" si="4"/>
        <v>0</v>
      </c>
      <c r="H89" s="24">
        <f t="shared" si="5"/>
        <v>0</v>
      </c>
      <c r="I89" s="36"/>
    </row>
    <row r="90" spans="1:9" ht="57.75" customHeight="1" x14ac:dyDescent="0.25">
      <c r="A90" s="13" t="s">
        <v>139</v>
      </c>
      <c r="B90" s="15" t="s">
        <v>21</v>
      </c>
      <c r="C90" s="5" t="s">
        <v>234</v>
      </c>
      <c r="D90" s="12">
        <v>8</v>
      </c>
      <c r="E90" s="34"/>
      <c r="F90" s="24">
        <f t="shared" si="3"/>
        <v>0</v>
      </c>
      <c r="G90" s="24">
        <f t="shared" si="4"/>
        <v>0</v>
      </c>
      <c r="H90" s="24">
        <f t="shared" si="5"/>
        <v>0</v>
      </c>
      <c r="I90" s="36"/>
    </row>
    <row r="91" spans="1:9" ht="34.5" customHeight="1" x14ac:dyDescent="0.25">
      <c r="A91" s="13" t="s">
        <v>140</v>
      </c>
      <c r="B91" s="15" t="s">
        <v>128</v>
      </c>
      <c r="C91" s="5" t="s">
        <v>256</v>
      </c>
      <c r="D91" s="12">
        <v>3</v>
      </c>
      <c r="E91" s="34"/>
      <c r="F91" s="24">
        <f t="shared" si="3"/>
        <v>0</v>
      </c>
      <c r="G91" s="24">
        <f t="shared" si="4"/>
        <v>0</v>
      </c>
      <c r="H91" s="24">
        <f t="shared" si="5"/>
        <v>0</v>
      </c>
      <c r="I91" s="36"/>
    </row>
    <row r="92" spans="1:9" ht="86.25" customHeight="1" x14ac:dyDescent="0.25">
      <c r="A92" s="13" t="s">
        <v>141</v>
      </c>
      <c r="B92" s="15" t="s">
        <v>82</v>
      </c>
      <c r="C92" s="5" t="s">
        <v>235</v>
      </c>
      <c r="D92" s="12">
        <v>4</v>
      </c>
      <c r="E92" s="34"/>
      <c r="F92" s="24">
        <f t="shared" si="3"/>
        <v>0</v>
      </c>
      <c r="G92" s="24">
        <f t="shared" si="4"/>
        <v>0</v>
      </c>
      <c r="H92" s="24">
        <f t="shared" si="5"/>
        <v>0</v>
      </c>
      <c r="I92" s="36"/>
    </row>
    <row r="93" spans="1:9" ht="54.75" customHeight="1" x14ac:dyDescent="0.25">
      <c r="A93" s="13" t="s">
        <v>142</v>
      </c>
      <c r="B93" s="15" t="s">
        <v>143</v>
      </c>
      <c r="C93" s="5" t="s">
        <v>236</v>
      </c>
      <c r="D93" s="12">
        <v>2</v>
      </c>
      <c r="E93" s="34"/>
      <c r="F93" s="24">
        <f>D93*E93</f>
        <v>0</v>
      </c>
      <c r="G93" s="24">
        <f t="shared" si="4"/>
        <v>0</v>
      </c>
      <c r="H93" s="24">
        <f t="shared" si="5"/>
        <v>0</v>
      </c>
      <c r="I93" s="36"/>
    </row>
    <row r="94" spans="1:9" ht="81" customHeight="1" x14ac:dyDescent="0.25">
      <c r="A94" s="13" t="s">
        <v>144</v>
      </c>
      <c r="B94" s="15" t="s">
        <v>82</v>
      </c>
      <c r="C94" s="5" t="s">
        <v>237</v>
      </c>
      <c r="D94" s="12">
        <v>1</v>
      </c>
      <c r="E94" s="34"/>
      <c r="F94" s="24">
        <f>D94*E94</f>
        <v>0</v>
      </c>
      <c r="G94" s="24">
        <f t="shared" si="4"/>
        <v>0</v>
      </c>
      <c r="H94" s="24">
        <f t="shared" si="5"/>
        <v>0</v>
      </c>
      <c r="I94" s="36"/>
    </row>
    <row r="95" spans="1:9" ht="55.35" customHeight="1" x14ac:dyDescent="0.25">
      <c r="A95" s="13" t="s">
        <v>145</v>
      </c>
      <c r="B95" s="15" t="s">
        <v>146</v>
      </c>
      <c r="C95" s="5" t="s">
        <v>238</v>
      </c>
      <c r="D95" s="12">
        <v>1</v>
      </c>
      <c r="E95" s="34"/>
      <c r="F95" s="24">
        <f t="shared" si="3"/>
        <v>0</v>
      </c>
      <c r="G95" s="24">
        <f t="shared" si="4"/>
        <v>0</v>
      </c>
      <c r="H95" s="24">
        <f t="shared" si="5"/>
        <v>0</v>
      </c>
      <c r="I95" s="36"/>
    </row>
    <row r="96" spans="1:9" ht="42" customHeight="1" x14ac:dyDescent="0.25">
      <c r="A96" s="13" t="s">
        <v>147</v>
      </c>
      <c r="B96" s="15" t="s">
        <v>148</v>
      </c>
      <c r="C96" s="5" t="s">
        <v>239</v>
      </c>
      <c r="D96" s="12">
        <v>3</v>
      </c>
      <c r="E96" s="34"/>
      <c r="F96" s="24">
        <f>D96*E96</f>
        <v>0</v>
      </c>
      <c r="G96" s="24">
        <f t="shared" si="4"/>
        <v>0</v>
      </c>
      <c r="H96" s="24">
        <f t="shared" si="5"/>
        <v>0</v>
      </c>
      <c r="I96" s="36"/>
    </row>
    <row r="97" spans="1:9" ht="94.5" customHeight="1" x14ac:dyDescent="0.25">
      <c r="A97" s="13" t="s">
        <v>149</v>
      </c>
      <c r="B97" s="15" t="s">
        <v>150</v>
      </c>
      <c r="C97" s="5" t="s">
        <v>257</v>
      </c>
      <c r="D97" s="12">
        <v>2</v>
      </c>
      <c r="E97" s="34"/>
      <c r="F97" s="24">
        <f>D97*E97</f>
        <v>0</v>
      </c>
      <c r="G97" s="24">
        <f t="shared" si="4"/>
        <v>0</v>
      </c>
      <c r="H97" s="24">
        <f t="shared" si="5"/>
        <v>0</v>
      </c>
      <c r="I97" s="36"/>
    </row>
    <row r="98" spans="1:9" ht="51.75" customHeight="1" x14ac:dyDescent="0.25">
      <c r="A98" s="13" t="s">
        <v>151</v>
      </c>
      <c r="B98" s="15" t="s">
        <v>152</v>
      </c>
      <c r="C98" s="5" t="s">
        <v>240</v>
      </c>
      <c r="D98" s="12">
        <v>1</v>
      </c>
      <c r="E98" s="34"/>
      <c r="F98" s="24">
        <f t="shared" si="3"/>
        <v>0</v>
      </c>
      <c r="G98" s="24">
        <f t="shared" si="4"/>
        <v>0</v>
      </c>
      <c r="H98" s="24">
        <f t="shared" si="5"/>
        <v>0</v>
      </c>
      <c r="I98" s="36"/>
    </row>
    <row r="99" spans="1:9" ht="54.75" customHeight="1" x14ac:dyDescent="0.25">
      <c r="A99" s="13" t="s">
        <v>153</v>
      </c>
      <c r="B99" s="15" t="s">
        <v>154</v>
      </c>
      <c r="C99" s="5" t="s">
        <v>241</v>
      </c>
      <c r="D99" s="12">
        <v>45</v>
      </c>
      <c r="E99" s="34"/>
      <c r="F99" s="24">
        <f t="shared" si="3"/>
        <v>0</v>
      </c>
      <c r="G99" s="24">
        <f t="shared" si="4"/>
        <v>0</v>
      </c>
      <c r="H99" s="24">
        <f t="shared" si="5"/>
        <v>0</v>
      </c>
      <c r="I99" s="36"/>
    </row>
    <row r="100" spans="1:9" ht="37.35" customHeight="1" x14ac:dyDescent="0.25">
      <c r="A100" s="13" t="s">
        <v>155</v>
      </c>
      <c r="B100" s="15" t="s">
        <v>156</v>
      </c>
      <c r="C100" s="5" t="s">
        <v>242</v>
      </c>
      <c r="D100" s="12">
        <v>4</v>
      </c>
      <c r="E100" s="34"/>
      <c r="F100" s="24">
        <f t="shared" si="3"/>
        <v>0</v>
      </c>
      <c r="G100" s="24">
        <f t="shared" si="4"/>
        <v>0</v>
      </c>
      <c r="H100" s="24">
        <f t="shared" si="5"/>
        <v>0</v>
      </c>
      <c r="I100" s="36"/>
    </row>
    <row r="101" spans="1:9" ht="60" customHeight="1" x14ac:dyDescent="0.25">
      <c r="A101" s="13" t="s">
        <v>157</v>
      </c>
      <c r="B101" s="15" t="s">
        <v>111</v>
      </c>
      <c r="C101" s="5" t="s">
        <v>243</v>
      </c>
      <c r="D101" s="12">
        <v>3</v>
      </c>
      <c r="E101" s="34"/>
      <c r="F101" s="24">
        <f t="shared" si="3"/>
        <v>0</v>
      </c>
      <c r="G101" s="24">
        <f t="shared" si="4"/>
        <v>0</v>
      </c>
      <c r="H101" s="24">
        <f t="shared" si="5"/>
        <v>0</v>
      </c>
      <c r="I101" s="36"/>
    </row>
    <row r="102" spans="1:9" ht="48.6" customHeight="1" x14ac:dyDescent="0.25">
      <c r="A102" s="13" t="s">
        <v>158</v>
      </c>
      <c r="B102" s="15" t="s">
        <v>111</v>
      </c>
      <c r="C102" s="5" t="s">
        <v>244</v>
      </c>
      <c r="D102" s="12">
        <v>3</v>
      </c>
      <c r="E102" s="34"/>
      <c r="F102" s="24">
        <f t="shared" si="3"/>
        <v>0</v>
      </c>
      <c r="G102" s="24">
        <f t="shared" si="4"/>
        <v>0</v>
      </c>
      <c r="H102" s="24">
        <f t="shared" si="5"/>
        <v>0</v>
      </c>
      <c r="I102" s="36"/>
    </row>
    <row r="103" spans="1:9" ht="43.7" customHeight="1" x14ac:dyDescent="0.25">
      <c r="A103" s="13" t="s">
        <v>159</v>
      </c>
      <c r="B103" s="15" t="s">
        <v>160</v>
      </c>
      <c r="C103" s="5" t="s">
        <v>283</v>
      </c>
      <c r="D103" s="12">
        <v>2</v>
      </c>
      <c r="E103" s="34"/>
      <c r="F103" s="24">
        <f t="shared" si="3"/>
        <v>0</v>
      </c>
      <c r="G103" s="24">
        <f t="shared" si="4"/>
        <v>0</v>
      </c>
      <c r="H103" s="24">
        <f t="shared" si="5"/>
        <v>0</v>
      </c>
      <c r="I103" s="36"/>
    </row>
    <row r="104" spans="1:9" ht="51.6" customHeight="1" x14ac:dyDescent="0.25">
      <c r="A104" s="13" t="s">
        <v>161</v>
      </c>
      <c r="B104" s="15" t="s">
        <v>126</v>
      </c>
      <c r="C104" s="5" t="s">
        <v>258</v>
      </c>
      <c r="D104" s="12">
        <v>3</v>
      </c>
      <c r="E104" s="34"/>
      <c r="F104" s="24">
        <f t="shared" si="3"/>
        <v>0</v>
      </c>
      <c r="G104" s="24">
        <f t="shared" si="4"/>
        <v>0</v>
      </c>
      <c r="H104" s="24">
        <f t="shared" si="5"/>
        <v>0</v>
      </c>
      <c r="I104" s="36"/>
    </row>
    <row r="105" spans="1:9" ht="69.75" customHeight="1" x14ac:dyDescent="0.25">
      <c r="A105" s="13" t="s">
        <v>162</v>
      </c>
      <c r="B105" s="15" t="s">
        <v>163</v>
      </c>
      <c r="C105" s="5" t="s">
        <v>245</v>
      </c>
      <c r="D105" s="12">
        <v>16</v>
      </c>
      <c r="E105" s="34"/>
      <c r="F105" s="24">
        <f t="shared" si="3"/>
        <v>0</v>
      </c>
      <c r="G105" s="24">
        <f t="shared" si="4"/>
        <v>0</v>
      </c>
      <c r="H105" s="24">
        <f t="shared" si="5"/>
        <v>0</v>
      </c>
      <c r="I105" s="36"/>
    </row>
    <row r="106" spans="1:9" ht="59.25" customHeight="1" x14ac:dyDescent="0.25">
      <c r="A106" s="13" t="s">
        <v>164</v>
      </c>
      <c r="B106" s="15" t="s">
        <v>165</v>
      </c>
      <c r="C106" s="5" t="s">
        <v>259</v>
      </c>
      <c r="D106" s="12">
        <v>12</v>
      </c>
      <c r="E106" s="34"/>
      <c r="F106" s="24">
        <f t="shared" si="3"/>
        <v>0</v>
      </c>
      <c r="G106" s="24">
        <f t="shared" si="4"/>
        <v>0</v>
      </c>
      <c r="H106" s="24">
        <f t="shared" si="5"/>
        <v>0</v>
      </c>
      <c r="I106" s="36"/>
    </row>
    <row r="107" spans="1:9" ht="60.75" customHeight="1" x14ac:dyDescent="0.25">
      <c r="A107" s="13" t="s">
        <v>166</v>
      </c>
      <c r="B107" s="14" t="s">
        <v>19</v>
      </c>
      <c r="C107" s="5" t="s">
        <v>246</v>
      </c>
      <c r="D107" s="12">
        <v>16</v>
      </c>
      <c r="E107" s="34"/>
      <c r="F107" s="24">
        <f t="shared" si="3"/>
        <v>0</v>
      </c>
      <c r="G107" s="24">
        <f t="shared" si="4"/>
        <v>0</v>
      </c>
      <c r="H107" s="24">
        <f t="shared" si="5"/>
        <v>0</v>
      </c>
      <c r="I107" s="36"/>
    </row>
    <row r="108" spans="1:9" ht="46.35" customHeight="1" x14ac:dyDescent="0.25">
      <c r="A108" s="13" t="s">
        <v>167</v>
      </c>
      <c r="B108" s="15" t="s">
        <v>168</v>
      </c>
      <c r="C108" s="5" t="s">
        <v>247</v>
      </c>
      <c r="D108" s="12">
        <v>1</v>
      </c>
      <c r="E108" s="34"/>
      <c r="F108" s="24">
        <f t="shared" si="3"/>
        <v>0</v>
      </c>
      <c r="G108" s="24">
        <f t="shared" si="4"/>
        <v>0</v>
      </c>
      <c r="H108" s="24">
        <f t="shared" si="5"/>
        <v>0</v>
      </c>
      <c r="I108" s="36"/>
    </row>
    <row r="109" spans="1:9" ht="40.5" customHeight="1" x14ac:dyDescent="0.25">
      <c r="A109" s="13">
        <v>125</v>
      </c>
      <c r="B109" s="15" t="s">
        <v>168</v>
      </c>
      <c r="C109" s="5" t="s">
        <v>248</v>
      </c>
      <c r="D109" s="12">
        <v>1</v>
      </c>
      <c r="E109" s="34"/>
      <c r="F109" s="24">
        <f t="shared" si="3"/>
        <v>0</v>
      </c>
      <c r="G109" s="24">
        <f t="shared" si="4"/>
        <v>0</v>
      </c>
      <c r="H109" s="24">
        <f t="shared" si="5"/>
        <v>0</v>
      </c>
      <c r="I109" s="36"/>
    </row>
    <row r="110" spans="1:9" ht="43.5" customHeight="1" x14ac:dyDescent="0.25">
      <c r="A110" s="13" t="s">
        <v>169</v>
      </c>
      <c r="B110" s="15" t="s">
        <v>170</v>
      </c>
      <c r="C110" s="5" t="s">
        <v>260</v>
      </c>
      <c r="D110" s="12">
        <v>2</v>
      </c>
      <c r="E110" s="34"/>
      <c r="F110" s="24">
        <f t="shared" si="3"/>
        <v>0</v>
      </c>
      <c r="G110" s="24">
        <f t="shared" si="4"/>
        <v>0</v>
      </c>
      <c r="H110" s="24">
        <f t="shared" si="5"/>
        <v>0</v>
      </c>
      <c r="I110" s="36"/>
    </row>
    <row r="111" spans="1:9" ht="57.75" customHeight="1" x14ac:dyDescent="0.25">
      <c r="A111" s="13" t="s">
        <v>171</v>
      </c>
      <c r="B111" s="15" t="s">
        <v>172</v>
      </c>
      <c r="C111" s="5" t="s">
        <v>249</v>
      </c>
      <c r="D111" s="12">
        <v>10</v>
      </c>
      <c r="E111" s="34"/>
      <c r="F111" s="24">
        <f t="shared" si="3"/>
        <v>0</v>
      </c>
      <c r="G111" s="24">
        <f t="shared" si="4"/>
        <v>0</v>
      </c>
      <c r="H111" s="24">
        <f t="shared" si="5"/>
        <v>0</v>
      </c>
      <c r="I111" s="36"/>
    </row>
    <row r="112" spans="1:9" ht="57" customHeight="1" x14ac:dyDescent="0.25">
      <c r="A112" s="13" t="s">
        <v>173</v>
      </c>
      <c r="B112" s="15" t="s">
        <v>172</v>
      </c>
      <c r="C112" s="5" t="s">
        <v>250</v>
      </c>
      <c r="D112" s="12">
        <v>20</v>
      </c>
      <c r="E112" s="34"/>
      <c r="F112" s="24">
        <f t="shared" si="3"/>
        <v>0</v>
      </c>
      <c r="G112" s="24">
        <f t="shared" si="4"/>
        <v>0</v>
      </c>
      <c r="H112" s="24">
        <f t="shared" si="5"/>
        <v>0</v>
      </c>
      <c r="I112" s="36"/>
    </row>
    <row r="113" spans="1:9" ht="36.6" customHeight="1" x14ac:dyDescent="0.25">
      <c r="A113" s="13" t="s">
        <v>174</v>
      </c>
      <c r="B113" s="15" t="s">
        <v>175</v>
      </c>
      <c r="C113" s="5" t="s">
        <v>261</v>
      </c>
      <c r="D113" s="12">
        <v>1</v>
      </c>
      <c r="E113" s="34"/>
      <c r="F113" s="24">
        <f t="shared" si="3"/>
        <v>0</v>
      </c>
      <c r="G113" s="24">
        <f t="shared" si="4"/>
        <v>0</v>
      </c>
      <c r="H113" s="24">
        <f t="shared" si="5"/>
        <v>0</v>
      </c>
      <c r="I113" s="36"/>
    </row>
    <row r="114" spans="1:9" ht="54" customHeight="1" x14ac:dyDescent="0.25">
      <c r="A114" s="13" t="s">
        <v>176</v>
      </c>
      <c r="B114" s="15" t="s">
        <v>160</v>
      </c>
      <c r="C114" s="5" t="s">
        <v>282</v>
      </c>
      <c r="D114" s="12">
        <v>1</v>
      </c>
      <c r="E114" s="34"/>
      <c r="F114" s="24">
        <f t="shared" si="3"/>
        <v>0</v>
      </c>
      <c r="G114" s="24">
        <f t="shared" si="4"/>
        <v>0</v>
      </c>
      <c r="H114" s="24">
        <f t="shared" si="5"/>
        <v>0</v>
      </c>
      <c r="I114" s="36"/>
    </row>
    <row r="115" spans="1:9" ht="69" customHeight="1" x14ac:dyDescent="0.25">
      <c r="A115" s="13" t="s">
        <v>278</v>
      </c>
      <c r="B115" s="15" t="s">
        <v>262</v>
      </c>
      <c r="C115" s="5" t="s">
        <v>280</v>
      </c>
      <c r="D115" s="12">
        <v>1</v>
      </c>
      <c r="E115" s="34"/>
      <c r="F115" s="24">
        <f t="shared" si="3"/>
        <v>0</v>
      </c>
      <c r="G115" s="24">
        <f t="shared" si="4"/>
        <v>0</v>
      </c>
      <c r="H115" s="24">
        <f t="shared" si="5"/>
        <v>0</v>
      </c>
      <c r="I115" s="36"/>
    </row>
    <row r="116" spans="1:9" ht="45.75" customHeight="1" x14ac:dyDescent="0.25">
      <c r="A116" s="13" t="s">
        <v>279</v>
      </c>
      <c r="B116" s="15" t="s">
        <v>262</v>
      </c>
      <c r="C116" s="19" t="s">
        <v>281</v>
      </c>
      <c r="D116" s="20">
        <v>1</v>
      </c>
      <c r="E116" s="34"/>
      <c r="F116" s="24">
        <f t="shared" si="3"/>
        <v>0</v>
      </c>
      <c r="G116" s="24">
        <f t="shared" si="4"/>
        <v>0</v>
      </c>
      <c r="H116" s="24">
        <f t="shared" si="5"/>
        <v>0</v>
      </c>
      <c r="I116" s="36"/>
    </row>
    <row r="117" spans="1:9" ht="20.100000000000001" customHeight="1" x14ac:dyDescent="0.3">
      <c r="A117" s="9"/>
      <c r="B117" s="10"/>
      <c r="C117" s="8" t="s">
        <v>177</v>
      </c>
      <c r="D117" s="11"/>
      <c r="E117" s="25"/>
      <c r="F117" s="29">
        <f>SUM(F9:F116)</f>
        <v>0</v>
      </c>
      <c r="G117" s="29">
        <f>SUM(G9:G116)</f>
        <v>0</v>
      </c>
      <c r="H117" s="29">
        <f>SUM(H9:H116)</f>
        <v>0</v>
      </c>
      <c r="I117" s="27"/>
    </row>
    <row r="118" spans="1:9" ht="36" hidden="1" customHeight="1" x14ac:dyDescent="0.25">
      <c r="A118" s="37"/>
      <c r="B118" s="38"/>
      <c r="C118" s="38"/>
      <c r="D118" s="38"/>
    </row>
    <row r="119" spans="1:9" ht="36" hidden="1" customHeight="1" x14ac:dyDescent="0.25">
      <c r="A119" s="37"/>
      <c r="B119" s="38"/>
      <c r="C119" s="38"/>
      <c r="D119" s="38"/>
    </row>
    <row r="120" spans="1:9" ht="36" hidden="1" customHeight="1" x14ac:dyDescent="0.3">
      <c r="A120" s="39"/>
      <c r="B120" s="40"/>
      <c r="C120" s="40"/>
      <c r="D120" s="40"/>
    </row>
    <row r="121" spans="1:9" ht="30" customHeight="1" x14ac:dyDescent="0.25"/>
    <row r="122" spans="1:9" ht="30" customHeight="1" x14ac:dyDescent="0.25"/>
    <row r="123" spans="1:9" ht="30" customHeight="1" x14ac:dyDescent="0.25"/>
    <row r="127" spans="1:9" ht="24.95" customHeight="1" x14ac:dyDescent="0.25"/>
  </sheetData>
  <sheetProtection algorithmName="SHA-512" hashValue="7NofDClTvT6xRhlhLhimlJT3JvmtINddyIxZQKi9wAEgu8csaD/o8HvpGa1R3nINJL58Djg9CnSu2l3xJaO0Tw==" saltValue="TTUvcV9AWLnyAs+W7Cqryw==" spinCount="100000" sheet="1" objects="1" scenarios="1"/>
  <mergeCells count="9">
    <mergeCell ref="A118:D120"/>
    <mergeCell ref="A8:D8"/>
    <mergeCell ref="G3:H3"/>
    <mergeCell ref="G4:H4"/>
    <mergeCell ref="A1:D2"/>
    <mergeCell ref="B3:C3"/>
    <mergeCell ref="B4:C4"/>
    <mergeCell ref="B6:C6"/>
    <mergeCell ref="A5:D5"/>
  </mergeCells>
  <pageMargins left="0.25" right="0.25" top="0.75" bottom="0.75" header="0.3" footer="0.3"/>
  <pageSetup paperSize="8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b6223-f73d-42c4-8391-1f73211eb18a" xsi:nil="true"/>
    <lcf76f155ced4ddcb4097134ff3c332f xmlns="d67290f1-a882-40dc-b841-222615df7e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9D85012D09824985C59637CC233687" ma:contentTypeVersion="13" ma:contentTypeDescription="Vytvoří nový dokument" ma:contentTypeScope="" ma:versionID="aa0394572ee48de82f9b8b62e0c014a0">
  <xsd:schema xmlns:xsd="http://www.w3.org/2001/XMLSchema" xmlns:xs="http://www.w3.org/2001/XMLSchema" xmlns:p="http://schemas.microsoft.com/office/2006/metadata/properties" xmlns:ns2="d67290f1-a882-40dc-b841-222615df7e24" xmlns:ns3="c63b6223-f73d-42c4-8391-1f73211eb18a" targetNamespace="http://schemas.microsoft.com/office/2006/metadata/properties" ma:root="true" ma:fieldsID="e76043a5b8839b5c0b0fcf01c921e0c6" ns2:_="" ns3:_="">
    <xsd:import namespace="d67290f1-a882-40dc-b841-222615df7e24"/>
    <xsd:import namespace="c63b6223-f73d-42c4-8391-1f73211eb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90f1-a882-40dc-b841-222615df7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223-f73d-42c4-8391-1f73211eb1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afb1d4-51d5-44bf-b326-76709f4dcbed}" ma:internalName="TaxCatchAll" ma:showField="CatchAllData" ma:web="c63b6223-f73d-42c4-8391-1f73211eb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EEDDC-8932-41DF-9175-E0C2EFB54237}">
  <ds:schemaRefs>
    <ds:schemaRef ds:uri="http://schemas.microsoft.com/office/2006/metadata/properties"/>
    <ds:schemaRef ds:uri="http://schemas.microsoft.com/office/infopath/2007/PartnerControls"/>
    <ds:schemaRef ds:uri="c63b6223-f73d-42c4-8391-1f73211eb18a"/>
    <ds:schemaRef ds:uri="d67290f1-a882-40dc-b841-222615df7e24"/>
  </ds:schemaRefs>
</ds:datastoreItem>
</file>

<file path=customXml/itemProps2.xml><?xml version="1.0" encoding="utf-8"?>
<ds:datastoreItem xmlns:ds="http://schemas.openxmlformats.org/officeDocument/2006/customXml" ds:itemID="{E9C4607A-EBB5-438E-97AB-3F071B9E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7290f1-a882-40dc-b841-222615df7e24"/>
    <ds:schemaRef ds:uri="c63b6223-f73d-42c4-8391-1f73211eb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B973D-369E-445B-9116-C6616B235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Dodávka nábytku I</vt:lpstr>
      <vt:lpstr>'Dodávka nábytku I'!Oblast_tisku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Fejtová Veronika Ing.</cp:lastModifiedBy>
  <cp:revision/>
  <cp:lastPrinted>2025-11-03T15:43:08Z</cp:lastPrinted>
  <dcterms:created xsi:type="dcterms:W3CDTF">2020-02-10T15:27:06Z</dcterms:created>
  <dcterms:modified xsi:type="dcterms:W3CDTF">2025-11-03T15:43:25Z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0x010100DB9D85012D09824985C59637CC233687</vt:lpwstr>
  </property>
  <property fmtid="{D5CDD505-2E9C-101B-9397-08002B2CF9AE}" pid="3" name="MediaServiceImageTags">
    <vt:lpwstr/>
  </property>
</Properties>
</file>