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65401" yWindow="0" windowWidth="14550" windowHeight="12120" activeTab="1"/>
  </bookViews>
  <sheets>
    <sheet name="část A" sheetId="1" r:id="rId1"/>
    <sheet name="část B" sheetId="2" r:id="rId2"/>
  </sheets>
  <definedNames/>
  <calcPr calcId="125725"/>
</workbook>
</file>

<file path=xl/sharedStrings.xml><?xml version="1.0" encoding="utf-8"?>
<sst xmlns="http://schemas.openxmlformats.org/spreadsheetml/2006/main" count="121" uniqueCount="79">
  <si>
    <t>Uchazeč vyplní či upraví pouze modře označené buňky, obsah a vzorce ostatních buňek nesmí upravovat .</t>
  </si>
  <si>
    <t>Příloha č. 2A Hodnotící tabulka - část A veřejné zakázky</t>
  </si>
  <si>
    <t>Příloha č. 2B Hodnotící tabulka - část B veřejné zakázky</t>
  </si>
  <si>
    <t>#</t>
  </si>
  <si>
    <t>Druh požadovaných služeb</t>
  </si>
  <si>
    <t>Jednotka</t>
  </si>
  <si>
    <t>Cena / jednotka</t>
  </si>
  <si>
    <t>Počet jednotek</t>
  </si>
  <si>
    <t>Cena bez DPH</t>
  </si>
  <si>
    <t xml:space="preserve"> DPH</t>
  </si>
  <si>
    <t>Cena vč. DPH</t>
  </si>
  <si>
    <t>(bez DPH)</t>
  </si>
  <si>
    <t>za měsíc</t>
  </si>
  <si>
    <t>za 1 prům. měsíc</t>
  </si>
  <si>
    <t>(v %)</t>
  </si>
  <si>
    <t>hlasový tarif bez volných jednotek (VPS zdarma)</t>
  </si>
  <si>
    <t>1.</t>
  </si>
  <si>
    <t>1 SIM</t>
  </si>
  <si>
    <t xml:space="preserve">vnitrostání odchozí hovory </t>
  </si>
  <si>
    <t>2.</t>
  </si>
  <si>
    <t>- do všech mobilních a pevných sítí v ČR</t>
  </si>
  <si>
    <t>1 minuta</t>
  </si>
  <si>
    <t>3.</t>
  </si>
  <si>
    <t>- odeslání 1 SMS</t>
  </si>
  <si>
    <t>1 SMS</t>
  </si>
  <si>
    <t>4.</t>
  </si>
  <si>
    <t>5.</t>
  </si>
  <si>
    <t>6.</t>
  </si>
  <si>
    <t>datové tarify</t>
  </si>
  <si>
    <t>8.</t>
  </si>
  <si>
    <t>počet SIM</t>
  </si>
  <si>
    <t>9.</t>
  </si>
  <si>
    <t>10.</t>
  </si>
  <si>
    <t>11.</t>
  </si>
  <si>
    <t>NABÍDKOVÁ CENA ZA JEDEN MĚSÍC BEZ  DPH</t>
  </si>
  <si>
    <t>NABÍDKOVÁ CENA ZA JEDEN MĚSÍC VČETNĚ DPH</t>
  </si>
  <si>
    <t>NABÍDKOVÁ CENA ZA DOBU PLNĚNÍ 36 měsíců BEZ DPH</t>
  </si>
  <si>
    <t>NABÍDKOVÁ CENA ZA DOBU PLNĚNÍ 36 měsíců VČETNĚ DPH</t>
  </si>
  <si>
    <t xml:space="preserve">Uchazeč veškeré poskytované slevy či bonusy započte do jednotkových cen uvedených ve sloupci D  (modře označené buňky). </t>
  </si>
  <si>
    <t>hlasový tarif s neomezeným vnitrostátním provozem</t>
  </si>
  <si>
    <t>s měsíčním FUP ne nižším než 300 MB</t>
  </si>
  <si>
    <t>s měsíčním FUP ne nižším než 3 GB</t>
  </si>
  <si>
    <t>bez FUP</t>
  </si>
  <si>
    <t>Mobilní telefonie</t>
  </si>
  <si>
    <t>Požadovaná služba</t>
  </si>
  <si>
    <t>Cena za jednotku</t>
  </si>
  <si>
    <t>za 1 měsíc</t>
  </si>
  <si>
    <t>Typ připojení HTS</t>
  </si>
  <si>
    <t>- měsíční paušální platba</t>
  </si>
  <si>
    <t>1 HTS</t>
  </si>
  <si>
    <t>vnitrostání odchozí hovory</t>
  </si>
  <si>
    <t>- místní hovory</t>
  </si>
  <si>
    <t>- do sítě mobilních operátorů</t>
  </si>
  <si>
    <t>Typ připojení ISDN2</t>
  </si>
  <si>
    <t>- tarif s měsíční paušální platbou</t>
  </si>
  <si>
    <t>1 ISDN2</t>
  </si>
  <si>
    <t>Typ připojení ISDN30</t>
  </si>
  <si>
    <t>1 ISDN30</t>
  </si>
  <si>
    <t>Internet ADSL s měsíční paušální platbou</t>
  </si>
  <si>
    <t>ADSL</t>
  </si>
  <si>
    <t>Nabídková cena za jeden měsíc bez DPH</t>
  </si>
  <si>
    <t>Nabídková cena za jeden měsíc včetně  DPH</t>
  </si>
  <si>
    <t>Pevná telefonie</t>
  </si>
  <si>
    <t>- měsíční paušál s neomezeným vnitrostátním provozem</t>
  </si>
  <si>
    <t>- měsíční  paušál tarifu bez volných minut a SMS</t>
  </si>
  <si>
    <t>- připojení 20/2 Mbps, agregace 1:50</t>
  </si>
  <si>
    <t>- připojení 20/2 Mbps, agregace 1:20</t>
  </si>
  <si>
    <t>- místní a dálkové hovory</t>
  </si>
  <si>
    <t>7.</t>
  </si>
  <si>
    <t>hromadné rozesílání SMS</t>
  </si>
  <si>
    <t>s měsíčním FUP ne nižším než 30 MB, APN, statická IP adresa</t>
  </si>
  <si>
    <t>1 služba</t>
  </si>
  <si>
    <t>- SMS do všech mobilních sítí v ČR</t>
  </si>
  <si>
    <t>- potvrzení o doručení odeslané SMS</t>
  </si>
  <si>
    <t>1 ks</t>
  </si>
  <si>
    <t>- měsíční  paušál bez volných SMS</t>
  </si>
  <si>
    <t>NABÍDKOVÁ CENA ZA DOBU PLNĚNÍ (36 měsíců) BEZ DPH</t>
  </si>
  <si>
    <t>NABÍDKOVÁ CENA ZA DOBU PLNĚNÍ (36 měsíců) VČETNĚ DPH</t>
  </si>
  <si>
    <t>služby SMS</t>
  </si>
</sst>
</file>

<file path=xl/styles.xml><?xml version="1.0" encoding="utf-8"?>
<styleSheet xmlns="http://schemas.openxmlformats.org/spreadsheetml/2006/main">
  <numFmts count="4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\ &quot;Kč&quot;"/>
    <numFmt numFmtId="165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0"/>
      <name val="Helv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9"/>
      <color indexed="8"/>
      <name val="Arial"/>
      <family val="2"/>
    </font>
    <font>
      <sz val="1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176">
    <xf numFmtId="0" fontId="0" fillId="0" borderId="0" xfId="0"/>
    <xf numFmtId="0" fontId="0" fillId="0" borderId="0" xfId="0" applyBorder="1"/>
    <xf numFmtId="0" fontId="5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2" borderId="1" xfId="0" applyFont="1" applyFill="1" applyBorder="1" applyAlignment="1" applyProtection="1">
      <alignment horizontal="center" vertical="center"/>
      <protection hidden="1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3" fontId="6" fillId="2" borderId="1" xfId="0" applyNumberFormat="1" applyFont="1" applyFill="1" applyBorder="1" applyAlignment="1" applyProtection="1">
      <alignment horizontal="center" vertical="center"/>
      <protection hidden="1"/>
    </xf>
    <xf numFmtId="49" fontId="6" fillId="2" borderId="1" xfId="0" applyNumberFormat="1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49" fontId="6" fillId="2" borderId="2" xfId="0" applyNumberFormat="1" applyFont="1" applyFill="1" applyBorder="1" applyAlignment="1" applyProtection="1">
      <alignment horizontal="center" vertical="center"/>
      <protection hidden="1"/>
    </xf>
    <xf numFmtId="49" fontId="6" fillId="0" borderId="0" xfId="0" applyNumberFormat="1" applyFont="1" applyFill="1" applyBorder="1" applyProtection="1"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44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65" fontId="6" fillId="0" borderId="4" xfId="0" applyNumberFormat="1" applyFont="1" applyFill="1" applyBorder="1" applyAlignment="1" applyProtection="1">
      <alignment horizontal="center" vertical="center"/>
      <protection hidden="1"/>
    </xf>
    <xf numFmtId="49" fontId="6" fillId="0" borderId="5" xfId="0" applyNumberFormat="1" applyFont="1" applyFill="1" applyBorder="1" applyProtection="1">
      <protection hidden="1"/>
    </xf>
    <xf numFmtId="49" fontId="6" fillId="4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hidden="1"/>
    </xf>
    <xf numFmtId="49" fontId="9" fillId="4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horizontal="center" vertical="center"/>
      <protection hidden="1"/>
    </xf>
    <xf numFmtId="0" fontId="6" fillId="5" borderId="1" xfId="0" applyFont="1" applyFill="1" applyBorder="1" applyProtection="1">
      <protection hidden="1"/>
    </xf>
    <xf numFmtId="0" fontId="6" fillId="5" borderId="1" xfId="0" applyFont="1" applyFill="1" applyBorder="1" applyAlignment="1" applyProtection="1">
      <alignment horizontal="center" vertical="center"/>
      <protection hidden="1"/>
    </xf>
    <xf numFmtId="49" fontId="6" fillId="5" borderId="1" xfId="0" applyNumberFormat="1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8" fontId="9" fillId="5" borderId="2" xfId="0" applyNumberFormat="1" applyFont="1" applyFill="1" applyBorder="1" applyAlignment="1" applyProtection="1">
      <alignment horizontal="center" vertical="center"/>
      <protection hidden="1"/>
    </xf>
    <xf numFmtId="0" fontId="9" fillId="5" borderId="0" xfId="0" applyFont="1" applyFill="1" applyBorder="1" applyProtection="1">
      <protection hidden="1"/>
    </xf>
    <xf numFmtId="0" fontId="6" fillId="5" borderId="0" xfId="0" applyFont="1" applyFill="1" applyBorder="1" applyProtection="1">
      <protection hidden="1"/>
    </xf>
    <xf numFmtId="165" fontId="11" fillId="5" borderId="0" xfId="0" applyNumberFormat="1" applyFont="1" applyFill="1" applyBorder="1" applyAlignment="1" applyProtection="1">
      <alignment horizontal="center" vertical="center"/>
      <protection hidden="1"/>
    </xf>
    <xf numFmtId="0" fontId="6" fillId="5" borderId="5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Border="1" applyProtection="1">
      <protection hidden="1"/>
    </xf>
    <xf numFmtId="0" fontId="6" fillId="5" borderId="6" xfId="0" applyFont="1" applyFill="1" applyBorder="1" applyProtection="1">
      <protection hidden="1"/>
    </xf>
    <xf numFmtId="49" fontId="6" fillId="5" borderId="5" xfId="0" applyNumberFormat="1" applyFont="1" applyFill="1" applyBorder="1" applyAlignment="1">
      <alignment horizontal="center"/>
    </xf>
    <xf numFmtId="0" fontId="6" fillId="5" borderId="5" xfId="0" applyFont="1" applyFill="1" applyBorder="1" applyAlignment="1" applyProtection="1">
      <alignment horizontal="center"/>
      <protection hidden="1"/>
    </xf>
    <xf numFmtId="0" fontId="6" fillId="5" borderId="5" xfId="0" applyFont="1" applyFill="1" applyBorder="1" applyAlignment="1">
      <alignment horizontal="center"/>
    </xf>
    <xf numFmtId="0" fontId="6" fillId="5" borderId="7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Protection="1">
      <protection hidden="1"/>
    </xf>
    <xf numFmtId="0" fontId="9" fillId="2" borderId="1" xfId="0" applyFont="1" applyFill="1" applyBorder="1" applyAlignment="1" applyProtection="1">
      <alignment horizontal="center"/>
      <protection hidden="1"/>
    </xf>
    <xf numFmtId="49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 applyProtection="1">
      <alignment horizontal="center"/>
      <protection hidden="1"/>
    </xf>
    <xf numFmtId="44" fontId="6" fillId="3" borderId="3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right"/>
      <protection hidden="1"/>
    </xf>
    <xf numFmtId="165" fontId="6" fillId="0" borderId="0" xfId="0" applyNumberFormat="1" applyFont="1" applyFill="1" applyBorder="1" applyAlignment="1" applyProtection="1">
      <alignment horizontal="right"/>
      <protection hidden="1"/>
    </xf>
    <xf numFmtId="165" fontId="6" fillId="0" borderId="4" xfId="0" applyNumberFormat="1" applyFont="1" applyFill="1" applyBorder="1" applyAlignment="1" applyProtection="1">
      <alignment horizontal="right"/>
      <protection hidden="1"/>
    </xf>
    <xf numFmtId="0" fontId="9" fillId="2" borderId="0" xfId="0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49" fontId="6" fillId="2" borderId="0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 applyProtection="1">
      <alignment horizontal="right"/>
      <protection hidden="1"/>
    </xf>
    <xf numFmtId="49" fontId="6" fillId="2" borderId="0" xfId="0" applyNumberFormat="1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>
      <alignment horizontal="center"/>
    </xf>
    <xf numFmtId="49" fontId="6" fillId="2" borderId="4" xfId="0" applyNumberFormat="1" applyFont="1" applyFill="1" applyBorder="1" applyAlignment="1" applyProtection="1">
      <alignment horizontal="center"/>
      <protection hidden="1"/>
    </xf>
    <xf numFmtId="3" fontId="6" fillId="0" borderId="0" xfId="0" applyNumberFormat="1" applyFont="1" applyFill="1" applyBorder="1" applyAlignment="1" applyProtection="1">
      <alignment horizontal="right"/>
      <protection hidden="1"/>
    </xf>
    <xf numFmtId="0" fontId="9" fillId="2" borderId="1" xfId="0" applyFont="1" applyFill="1" applyBorder="1" applyAlignment="1" applyProtection="1">
      <alignment horizontal="right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44" fontId="6" fillId="3" borderId="8" xfId="0" applyNumberFormat="1" applyFont="1" applyFill="1" applyBorder="1" applyAlignment="1" applyProtection="1">
      <alignment horizontal="center"/>
      <protection locked="0"/>
    </xf>
    <xf numFmtId="3" fontId="6" fillId="0" borderId="5" xfId="0" applyNumberFormat="1" applyFont="1" applyFill="1" applyBorder="1" applyAlignment="1" applyProtection="1">
      <alignment horizontal="right"/>
      <protection hidden="1"/>
    </xf>
    <xf numFmtId="165" fontId="6" fillId="0" borderId="5" xfId="0" applyNumberFormat="1" applyFont="1" applyFill="1" applyBorder="1" applyAlignment="1" applyProtection="1">
      <alignment horizontal="right"/>
      <protection hidden="1"/>
    </xf>
    <xf numFmtId="165" fontId="6" fillId="0" borderId="7" xfId="0" applyNumberFormat="1" applyFont="1" applyFill="1" applyBorder="1" applyAlignment="1" applyProtection="1">
      <alignment horizontal="right"/>
      <protection hidden="1"/>
    </xf>
    <xf numFmtId="44" fontId="6" fillId="3" borderId="9" xfId="0" applyNumberFormat="1" applyFont="1" applyFill="1" applyBorder="1" applyAlignment="1" applyProtection="1">
      <alignment horizontal="center"/>
      <protection locked="0"/>
    </xf>
    <xf numFmtId="0" fontId="6" fillId="5" borderId="10" xfId="0" applyFont="1" applyFill="1" applyBorder="1" applyProtection="1">
      <protection hidden="1"/>
    </xf>
    <xf numFmtId="0" fontId="6" fillId="5" borderId="1" xfId="0" applyFont="1" applyFill="1" applyBorder="1" applyAlignment="1" applyProtection="1">
      <alignment horizontal="center"/>
      <protection hidden="1"/>
    </xf>
    <xf numFmtId="49" fontId="6" fillId="5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8" fontId="9" fillId="5" borderId="2" xfId="0" applyNumberFormat="1" applyFont="1" applyFill="1" applyBorder="1" applyAlignment="1" applyProtection="1">
      <alignment horizontal="center"/>
      <protection hidden="1"/>
    </xf>
    <xf numFmtId="0" fontId="6" fillId="5" borderId="11" xfId="0" applyFont="1" applyFill="1" applyBorder="1" applyProtection="1">
      <protection hidden="1"/>
    </xf>
    <xf numFmtId="0" fontId="6" fillId="5" borderId="0" xfId="0" applyFont="1" applyFill="1" applyBorder="1" applyAlignment="1" applyProtection="1">
      <alignment horizontal="center"/>
      <protection hidden="1"/>
    </xf>
    <xf numFmtId="49" fontId="6" fillId="5" borderId="0" xfId="0" applyNumberFormat="1" applyFont="1" applyFill="1" applyBorder="1" applyAlignment="1">
      <alignment horizontal="center"/>
    </xf>
    <xf numFmtId="164" fontId="9" fillId="5" borderId="0" xfId="0" applyNumberFormat="1" applyFont="1" applyFill="1" applyBorder="1" applyAlignment="1" applyProtection="1">
      <alignment horizontal="center"/>
      <protection hidden="1"/>
    </xf>
    <xf numFmtId="164" fontId="6" fillId="5" borderId="0" xfId="0" applyNumberFormat="1" applyFont="1" applyFill="1" applyBorder="1" applyAlignment="1">
      <alignment horizontal="center"/>
    </xf>
    <xf numFmtId="164" fontId="6" fillId="5" borderId="4" xfId="0" applyNumberFormat="1" applyFont="1" applyFill="1" applyBorder="1" applyAlignment="1" applyProtection="1">
      <alignment horizontal="center"/>
      <protection hidden="1"/>
    </xf>
    <xf numFmtId="164" fontId="9" fillId="5" borderId="4" xfId="0" applyNumberFormat="1" applyFont="1" applyFill="1" applyBorder="1" applyAlignment="1" applyProtection="1">
      <alignment horizontal="center"/>
      <protection hidden="1"/>
    </xf>
    <xf numFmtId="164" fontId="6" fillId="5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Protection="1">
      <protection hidden="1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2" borderId="10" xfId="0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6" fillId="2" borderId="11" xfId="0" applyFont="1" applyFill="1" applyBorder="1" applyAlignment="1" applyProtection="1">
      <alignment horizontal="center"/>
      <protection hidden="1"/>
    </xf>
    <xf numFmtId="0" fontId="6" fillId="0" borderId="6" xfId="0" applyFont="1" applyFill="1" applyBorder="1" applyAlignment="1" applyProtection="1">
      <alignment horizontal="center"/>
      <protection hidden="1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vertical="center"/>
      <protection hidden="1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 hidden="1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6" fillId="5" borderId="10" xfId="0" applyFont="1" applyFill="1" applyBorder="1" applyAlignment="1" applyProtection="1">
      <alignment vertical="center"/>
      <protection locked="0"/>
    </xf>
    <xf numFmtId="0" fontId="6" fillId="5" borderId="1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44" fontId="14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0" xfId="0" applyNumberFormat="1" applyFont="1" applyFill="1" applyBorder="1" applyAlignment="1" applyProtection="1">
      <alignment horizontal="center" vertical="center"/>
      <protection hidden="1"/>
    </xf>
    <xf numFmtId="165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165" fontId="14" fillId="0" borderId="4" xfId="0" applyNumberFormat="1" applyFont="1" applyFill="1" applyBorder="1" applyAlignment="1" applyProtection="1">
      <alignment horizontal="center" vertical="center"/>
      <protection hidden="1"/>
    </xf>
    <xf numFmtId="0" fontId="11" fillId="6" borderId="0" xfId="0" applyFont="1" applyFill="1" applyBorder="1" applyAlignment="1" applyProtection="1">
      <alignment vertical="center"/>
      <protection hidden="1"/>
    </xf>
    <xf numFmtId="0" fontId="14" fillId="6" borderId="0" xfId="0" applyFont="1" applyFill="1" applyBorder="1" applyAlignment="1" applyProtection="1">
      <alignment horizontal="center" vertical="center"/>
      <protection hidden="1"/>
    </xf>
    <xf numFmtId="49" fontId="14" fillId="6" borderId="0" xfId="0" applyNumberFormat="1" applyFont="1" applyFill="1" applyBorder="1" applyAlignment="1" applyProtection="1">
      <alignment horizontal="center" vertical="center"/>
      <protection locked="0"/>
    </xf>
    <xf numFmtId="3" fontId="14" fillId="6" borderId="0" xfId="0" applyNumberFormat="1" applyFont="1" applyFill="1" applyBorder="1" applyAlignment="1" applyProtection="1">
      <alignment horizontal="center" vertical="center"/>
      <protection hidden="1"/>
    </xf>
    <xf numFmtId="49" fontId="14" fillId="6" borderId="0" xfId="0" applyNumberFormat="1" applyFont="1" applyFill="1" applyBorder="1" applyAlignment="1" applyProtection="1">
      <alignment horizontal="center" vertical="center"/>
      <protection hidden="1"/>
    </xf>
    <xf numFmtId="0" fontId="14" fillId="6" borderId="0" xfId="0" applyFont="1" applyFill="1" applyBorder="1" applyAlignment="1" applyProtection="1">
      <alignment horizontal="center" vertical="center"/>
      <protection locked="0"/>
    </xf>
    <xf numFmtId="49" fontId="14" fillId="6" borderId="4" xfId="0" applyNumberFormat="1" applyFont="1" applyFill="1" applyBorder="1" applyAlignment="1" applyProtection="1">
      <alignment horizontal="center" vertical="center"/>
      <protection hidden="1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49" fontId="11" fillId="6" borderId="0" xfId="0" applyNumberFormat="1" applyFont="1" applyFill="1" applyBorder="1" applyAlignment="1" applyProtection="1">
      <alignment vertical="center"/>
      <protection hidden="1"/>
    </xf>
    <xf numFmtId="0" fontId="11" fillId="6" borderId="0" xfId="0" applyFont="1" applyFill="1" applyBorder="1" applyAlignment="1" applyProtection="1">
      <alignment horizontal="center" vertical="center"/>
      <protection hidden="1"/>
    </xf>
    <xf numFmtId="49" fontId="11" fillId="6" borderId="0" xfId="0" applyNumberFormat="1" applyFont="1" applyFill="1" applyBorder="1" applyAlignment="1" applyProtection="1">
      <alignment horizontal="center" vertical="center"/>
      <protection locked="0"/>
    </xf>
    <xf numFmtId="49" fontId="11" fillId="6" borderId="0" xfId="0" applyNumberFormat="1" applyFont="1" applyFill="1" applyBorder="1" applyAlignment="1" applyProtection="1">
      <alignment horizontal="center" vertical="center"/>
      <protection hidden="1"/>
    </xf>
    <xf numFmtId="49" fontId="11" fillId="6" borderId="4" xfId="0" applyNumberFormat="1" applyFont="1" applyFill="1" applyBorder="1" applyAlignment="1" applyProtection="1">
      <alignment horizontal="center" vertical="center"/>
      <protection hidden="1"/>
    </xf>
    <xf numFmtId="0" fontId="11" fillId="7" borderId="10" xfId="0" applyFont="1" applyFill="1" applyBorder="1" applyAlignment="1" applyProtection="1">
      <alignment horizontal="center" vertical="center"/>
      <protection locked="0"/>
    </xf>
    <xf numFmtId="0" fontId="11" fillId="7" borderId="1" xfId="0" applyFont="1" applyFill="1" applyBorder="1" applyAlignment="1" applyProtection="1">
      <alignment vertical="center"/>
      <protection hidden="1"/>
    </xf>
    <xf numFmtId="0" fontId="11" fillId="7" borderId="1" xfId="0" applyFont="1" applyFill="1" applyBorder="1" applyAlignment="1" applyProtection="1">
      <alignment horizontal="center" vertical="center"/>
      <protection hidden="1"/>
    </xf>
    <xf numFmtId="49" fontId="11" fillId="7" borderId="1" xfId="0" applyNumberFormat="1" applyFont="1" applyFill="1" applyBorder="1" applyAlignment="1" applyProtection="1">
      <alignment horizontal="center" vertical="center"/>
      <protection locked="0"/>
    </xf>
    <xf numFmtId="0" fontId="11" fillId="7" borderId="1" xfId="0" applyFont="1" applyFill="1" applyBorder="1" applyAlignment="1" applyProtection="1">
      <alignment horizontal="center" vertical="center"/>
      <protection locked="0"/>
    </xf>
    <xf numFmtId="0" fontId="11" fillId="7" borderId="2" xfId="0" applyFont="1" applyFill="1" applyBorder="1" applyAlignment="1" applyProtection="1">
      <alignment horizontal="center" vertical="center"/>
      <protection hidden="1"/>
    </xf>
    <xf numFmtId="0" fontId="11" fillId="7" borderId="6" xfId="0" applyFont="1" applyFill="1" applyBorder="1" applyAlignment="1" applyProtection="1">
      <alignment horizontal="center" vertical="center"/>
      <protection locked="0"/>
    </xf>
    <xf numFmtId="0" fontId="11" fillId="7" borderId="5" xfId="0" applyFont="1" applyFill="1" applyBorder="1" applyAlignment="1" applyProtection="1">
      <alignment vertical="center"/>
      <protection hidden="1"/>
    </xf>
    <xf numFmtId="0" fontId="11" fillId="7" borderId="5" xfId="0" applyFont="1" applyFill="1" applyBorder="1" applyAlignment="1" applyProtection="1">
      <alignment horizontal="center" vertical="center"/>
      <protection hidden="1"/>
    </xf>
    <xf numFmtId="49" fontId="11" fillId="7" borderId="5" xfId="0" applyNumberFormat="1" applyFont="1" applyFill="1" applyBorder="1" applyAlignment="1" applyProtection="1">
      <alignment horizontal="center" vertical="center"/>
      <protection locked="0"/>
    </xf>
    <xf numFmtId="0" fontId="11" fillId="7" borderId="5" xfId="0" applyFont="1" applyFill="1" applyBorder="1" applyAlignment="1" applyProtection="1">
      <alignment horizontal="center" vertical="center"/>
      <protection locked="0"/>
    </xf>
    <xf numFmtId="0" fontId="11" fillId="7" borderId="7" xfId="0" applyFont="1" applyFill="1" applyBorder="1" applyAlignment="1" applyProtection="1">
      <alignment horizontal="center" vertical="center"/>
      <protection hidden="1"/>
    </xf>
    <xf numFmtId="0" fontId="14" fillId="5" borderId="10" xfId="0" applyFont="1" applyFill="1" applyBorder="1" applyAlignment="1" applyProtection="1">
      <alignment horizontal="center"/>
      <protection hidden="1"/>
    </xf>
    <xf numFmtId="0" fontId="11" fillId="5" borderId="1" xfId="0" applyFont="1" applyFill="1" applyBorder="1" applyProtection="1">
      <protection hidden="1"/>
    </xf>
    <xf numFmtId="0" fontId="11" fillId="5" borderId="1" xfId="0" applyFont="1" applyFill="1" applyBorder="1" applyAlignment="1" applyProtection="1">
      <alignment horizontal="center"/>
      <protection hidden="1"/>
    </xf>
    <xf numFmtId="49" fontId="11" fillId="5" borderId="1" xfId="0" applyNumberFormat="1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2" xfId="0" applyFont="1" applyFill="1" applyBorder="1" applyAlignment="1" applyProtection="1">
      <alignment horizontal="center"/>
      <protection hidden="1"/>
    </xf>
    <xf numFmtId="0" fontId="14" fillId="5" borderId="6" xfId="0" applyFont="1" applyFill="1" applyBorder="1" applyAlignment="1" applyProtection="1">
      <alignment horizontal="center"/>
      <protection hidden="1"/>
    </xf>
    <xf numFmtId="0" fontId="11" fillId="5" borderId="5" xfId="0" applyFont="1" applyFill="1" applyBorder="1" applyProtection="1">
      <protection hidden="1"/>
    </xf>
    <xf numFmtId="0" fontId="11" fillId="5" borderId="5" xfId="0" applyFont="1" applyFill="1" applyBorder="1" applyAlignment="1" applyProtection="1">
      <alignment horizontal="center"/>
      <protection hidden="1"/>
    </xf>
    <xf numFmtId="49" fontId="14" fillId="5" borderId="5" xfId="0" applyNumberFormat="1" applyFont="1" applyFill="1" applyBorder="1" applyAlignment="1">
      <alignment horizontal="center"/>
    </xf>
    <xf numFmtId="0" fontId="14" fillId="5" borderId="5" xfId="0" applyFont="1" applyFill="1" applyBorder="1" applyAlignment="1" applyProtection="1">
      <alignment horizontal="center"/>
      <protection hidden="1"/>
    </xf>
    <xf numFmtId="0" fontId="14" fillId="5" borderId="5" xfId="0" applyFont="1" applyFill="1" applyBorder="1" applyAlignment="1">
      <alignment horizontal="center"/>
    </xf>
    <xf numFmtId="0" fontId="14" fillId="5" borderId="7" xfId="0" applyFont="1" applyFill="1" applyBorder="1" applyAlignment="1" applyProtection="1">
      <alignment horizontal="center"/>
      <protection hidden="1"/>
    </xf>
    <xf numFmtId="44" fontId="14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Border="1" applyAlignment="1" applyProtection="1">
      <alignment horizontal="center" vertical="center"/>
      <protection hidden="1"/>
    </xf>
    <xf numFmtId="49" fontId="14" fillId="5" borderId="0" xfId="0" applyNumberFormat="1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Border="1" applyAlignment="1" applyProtection="1">
      <alignment horizontal="center" vertical="center"/>
      <protection locked="0"/>
    </xf>
    <xf numFmtId="8" fontId="11" fillId="5" borderId="4" xfId="0" applyNumberFormat="1" applyFont="1" applyFill="1" applyBorder="1" applyAlignment="1" applyProtection="1">
      <alignment horizontal="center" vertical="center"/>
      <protection hidden="1"/>
    </xf>
    <xf numFmtId="165" fontId="11" fillId="5" borderId="4" xfId="0" applyNumberFormat="1" applyFont="1" applyFill="1" applyBorder="1" applyAlignment="1" applyProtection="1">
      <alignment horizontal="center" vertical="center"/>
      <protection hidden="1"/>
    </xf>
    <xf numFmtId="0" fontId="14" fillId="5" borderId="4" xfId="0" applyFont="1" applyFill="1" applyBorder="1" applyAlignment="1" applyProtection="1">
      <alignment horizontal="center" vertical="center"/>
      <protection hidden="1"/>
    </xf>
    <xf numFmtId="0" fontId="14" fillId="5" borderId="6" xfId="0" applyFont="1" applyFill="1" applyBorder="1" applyAlignment="1" applyProtection="1">
      <alignment vertical="center"/>
      <protection locked="0"/>
    </xf>
    <xf numFmtId="0" fontId="14" fillId="5" borderId="5" xfId="0" applyFont="1" applyFill="1" applyBorder="1" applyAlignment="1" applyProtection="1">
      <alignment vertical="center"/>
      <protection hidden="1"/>
    </xf>
    <xf numFmtId="0" fontId="14" fillId="5" borderId="5" xfId="0" applyFont="1" applyFill="1" applyBorder="1" applyAlignment="1" applyProtection="1">
      <alignment horizontal="center" vertical="center"/>
      <protection hidden="1"/>
    </xf>
    <xf numFmtId="49" fontId="14" fillId="5" borderId="5" xfId="0" applyNumberFormat="1" applyFont="1" applyFill="1" applyBorder="1" applyAlignment="1" applyProtection="1">
      <alignment horizontal="center" vertical="center"/>
      <protection locked="0"/>
    </xf>
    <xf numFmtId="0" fontId="14" fillId="5" borderId="5" xfId="0" applyFont="1" applyFill="1" applyBorder="1" applyAlignment="1" applyProtection="1">
      <alignment horizontal="center" vertical="center"/>
      <protection locked="0"/>
    </xf>
    <xf numFmtId="0" fontId="14" fillId="5" borderId="7" xfId="0" applyFont="1" applyFill="1" applyBorder="1" applyAlignment="1" applyProtection="1">
      <alignment horizontal="center" vertical="center"/>
      <protection hidden="1"/>
    </xf>
    <xf numFmtId="0" fontId="14" fillId="8" borderId="0" xfId="0" applyFont="1" applyFill="1" applyBorder="1" applyAlignment="1" applyProtection="1">
      <alignment vertical="center"/>
      <protection locked="0"/>
    </xf>
    <xf numFmtId="0" fontId="14" fillId="8" borderId="0" xfId="0" applyFont="1" applyFill="1" applyBorder="1" applyAlignment="1" applyProtection="1">
      <alignment vertical="center"/>
      <protection hidden="1"/>
    </xf>
    <xf numFmtId="0" fontId="14" fillId="8" borderId="0" xfId="0" applyFont="1" applyFill="1" applyBorder="1" applyAlignment="1" applyProtection="1">
      <alignment horizontal="center" vertical="center"/>
      <protection hidden="1"/>
    </xf>
    <xf numFmtId="49" fontId="14" fillId="8" borderId="0" xfId="0" applyNumberFormat="1" applyFont="1" applyFill="1" applyBorder="1" applyAlignment="1" applyProtection="1">
      <alignment horizontal="center" vertical="center"/>
      <protection locked="0"/>
    </xf>
    <xf numFmtId="0" fontId="14" fillId="8" borderId="0" xfId="0" applyFont="1" applyFill="1" applyBorder="1" applyAlignment="1" applyProtection="1">
      <alignment horizontal="center" vertical="center"/>
      <protection locked="0"/>
    </xf>
    <xf numFmtId="0" fontId="11" fillId="6" borderId="11" xfId="0" applyFont="1" applyFill="1" applyBorder="1" applyAlignment="1" applyProtection="1">
      <alignment vertical="center"/>
      <protection hidden="1"/>
    </xf>
    <xf numFmtId="49" fontId="11" fillId="6" borderId="11" xfId="0" applyNumberFormat="1" applyFont="1" applyFill="1" applyBorder="1" applyAlignment="1" applyProtection="1">
      <alignment vertical="center"/>
      <protection hidden="1"/>
    </xf>
    <xf numFmtId="0" fontId="4" fillId="0" borderId="0" xfId="0" applyFont="1" applyBorder="1" applyAlignment="1">
      <alignment vertical="center"/>
    </xf>
    <xf numFmtId="0" fontId="11" fillId="5" borderId="11" xfId="0" applyFont="1" applyFill="1" applyBorder="1" applyAlignment="1" applyProtection="1">
      <alignment vertical="center"/>
      <protection hidden="1"/>
    </xf>
    <xf numFmtId="0" fontId="14" fillId="5" borderId="11" xfId="0" applyFont="1" applyFill="1" applyBorder="1" applyAlignment="1" applyProtection="1">
      <alignment vertical="center"/>
      <protection hidden="1"/>
    </xf>
    <xf numFmtId="0" fontId="10" fillId="2" borderId="1" xfId="0" applyFont="1" applyFill="1" applyBorder="1" applyProtection="1">
      <protection hidden="1"/>
    </xf>
    <xf numFmtId="0" fontId="6" fillId="2" borderId="10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44" fontId="6" fillId="3" borderId="8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5" xfId="0" applyNumberFormat="1" applyFont="1" applyFill="1" applyBorder="1" applyAlignment="1" applyProtection="1">
      <alignment horizontal="center" vertical="center"/>
      <protection hidden="1"/>
    </xf>
    <xf numFmtId="165" fontId="6" fillId="0" borderId="5" xfId="0" applyNumberFormat="1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locked="0"/>
    </xf>
    <xf numFmtId="165" fontId="6" fillId="0" borderId="7" xfId="0" applyNumberFormat="1" applyFont="1" applyFill="1" applyBorder="1" applyAlignment="1" applyProtection="1">
      <alignment horizontal="center" vertical="center"/>
      <protection hidden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_Master_v00-12" xfId="21"/>
    <cellStyle name="Normální 2" xfId="22"/>
    <cellStyle name="Styl 1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1">
      <selection activeCell="M23" sqref="M23"/>
    </sheetView>
  </sheetViews>
  <sheetFormatPr defaultColWidth="9.140625" defaultRowHeight="15"/>
  <cols>
    <col min="1" max="1" width="4.140625" style="6" customWidth="1"/>
    <col min="2" max="2" width="48.140625" style="6" customWidth="1"/>
    <col min="3" max="3" width="11.57421875" style="6" customWidth="1"/>
    <col min="4" max="4" width="13.57421875" style="6" customWidth="1"/>
    <col min="5" max="5" width="12.57421875" style="6" customWidth="1"/>
    <col min="6" max="6" width="14.28125" style="6" customWidth="1"/>
    <col min="7" max="7" width="7.140625" style="6" customWidth="1"/>
    <col min="8" max="8" width="14.421875" style="6" customWidth="1"/>
    <col min="9" max="9" width="6.140625" style="6" customWidth="1"/>
    <col min="10" max="10" width="6.00390625" style="6" customWidth="1"/>
    <col min="11" max="11" width="7.57421875" style="6" customWidth="1"/>
    <col min="12" max="12" width="15.7109375" style="6" customWidth="1"/>
    <col min="13" max="13" width="15.7109375" style="6" bestFit="1" customWidth="1"/>
    <col min="14" max="16384" width="9.140625" style="6" customWidth="1"/>
  </cols>
  <sheetData>
    <row r="1" ht="18.75">
      <c r="A1" s="5" t="s">
        <v>1</v>
      </c>
    </row>
    <row r="2" ht="21" customHeight="1">
      <c r="A2" s="7" t="s">
        <v>43</v>
      </c>
    </row>
    <row r="3" ht="7.5" customHeight="1" thickBot="1">
      <c r="A3" s="7"/>
    </row>
    <row r="4" spans="1:8" ht="12.75">
      <c r="A4" s="118" t="s">
        <v>3</v>
      </c>
      <c r="B4" s="119" t="s">
        <v>4</v>
      </c>
      <c r="C4" s="120" t="s">
        <v>5</v>
      </c>
      <c r="D4" s="121" t="s">
        <v>6</v>
      </c>
      <c r="E4" s="120" t="s">
        <v>7</v>
      </c>
      <c r="F4" s="120" t="s">
        <v>8</v>
      </c>
      <c r="G4" s="122" t="s">
        <v>9</v>
      </c>
      <c r="H4" s="123" t="s">
        <v>10</v>
      </c>
    </row>
    <row r="5" spans="1:8" ht="13.5" thickBot="1">
      <c r="A5" s="124"/>
      <c r="B5" s="125"/>
      <c r="C5" s="126"/>
      <c r="D5" s="127" t="s">
        <v>11</v>
      </c>
      <c r="E5" s="126" t="s">
        <v>12</v>
      </c>
      <c r="F5" s="126" t="s">
        <v>13</v>
      </c>
      <c r="G5" s="128" t="s">
        <v>14</v>
      </c>
      <c r="H5" s="129" t="s">
        <v>13</v>
      </c>
    </row>
    <row r="6" spans="1:8" ht="17.25" customHeight="1">
      <c r="A6" s="86"/>
      <c r="B6" s="87" t="s">
        <v>15</v>
      </c>
      <c r="C6" s="8"/>
      <c r="D6" s="9"/>
      <c r="E6" s="10"/>
      <c r="F6" s="11"/>
      <c r="G6" s="12"/>
      <c r="H6" s="13"/>
    </row>
    <row r="7" spans="1:8" ht="17.25" customHeight="1">
      <c r="A7" s="112" t="s">
        <v>16</v>
      </c>
      <c r="B7" s="98" t="s">
        <v>64</v>
      </c>
      <c r="C7" s="99" t="s">
        <v>17</v>
      </c>
      <c r="D7" s="100">
        <v>0</v>
      </c>
      <c r="E7" s="101">
        <v>1495</v>
      </c>
      <c r="F7" s="102">
        <f>D7*E7</f>
        <v>0</v>
      </c>
      <c r="G7" s="103">
        <v>21</v>
      </c>
      <c r="H7" s="104">
        <f>F7*(1+G7/100)</f>
        <v>0</v>
      </c>
    </row>
    <row r="8" spans="1:8" ht="17.25" customHeight="1">
      <c r="A8" s="161"/>
      <c r="B8" s="105" t="s">
        <v>18</v>
      </c>
      <c r="C8" s="106"/>
      <c r="D8" s="107"/>
      <c r="E8" s="108"/>
      <c r="F8" s="109"/>
      <c r="G8" s="110"/>
      <c r="H8" s="111"/>
    </row>
    <row r="9" spans="1:8" ht="17.25" customHeight="1">
      <c r="A9" s="112" t="s">
        <v>19</v>
      </c>
      <c r="B9" s="98" t="s">
        <v>20</v>
      </c>
      <c r="C9" s="99" t="s">
        <v>21</v>
      </c>
      <c r="D9" s="100">
        <v>0</v>
      </c>
      <c r="E9" s="101">
        <v>264226</v>
      </c>
      <c r="F9" s="102">
        <f>D9*E9</f>
        <v>0</v>
      </c>
      <c r="G9" s="103">
        <v>21</v>
      </c>
      <c r="H9" s="104">
        <f>F9*(1+G9/100)</f>
        <v>0</v>
      </c>
    </row>
    <row r="10" spans="1:8" ht="17.25" customHeight="1">
      <c r="A10" s="162"/>
      <c r="B10" s="113" t="s">
        <v>78</v>
      </c>
      <c r="C10" s="114"/>
      <c r="D10" s="115"/>
      <c r="E10" s="116"/>
      <c r="F10" s="116"/>
      <c r="G10" s="116"/>
      <c r="H10" s="117"/>
    </row>
    <row r="11" spans="1:8" ht="17.25" customHeight="1" thickBot="1">
      <c r="A11" s="112" t="s">
        <v>22</v>
      </c>
      <c r="B11" s="98" t="s">
        <v>23</v>
      </c>
      <c r="C11" s="99" t="s">
        <v>24</v>
      </c>
      <c r="D11" s="100">
        <v>0</v>
      </c>
      <c r="E11" s="101">
        <v>38292</v>
      </c>
      <c r="F11" s="102">
        <f>D11*E11</f>
        <v>0</v>
      </c>
      <c r="G11" s="103">
        <v>21</v>
      </c>
      <c r="H11" s="104">
        <f>F11*(1+G11/100)</f>
        <v>0</v>
      </c>
    </row>
    <row r="12" spans="1:8" ht="17.25" customHeight="1">
      <c r="A12" s="86"/>
      <c r="B12" s="87" t="s">
        <v>39</v>
      </c>
      <c r="C12" s="8"/>
      <c r="D12" s="21"/>
      <c r="E12" s="10"/>
      <c r="F12" s="11"/>
      <c r="G12" s="12"/>
      <c r="H12" s="13"/>
    </row>
    <row r="13" spans="1:8" ht="17.25" customHeight="1" thickBot="1">
      <c r="A13" s="88" t="s">
        <v>25</v>
      </c>
      <c r="B13" s="89" t="s">
        <v>63</v>
      </c>
      <c r="C13" s="15" t="s">
        <v>17</v>
      </c>
      <c r="D13" s="16">
        <v>0</v>
      </c>
      <c r="E13" s="15">
        <v>500</v>
      </c>
      <c r="F13" s="17">
        <f>D13*E13</f>
        <v>0</v>
      </c>
      <c r="G13" s="18">
        <v>21</v>
      </c>
      <c r="H13" s="19">
        <f>F13*(1+G13/100)</f>
        <v>0</v>
      </c>
    </row>
    <row r="14" spans="1:8" ht="17.25" customHeight="1">
      <c r="A14" s="167"/>
      <c r="B14" s="166" t="s">
        <v>69</v>
      </c>
      <c r="C14" s="8"/>
      <c r="D14" s="21"/>
      <c r="E14" s="10"/>
      <c r="F14" s="11"/>
      <c r="G14" s="12"/>
      <c r="H14" s="13"/>
    </row>
    <row r="15" spans="1:8" ht="17.25" customHeight="1">
      <c r="A15" s="168" t="s">
        <v>26</v>
      </c>
      <c r="B15" s="14" t="s">
        <v>75</v>
      </c>
      <c r="C15" s="15" t="s">
        <v>71</v>
      </c>
      <c r="D15" s="16">
        <v>0</v>
      </c>
      <c r="E15" s="15">
        <v>6</v>
      </c>
      <c r="F15" s="17">
        <f>D15*E15</f>
        <v>0</v>
      </c>
      <c r="G15" s="18">
        <v>20</v>
      </c>
      <c r="H15" s="19">
        <f>F15*(1+G15/100)</f>
        <v>0</v>
      </c>
    </row>
    <row r="16" spans="1:8" ht="17.25" customHeight="1">
      <c r="A16" s="168" t="s">
        <v>27</v>
      </c>
      <c r="B16" s="14" t="s">
        <v>72</v>
      </c>
      <c r="C16" s="15" t="s">
        <v>24</v>
      </c>
      <c r="D16" s="16">
        <v>0</v>
      </c>
      <c r="E16" s="169">
        <v>1200</v>
      </c>
      <c r="F16" s="17">
        <f>D16*E16</f>
        <v>0</v>
      </c>
      <c r="G16" s="18">
        <v>20</v>
      </c>
      <c r="H16" s="19">
        <f>F16*(1+G16/100)</f>
        <v>0</v>
      </c>
    </row>
    <row r="17" spans="1:8" ht="17.25" customHeight="1" thickBot="1">
      <c r="A17" s="168" t="s">
        <v>68</v>
      </c>
      <c r="B17" s="20" t="s">
        <v>73</v>
      </c>
      <c r="C17" s="170" t="s">
        <v>74</v>
      </c>
      <c r="D17" s="171">
        <v>0</v>
      </c>
      <c r="E17" s="172">
        <v>1200</v>
      </c>
      <c r="F17" s="173">
        <f>D17*E17</f>
        <v>0</v>
      </c>
      <c r="G17" s="174">
        <v>20</v>
      </c>
      <c r="H17" s="175">
        <f>F17*(1+G17/100)</f>
        <v>0</v>
      </c>
    </row>
    <row r="18" spans="1:8" ht="17.25" customHeight="1">
      <c r="A18" s="90"/>
      <c r="B18" s="87" t="s">
        <v>28</v>
      </c>
      <c r="C18" s="22"/>
      <c r="D18" s="23"/>
      <c r="E18" s="22"/>
      <c r="F18" s="22"/>
      <c r="G18" s="22"/>
      <c r="H18" s="24"/>
    </row>
    <row r="19" spans="1:8" ht="17.25" customHeight="1">
      <c r="A19" s="112" t="s">
        <v>29</v>
      </c>
      <c r="B19" s="163" t="s">
        <v>70</v>
      </c>
      <c r="C19" s="99" t="s">
        <v>30</v>
      </c>
      <c r="D19" s="100">
        <v>0</v>
      </c>
      <c r="E19" s="101">
        <v>300</v>
      </c>
      <c r="F19" s="102">
        <f>D19*E19</f>
        <v>0</v>
      </c>
      <c r="G19" s="103">
        <v>21</v>
      </c>
      <c r="H19" s="104">
        <f>F19*(1+G19/100)</f>
        <v>0</v>
      </c>
    </row>
    <row r="20" spans="1:8" ht="17.25" customHeight="1">
      <c r="A20" s="112" t="s">
        <v>31</v>
      </c>
      <c r="B20" s="163" t="s">
        <v>40</v>
      </c>
      <c r="C20" s="99" t="s">
        <v>30</v>
      </c>
      <c r="D20" s="100">
        <v>0</v>
      </c>
      <c r="E20" s="101">
        <v>364</v>
      </c>
      <c r="F20" s="102">
        <f>D20*E20</f>
        <v>0</v>
      </c>
      <c r="G20" s="103">
        <v>21</v>
      </c>
      <c r="H20" s="104">
        <f>F20*(1+G20/100)</f>
        <v>0</v>
      </c>
    </row>
    <row r="21" spans="1:8" ht="17.25" customHeight="1">
      <c r="A21" s="112" t="s">
        <v>32</v>
      </c>
      <c r="B21" s="163" t="s">
        <v>41</v>
      </c>
      <c r="C21" s="99" t="s">
        <v>30</v>
      </c>
      <c r="D21" s="100">
        <v>0</v>
      </c>
      <c r="E21" s="101">
        <v>208</v>
      </c>
      <c r="F21" s="102">
        <f>D21*E21</f>
        <v>0</v>
      </c>
      <c r="G21" s="103">
        <v>21</v>
      </c>
      <c r="H21" s="104">
        <f>F21*(1+G21/100)</f>
        <v>0</v>
      </c>
    </row>
    <row r="22" spans="1:8" ht="17.25" customHeight="1" thickBot="1">
      <c r="A22" s="112" t="s">
        <v>33</v>
      </c>
      <c r="B22" s="98" t="s">
        <v>42</v>
      </c>
      <c r="C22" s="99" t="s">
        <v>30</v>
      </c>
      <c r="D22" s="143">
        <v>0</v>
      </c>
      <c r="E22" s="101">
        <v>82</v>
      </c>
      <c r="F22" s="102">
        <f>D22*E22</f>
        <v>0</v>
      </c>
      <c r="G22" s="103">
        <v>21</v>
      </c>
      <c r="H22" s="104">
        <f>F22*(1+G22/100)</f>
        <v>0</v>
      </c>
    </row>
    <row r="23" spans="1:8" ht="15">
      <c r="A23" s="91"/>
      <c r="B23" s="92"/>
      <c r="C23" s="26"/>
      <c r="D23" s="27"/>
      <c r="E23" s="26"/>
      <c r="F23" s="26"/>
      <c r="G23" s="28"/>
      <c r="H23" s="29"/>
    </row>
    <row r="24" spans="1:8" ht="15.75" customHeight="1">
      <c r="A24" s="164" t="s">
        <v>34</v>
      </c>
      <c r="B24" s="144"/>
      <c r="C24" s="144"/>
      <c r="D24" s="145"/>
      <c r="E24" s="144"/>
      <c r="F24" s="32">
        <f>SUM(F7:F22)</f>
        <v>0</v>
      </c>
      <c r="G24" s="146"/>
      <c r="H24" s="147"/>
    </row>
    <row r="25" spans="1:8" ht="15.75" customHeight="1">
      <c r="A25" s="164" t="s">
        <v>35</v>
      </c>
      <c r="B25" s="144"/>
      <c r="C25" s="144"/>
      <c r="D25" s="145"/>
      <c r="E25" s="144"/>
      <c r="F25" s="144"/>
      <c r="G25" s="146"/>
      <c r="H25" s="148">
        <f>SUM(H7:H22)</f>
        <v>0</v>
      </c>
    </row>
    <row r="26" spans="1:8" ht="15.75" customHeight="1">
      <c r="A26" s="165"/>
      <c r="B26" s="144"/>
      <c r="C26" s="144"/>
      <c r="D26" s="145"/>
      <c r="E26" s="144"/>
      <c r="F26" s="144"/>
      <c r="G26" s="146"/>
      <c r="H26" s="149"/>
    </row>
    <row r="27" spans="1:8" ht="15.75" customHeight="1">
      <c r="A27" s="164" t="s">
        <v>36</v>
      </c>
      <c r="B27" s="144"/>
      <c r="C27" s="144"/>
      <c r="D27" s="145"/>
      <c r="E27" s="144"/>
      <c r="F27" s="32">
        <f>F24*36</f>
        <v>0</v>
      </c>
      <c r="G27" s="146"/>
      <c r="H27" s="149"/>
    </row>
    <row r="28" spans="1:8" ht="15.75" customHeight="1">
      <c r="A28" s="164" t="s">
        <v>37</v>
      </c>
      <c r="B28" s="144"/>
      <c r="C28" s="144"/>
      <c r="D28" s="145"/>
      <c r="E28" s="144"/>
      <c r="F28" s="144"/>
      <c r="G28" s="146"/>
      <c r="H28" s="148">
        <f>H25*36</f>
        <v>0</v>
      </c>
    </row>
    <row r="29" spans="1:8" ht="13.5" thickBot="1">
      <c r="A29" s="150"/>
      <c r="B29" s="151"/>
      <c r="C29" s="152"/>
      <c r="D29" s="153"/>
      <c r="E29" s="152"/>
      <c r="F29" s="152"/>
      <c r="G29" s="154"/>
      <c r="H29" s="155"/>
    </row>
    <row r="30" spans="1:8" ht="12.75">
      <c r="A30" s="156"/>
      <c r="B30" s="157"/>
      <c r="C30" s="158"/>
      <c r="D30" s="159"/>
      <c r="E30" s="158"/>
      <c r="F30" s="158"/>
      <c r="G30" s="160"/>
      <c r="H30" s="158"/>
    </row>
    <row r="31" spans="1:8" ht="16.5" customHeight="1">
      <c r="A31" s="93" t="s">
        <v>0</v>
      </c>
      <c r="B31" s="93"/>
      <c r="C31" s="15"/>
      <c r="D31" s="94"/>
      <c r="E31" s="15"/>
      <c r="F31" s="15"/>
      <c r="G31" s="18"/>
      <c r="H31" s="15"/>
    </row>
    <row r="32" spans="1:8" ht="16.5" customHeight="1">
      <c r="A32" s="95" t="s">
        <v>38</v>
      </c>
      <c r="B32" s="95"/>
      <c r="C32" s="96"/>
      <c r="D32" s="97"/>
      <c r="E32" s="96"/>
      <c r="F32" s="96"/>
      <c r="G32" s="97"/>
      <c r="H32" s="96"/>
    </row>
  </sheetData>
  <printOptions/>
  <pageMargins left="0.25" right="0.25" top="0.75" bottom="0.75" header="0.3" footer="0.3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workbookViewId="0" topLeftCell="A4">
      <selection activeCell="E18" sqref="E18"/>
    </sheetView>
  </sheetViews>
  <sheetFormatPr defaultColWidth="9.140625" defaultRowHeight="15"/>
  <cols>
    <col min="1" max="1" width="4.7109375" style="0" customWidth="1"/>
    <col min="2" max="2" width="40.140625" style="0" customWidth="1"/>
    <col min="3" max="3" width="12.140625" style="0" customWidth="1"/>
    <col min="4" max="4" width="15.00390625" style="0" bestFit="1" customWidth="1"/>
    <col min="5" max="6" width="12.140625" style="0" customWidth="1"/>
    <col min="7" max="7" width="7.57421875" style="0" customWidth="1"/>
    <col min="8" max="8" width="13.57421875" style="0" customWidth="1"/>
    <col min="9" max="9" width="15.57421875" style="0" customWidth="1"/>
    <col min="10" max="10" width="16.8515625" style="0" customWidth="1"/>
    <col min="11" max="11" width="17.421875" style="0" customWidth="1"/>
    <col min="12" max="12" width="18.140625" style="0" customWidth="1"/>
  </cols>
  <sheetData>
    <row r="1" spans="1:10" ht="18.75">
      <c r="A1" s="4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>
      <c r="A2" s="3" t="s">
        <v>62</v>
      </c>
      <c r="B2" s="2"/>
      <c r="C2" s="2"/>
      <c r="D2" s="2"/>
      <c r="E2" s="2"/>
      <c r="F2" s="2"/>
      <c r="G2" s="2"/>
      <c r="H2" s="2"/>
      <c r="I2" s="2"/>
      <c r="J2" s="2"/>
    </row>
    <row r="3" spans="9:12" ht="7.5" customHeight="1" thickBot="1">
      <c r="I3" s="1"/>
      <c r="J3" s="1"/>
      <c r="L3" s="1"/>
    </row>
    <row r="4" spans="1:12" ht="15">
      <c r="A4" s="130" t="s">
        <v>3</v>
      </c>
      <c r="B4" s="131" t="s">
        <v>44</v>
      </c>
      <c r="C4" s="132" t="s">
        <v>5</v>
      </c>
      <c r="D4" s="133" t="s">
        <v>45</v>
      </c>
      <c r="E4" s="132" t="s">
        <v>7</v>
      </c>
      <c r="F4" s="132" t="s">
        <v>8</v>
      </c>
      <c r="G4" s="134" t="s">
        <v>9</v>
      </c>
      <c r="H4" s="135" t="s">
        <v>10</v>
      </c>
      <c r="I4" s="1"/>
      <c r="J4" s="1"/>
      <c r="L4" s="1"/>
    </row>
    <row r="5" spans="1:12" ht="15.75" thickBot="1">
      <c r="A5" s="136"/>
      <c r="B5" s="137"/>
      <c r="C5" s="138"/>
      <c r="D5" s="139" t="s">
        <v>11</v>
      </c>
      <c r="E5" s="140" t="s">
        <v>12</v>
      </c>
      <c r="F5" s="140" t="s">
        <v>46</v>
      </c>
      <c r="G5" s="141" t="s">
        <v>14</v>
      </c>
      <c r="H5" s="142" t="s">
        <v>46</v>
      </c>
      <c r="I5" s="1"/>
      <c r="J5" s="1"/>
      <c r="L5" s="1"/>
    </row>
    <row r="6" spans="1:12" ht="15">
      <c r="A6" s="82"/>
      <c r="B6" s="42" t="s">
        <v>47</v>
      </c>
      <c r="C6" s="43"/>
      <c r="D6" s="44"/>
      <c r="E6" s="43"/>
      <c r="F6" s="43"/>
      <c r="G6" s="45"/>
      <c r="H6" s="46"/>
      <c r="I6" s="1"/>
      <c r="J6" s="1"/>
      <c r="L6" s="1"/>
    </row>
    <row r="7" spans="1:12" ht="15">
      <c r="A7" s="83" t="s">
        <v>16</v>
      </c>
      <c r="B7" s="14" t="s">
        <v>48</v>
      </c>
      <c r="C7" s="35" t="s">
        <v>49</v>
      </c>
      <c r="D7" s="47">
        <v>0</v>
      </c>
      <c r="E7" s="48">
        <v>219</v>
      </c>
      <c r="F7" s="49">
        <f>D7*E7</f>
        <v>0</v>
      </c>
      <c r="G7" s="35">
        <v>21</v>
      </c>
      <c r="H7" s="50">
        <f>F7*(1+G7/100)</f>
        <v>0</v>
      </c>
      <c r="I7" s="1"/>
      <c r="J7" s="1"/>
      <c r="L7" s="1"/>
    </row>
    <row r="8" spans="1:8" ht="15">
      <c r="A8" s="84"/>
      <c r="B8" s="51" t="s">
        <v>50</v>
      </c>
      <c r="C8" s="52"/>
      <c r="D8" s="53"/>
      <c r="E8" s="54"/>
      <c r="F8" s="55"/>
      <c r="G8" s="56"/>
      <c r="H8" s="57"/>
    </row>
    <row r="9" spans="1:8" ht="15">
      <c r="A9" s="83" t="s">
        <v>19</v>
      </c>
      <c r="B9" s="14" t="s">
        <v>67</v>
      </c>
      <c r="C9" s="35" t="s">
        <v>21</v>
      </c>
      <c r="D9" s="47">
        <v>0</v>
      </c>
      <c r="E9" s="58">
        <v>69502</v>
      </c>
      <c r="F9" s="49">
        <f>D9*E9</f>
        <v>0</v>
      </c>
      <c r="G9" s="35">
        <v>21</v>
      </c>
      <c r="H9" s="50">
        <f>F9*(1+G9/100)</f>
        <v>0</v>
      </c>
    </row>
    <row r="10" spans="1:8" ht="15.75" thickBot="1">
      <c r="A10" s="83" t="s">
        <v>22</v>
      </c>
      <c r="B10" s="14" t="s">
        <v>52</v>
      </c>
      <c r="C10" s="35" t="s">
        <v>21</v>
      </c>
      <c r="D10" s="47">
        <v>0</v>
      </c>
      <c r="E10" s="58">
        <v>17244</v>
      </c>
      <c r="F10" s="49">
        <f>D10*E10</f>
        <v>0</v>
      </c>
      <c r="G10" s="35">
        <v>21</v>
      </c>
      <c r="H10" s="50">
        <f>F10*(1+G10/100)</f>
        <v>0</v>
      </c>
    </row>
    <row r="11" spans="1:8" ht="15">
      <c r="A11" s="82"/>
      <c r="B11" s="42" t="s">
        <v>53</v>
      </c>
      <c r="C11" s="43"/>
      <c r="D11" s="44"/>
      <c r="E11" s="59"/>
      <c r="F11" s="43"/>
      <c r="G11" s="45"/>
      <c r="H11" s="46"/>
    </row>
    <row r="12" spans="1:8" ht="15">
      <c r="A12" s="83" t="s">
        <v>25</v>
      </c>
      <c r="B12" s="14" t="s">
        <v>54</v>
      </c>
      <c r="C12" s="35" t="s">
        <v>55</v>
      </c>
      <c r="D12" s="47">
        <v>0</v>
      </c>
      <c r="E12" s="48">
        <v>149</v>
      </c>
      <c r="F12" s="49">
        <f>D12*E12</f>
        <v>0</v>
      </c>
      <c r="G12" s="35">
        <v>21</v>
      </c>
      <c r="H12" s="50">
        <f>F12*(1+G12/100)</f>
        <v>0</v>
      </c>
    </row>
    <row r="13" spans="1:8" ht="15">
      <c r="A13" s="84"/>
      <c r="B13" s="51" t="s">
        <v>50</v>
      </c>
      <c r="C13" s="52"/>
      <c r="D13" s="53"/>
      <c r="E13" s="54"/>
      <c r="F13" s="55"/>
      <c r="G13" s="56"/>
      <c r="H13" s="57"/>
    </row>
    <row r="14" spans="1:8" ht="15">
      <c r="A14" s="83" t="s">
        <v>26</v>
      </c>
      <c r="B14" s="14" t="s">
        <v>51</v>
      </c>
      <c r="C14" s="35" t="s">
        <v>21</v>
      </c>
      <c r="D14" s="47">
        <v>0</v>
      </c>
      <c r="E14" s="58">
        <v>58632</v>
      </c>
      <c r="F14" s="49">
        <f>D14*E14</f>
        <v>0</v>
      </c>
      <c r="G14" s="35">
        <v>21</v>
      </c>
      <c r="H14" s="50">
        <f>F14*(1+G14/100)</f>
        <v>0</v>
      </c>
    </row>
    <row r="15" spans="1:8" ht="15.75" thickBot="1">
      <c r="A15" s="83" t="s">
        <v>27</v>
      </c>
      <c r="B15" s="14" t="s">
        <v>52</v>
      </c>
      <c r="C15" s="35" t="s">
        <v>21</v>
      </c>
      <c r="D15" s="47">
        <v>0</v>
      </c>
      <c r="E15" s="58">
        <v>13425</v>
      </c>
      <c r="F15" s="49">
        <f>D15*E15</f>
        <v>0</v>
      </c>
      <c r="G15" s="35">
        <v>21</v>
      </c>
      <c r="H15" s="50">
        <f>F15*(1+G15/100)</f>
        <v>0</v>
      </c>
    </row>
    <row r="16" spans="1:8" ht="15">
      <c r="A16" s="82"/>
      <c r="B16" s="42" t="s">
        <v>56</v>
      </c>
      <c r="C16" s="43"/>
      <c r="D16" s="44"/>
      <c r="E16" s="59"/>
      <c r="F16" s="43"/>
      <c r="G16" s="45"/>
      <c r="H16" s="46"/>
    </row>
    <row r="17" spans="1:8" ht="15">
      <c r="A17" s="83" t="s">
        <v>68</v>
      </c>
      <c r="B17" s="14" t="s">
        <v>54</v>
      </c>
      <c r="C17" s="35" t="s">
        <v>57</v>
      </c>
      <c r="D17" s="47">
        <v>0</v>
      </c>
      <c r="E17" s="48">
        <v>12</v>
      </c>
      <c r="F17" s="49">
        <f>D17*E17</f>
        <v>0</v>
      </c>
      <c r="G17" s="35">
        <v>21</v>
      </c>
      <c r="H17" s="50">
        <f>F17*(1+G17/100)</f>
        <v>0</v>
      </c>
    </row>
    <row r="18" spans="1:8" ht="15">
      <c r="A18" s="84"/>
      <c r="B18" s="51" t="s">
        <v>50</v>
      </c>
      <c r="C18" s="52"/>
      <c r="D18" s="53"/>
      <c r="E18" s="54"/>
      <c r="F18" s="55"/>
      <c r="G18" s="56"/>
      <c r="H18" s="57"/>
    </row>
    <row r="19" spans="1:8" ht="15">
      <c r="A19" s="83" t="s">
        <v>29</v>
      </c>
      <c r="B19" s="14" t="s">
        <v>67</v>
      </c>
      <c r="C19" s="35" t="s">
        <v>21</v>
      </c>
      <c r="D19" s="47">
        <v>0</v>
      </c>
      <c r="E19" s="58">
        <v>88548</v>
      </c>
      <c r="F19" s="49">
        <f>D19*E19</f>
        <v>0</v>
      </c>
      <c r="G19" s="35">
        <v>21</v>
      </c>
      <c r="H19" s="50">
        <f>F19*(1+G19/100)</f>
        <v>0</v>
      </c>
    </row>
    <row r="20" spans="1:8" ht="15.75" thickBot="1">
      <c r="A20" s="85" t="s">
        <v>31</v>
      </c>
      <c r="B20" s="20" t="s">
        <v>52</v>
      </c>
      <c r="C20" s="60" t="s">
        <v>21</v>
      </c>
      <c r="D20" s="61">
        <v>0</v>
      </c>
      <c r="E20" s="62">
        <v>15877</v>
      </c>
      <c r="F20" s="63">
        <f>D20*E20</f>
        <v>0</v>
      </c>
      <c r="G20" s="60">
        <v>21</v>
      </c>
      <c r="H20" s="64">
        <f>F20*(1+G20/100)</f>
        <v>0</v>
      </c>
    </row>
    <row r="21" spans="1:8" ht="15">
      <c r="A21" s="84"/>
      <c r="B21" s="51" t="s">
        <v>58</v>
      </c>
      <c r="C21" s="52"/>
      <c r="D21" s="53"/>
      <c r="E21" s="54"/>
      <c r="F21" s="55"/>
      <c r="G21" s="56"/>
      <c r="H21" s="57"/>
    </row>
    <row r="22" spans="1:8" ht="15">
      <c r="A22" s="83" t="s">
        <v>32</v>
      </c>
      <c r="B22" s="14" t="s">
        <v>65</v>
      </c>
      <c r="C22" s="35" t="s">
        <v>59</v>
      </c>
      <c r="D22" s="47">
        <v>0</v>
      </c>
      <c r="E22" s="58">
        <v>19</v>
      </c>
      <c r="F22" s="49">
        <f>D22*E22</f>
        <v>0</v>
      </c>
      <c r="G22" s="35">
        <v>21</v>
      </c>
      <c r="H22" s="50">
        <f>F22*(1+G22/100)</f>
        <v>0</v>
      </c>
    </row>
    <row r="23" spans="1:8" ht="15.75" thickBot="1">
      <c r="A23" s="83" t="s">
        <v>33</v>
      </c>
      <c r="B23" s="14" t="s">
        <v>66</v>
      </c>
      <c r="C23" s="35" t="s">
        <v>59</v>
      </c>
      <c r="D23" s="65">
        <v>0</v>
      </c>
      <c r="E23" s="58">
        <v>9</v>
      </c>
      <c r="F23" s="49">
        <f>D23*E23</f>
        <v>0</v>
      </c>
      <c r="G23" s="35">
        <v>21</v>
      </c>
      <c r="H23" s="50">
        <f>F23*(1+G23/100)</f>
        <v>0</v>
      </c>
    </row>
    <row r="24" spans="1:8" ht="15">
      <c r="A24" s="66"/>
      <c r="B24" s="25"/>
      <c r="C24" s="67"/>
      <c r="D24" s="68"/>
      <c r="E24" s="67"/>
      <c r="F24" s="67"/>
      <c r="G24" s="69"/>
      <c r="H24" s="70"/>
    </row>
    <row r="25" spans="1:8" ht="17.25" customHeight="1">
      <c r="A25" s="71"/>
      <c r="B25" s="30" t="s">
        <v>60</v>
      </c>
      <c r="C25" s="72"/>
      <c r="D25" s="73"/>
      <c r="E25" s="72"/>
      <c r="F25" s="74">
        <f>SUM(F7:F23)</f>
        <v>0</v>
      </c>
      <c r="G25" s="75"/>
      <c r="H25" s="76"/>
    </row>
    <row r="26" spans="1:8" ht="17.25" customHeight="1">
      <c r="A26" s="71"/>
      <c r="B26" s="30" t="s">
        <v>61</v>
      </c>
      <c r="C26" s="72"/>
      <c r="D26" s="73"/>
      <c r="E26" s="72"/>
      <c r="F26" s="74"/>
      <c r="G26" s="75"/>
      <c r="H26" s="77">
        <f>SUM(H7:H23)</f>
        <v>0</v>
      </c>
    </row>
    <row r="27" spans="1:8" ht="17.25" customHeight="1">
      <c r="A27" s="71"/>
      <c r="B27" s="31"/>
      <c r="C27" s="72"/>
      <c r="D27" s="73"/>
      <c r="E27" s="72"/>
      <c r="F27" s="78"/>
      <c r="G27" s="75"/>
      <c r="H27" s="76"/>
    </row>
    <row r="28" spans="1:8" ht="17.25" customHeight="1">
      <c r="A28" s="71"/>
      <c r="B28" s="30" t="s">
        <v>76</v>
      </c>
      <c r="C28" s="72"/>
      <c r="D28" s="73"/>
      <c r="E28" s="72"/>
      <c r="F28" s="74">
        <f>F25*36</f>
        <v>0</v>
      </c>
      <c r="G28" s="75"/>
      <c r="H28" s="76"/>
    </row>
    <row r="29" spans="1:8" ht="17.25" customHeight="1">
      <c r="A29" s="71"/>
      <c r="B29" s="30" t="s">
        <v>77</v>
      </c>
      <c r="C29" s="72"/>
      <c r="D29" s="73"/>
      <c r="E29" s="72"/>
      <c r="F29" s="78"/>
      <c r="G29" s="75"/>
      <c r="H29" s="77">
        <f>H26*36</f>
        <v>0</v>
      </c>
    </row>
    <row r="30" spans="1:8" ht="15.75" thickBot="1">
      <c r="A30" s="37"/>
      <c r="B30" s="33"/>
      <c r="C30" s="39"/>
      <c r="D30" s="38"/>
      <c r="E30" s="39"/>
      <c r="F30" s="39"/>
      <c r="G30" s="40"/>
      <c r="H30" s="41"/>
    </row>
    <row r="31" spans="1:8" ht="15">
      <c r="A31" s="79"/>
      <c r="B31" s="79"/>
      <c r="C31" s="35"/>
      <c r="D31" s="80"/>
      <c r="E31" s="35"/>
      <c r="F31" s="35"/>
      <c r="G31" s="81"/>
      <c r="H31" s="35"/>
    </row>
    <row r="32" spans="1:8" ht="15">
      <c r="A32" s="34" t="s">
        <v>0</v>
      </c>
      <c r="B32" s="79"/>
      <c r="C32" s="35"/>
      <c r="D32" s="80"/>
      <c r="E32" s="35"/>
      <c r="F32" s="35"/>
      <c r="G32" s="81"/>
      <c r="H32" s="35"/>
    </row>
    <row r="33" spans="1:8" ht="15">
      <c r="A33" s="36" t="s">
        <v>38</v>
      </c>
      <c r="B33" s="79"/>
      <c r="C33" s="35"/>
      <c r="D33" s="80"/>
      <c r="E33" s="35"/>
      <c r="F33" s="35"/>
      <c r="G33" s="81"/>
      <c r="H33" s="35"/>
    </row>
  </sheetData>
  <protectedRanges>
    <protectedRange password="E355" sqref="G20:G33 D20:D33 D8:D9 G8:G9 G4:G7 D4:D7 D10:D12 G10:G12 D15:D17 G15:G17 D18:D19 G18:G19 G13:G14 D13:D14" name="Range1"/>
  </protectedRanges>
  <printOptions/>
  <pageMargins left="0.25" right="0.25" top="0.75" bottom="0.75" header="0.3" footer="0.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Kvasilová Helena Ing. (VZP ČR Ústředí)</dc:creator>
  <cp:keywords/>
  <dc:description/>
  <cp:lastModifiedBy>Iveta Trávníčková</cp:lastModifiedBy>
  <cp:lastPrinted>2013-02-26T12:51:39Z</cp:lastPrinted>
  <dcterms:created xsi:type="dcterms:W3CDTF">2011-10-10T05:53:44Z</dcterms:created>
  <dcterms:modified xsi:type="dcterms:W3CDTF">2013-05-24T11:51:09Z</dcterms:modified>
  <cp:category/>
  <cp:version/>
  <cp:contentType/>
  <cp:contentStatus/>
</cp:coreProperties>
</file>