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22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'List1'!$A$1:$F$83</definedName>
  </definedNames>
  <calcPr fullCalcOnLoad="1"/>
</workbook>
</file>

<file path=xl/sharedStrings.xml><?xml version="1.0" encoding="utf-8"?>
<sst xmlns="http://schemas.openxmlformats.org/spreadsheetml/2006/main" count="97" uniqueCount="89">
  <si>
    <t>Pardubický kraj</t>
  </si>
  <si>
    <t>technologická část:</t>
  </si>
  <si>
    <t>stavební část:</t>
  </si>
  <si>
    <t>Rezerva</t>
  </si>
  <si>
    <t>náklady na přípravu projektu</t>
  </si>
  <si>
    <t>zdroje PO</t>
  </si>
  <si>
    <t>státní rozpočet</t>
  </si>
  <si>
    <t>EU</t>
  </si>
  <si>
    <t>1. Název projektu</t>
  </si>
  <si>
    <r>
      <t xml:space="preserve"> </t>
    </r>
    <r>
      <rPr>
        <i/>
        <sz val="8"/>
        <rFont val="Arial"/>
        <family val="2"/>
      </rPr>
      <t>(investice - nová, rekonstrukce, modernizace, produkt, služba apod.)</t>
    </r>
  </si>
  <si>
    <t>náklady na inženýrskou činnost</t>
  </si>
  <si>
    <t>náklady na výkupy pozemků</t>
  </si>
  <si>
    <t>náklady na výkupy budov</t>
  </si>
  <si>
    <t xml:space="preserve">Investiční    </t>
  </si>
  <si>
    <t>projektové a průzkumné práce</t>
  </si>
  <si>
    <t xml:space="preserve">Neinvestiční </t>
  </si>
  <si>
    <t>Investiční náklady celkem</t>
  </si>
  <si>
    <t>náklady na opravy</t>
  </si>
  <si>
    <t>Náklady projektu celkem</t>
  </si>
  <si>
    <t>Z toho - uznatelné náklady</t>
  </si>
  <si>
    <t>Finanční krytí</t>
  </si>
  <si>
    <t>rozpočet Pk</t>
  </si>
  <si>
    <t>ostatní</t>
  </si>
  <si>
    <t>podání žádosti do programu</t>
  </si>
  <si>
    <t xml:space="preserve">uzavření smlouvy o kofinancování </t>
  </si>
  <si>
    <t>vydání územního rozhodnutí*</t>
  </si>
  <si>
    <t>vydání stavebního povolení*</t>
  </si>
  <si>
    <r>
      <t xml:space="preserve">uzavření smlouvy o dílo se zhotovitelem </t>
    </r>
    <r>
      <rPr>
        <i/>
        <sz val="10"/>
        <rFont val="Arial"/>
        <family val="2"/>
      </rPr>
      <t>díla</t>
    </r>
  </si>
  <si>
    <t>předání staveniště zhotoviteli*</t>
  </si>
  <si>
    <t>zahájení realizace projektu</t>
  </si>
  <si>
    <r>
      <t xml:space="preserve">ukončení realizace projektu </t>
    </r>
    <r>
      <rPr>
        <i/>
        <sz val="10"/>
        <rFont val="Arial"/>
        <family val="2"/>
      </rPr>
      <t>a podpis protokolu o předání a převzetí díla</t>
    </r>
  </si>
  <si>
    <t>závěrečné hodnocení projektu</t>
  </si>
  <si>
    <t>zajištění udržitelnosti výstupů</t>
  </si>
  <si>
    <r>
      <t xml:space="preserve">Poznámka: </t>
    </r>
    <r>
      <rPr>
        <i/>
        <sz val="10"/>
        <rFont val="Arial"/>
        <family val="2"/>
      </rPr>
      <t>*pouze u projektů charakteru stavby</t>
    </r>
  </si>
  <si>
    <t xml:space="preserve">Další přípravu pozastavit </t>
  </si>
  <si>
    <t>Jiný závěr</t>
  </si>
  <si>
    <t>Dne</t>
  </si>
  <si>
    <t>Č. usnesení</t>
  </si>
  <si>
    <t>Podpis</t>
  </si>
  <si>
    <t>náklady na drobný hm.inv. majetek</t>
  </si>
  <si>
    <t>4. Umístění projektu</t>
  </si>
  <si>
    <t>5. Charakter projektu</t>
  </si>
  <si>
    <t>Připravit žádost     o kofinancování</t>
  </si>
  <si>
    <t>Termín</t>
  </si>
  <si>
    <t>Neinvestiční náklady celkem</t>
  </si>
  <si>
    <t>%</t>
  </si>
  <si>
    <t xml:space="preserve">tis. Kč </t>
  </si>
  <si>
    <t>Potřeba finančního krytí v rozpočtu Pk</t>
  </si>
  <si>
    <t>tis. Kč</t>
  </si>
  <si>
    <t>Formulář projektového záměru</t>
  </si>
  <si>
    <t>Odbor/organ.</t>
  </si>
  <si>
    <t>Projektový manažer</t>
  </si>
  <si>
    <t>Odvětvový odbor</t>
  </si>
  <si>
    <t>Příspěvková organizace</t>
  </si>
  <si>
    <t>Externí dodavatel</t>
  </si>
  <si>
    <t>3. Zdroje spolufinancování          ( program, opatření, fond )</t>
  </si>
  <si>
    <t>7. Základní parametry, výstupy   a požadavky projektu</t>
  </si>
  <si>
    <t>6. Zdůvodnění účelnosti a vyhodnocení efektivnosti, vazba na platnou odvětvovou koncepci</t>
  </si>
  <si>
    <t>2. Žadatel</t>
  </si>
  <si>
    <t>9. Měřitelné výstupy</t>
  </si>
  <si>
    <t>10. Technické, provozní a další podmínky realizace projektu</t>
  </si>
  <si>
    <t>11. Rizika</t>
  </si>
  <si>
    <t>12. Ukazatele</t>
  </si>
  <si>
    <t>13. Partneři</t>
  </si>
  <si>
    <t>14. Celkové náklady</t>
  </si>
  <si>
    <t>15. Finanční krytí</t>
  </si>
  <si>
    <t>16. Složení projektového týmu</t>
  </si>
  <si>
    <t>17.  Termíny přípravy a realizace projektu</t>
  </si>
  <si>
    <t>18. Projektový záměr                       projednán RPk</t>
  </si>
  <si>
    <t>19. I. náměstek hejtmana</t>
  </si>
  <si>
    <t>20. Hejtman</t>
  </si>
  <si>
    <t>8. Stručný popis projektu a základní požadavky na řešení (aktivity, základní parametry)</t>
  </si>
  <si>
    <t>IROP</t>
  </si>
  <si>
    <t xml:space="preserve">modernizace </t>
  </si>
  <si>
    <t>neschválení projektu v programu IROP</t>
  </si>
  <si>
    <t>zajištění přístupu na sousední nemovitosti</t>
  </si>
  <si>
    <t>Délka modernizované silnice v m, počet modernizovaných mostů</t>
  </si>
  <si>
    <t>Modernizace silnice II/371 Jevíčko - Jaroměřice, km 19,950 - 17,100</t>
  </si>
  <si>
    <t>Silnice II/371 v úseku Jevíčko - Jaroměřice; v úseku staničení km 19,950 - 17,100</t>
  </si>
  <si>
    <t>2015: zajištěno</t>
  </si>
  <si>
    <t>Stavební část</t>
  </si>
  <si>
    <t>OPŘ / OR</t>
  </si>
  <si>
    <t>OPRI / OMSŘI</t>
  </si>
  <si>
    <t>ODSH</t>
  </si>
  <si>
    <t>SÚS Pk</t>
  </si>
  <si>
    <t>ze zadávacího řízení</t>
  </si>
  <si>
    <t xml:space="preserve">Úsek silnice II/371 je spojnicí mezi Jevíčkem a Olomouckým krajem. Silnice spadá do páteřní silniční sítě Pardubického kraje. Silnice je tvořena žulovou kostkovou dlažbou a svým stavebně-technickým stavem je nepostačující pro silniční dopravu. V průběhu trasy se vyskytují mnohé deformace konstrukčních vrstev, vč. výškových poklesů, které tvoří překážku bezpečnosti silničního provozu. Modernizace silnice je v souladu s platnou odvětvovou koncepcí. </t>
  </si>
  <si>
    <t xml:space="preserve">Základním parametrem je délka modernizované silnice a počet modernizovaných mostů. Výstupem je odstranění míst s nevyhovujícím stavebně-technickým stavem. Požadavkem je uvedení silnice do vhodného stavebně-technického stavu a zvýšení bezpečnosti silničního provozu. </t>
  </si>
  <si>
    <t>Provedena bude  z části kompletní výměna konstrukčních vrstev vozovky vč. zlepšení únosnosti podloží a z části pouze sanace konstrukčních vrstev, v celém úseku budou nové asfaltové vrstvy. Celková délka úseku je 2 850 m. Součástí stavby je modernizace 2 mostů, propustky,  autobusové zastávky, nová dešťová kanalizace. Rovněž bude provedeno osazení sloupů VO vč. nasvětlení přechodů pro chodce, přeložka sloupů NN, přeložka sdělovacího vedení u železničního přejezdu a opěrná zeď. Při realizaci dojde k trvalému záboru a výkupům pozemků.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</si>
</sst>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/yyyy"/>
    <numFmt numFmtId="169" formatCode="mm/yyyy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left" vertical="top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5" xfId="0" applyBorder="1" applyAlignment="1">
      <alignment/>
    </xf>
    <xf numFmtId="0" fontId="0" fillId="0" borderId="0" xfId="0" applyBorder="1" applyAlignment="1">
      <alignment horizontal="right"/>
    </xf>
    <xf numFmtId="0" fontId="5" fillId="0" borderId="2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22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31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5" fillId="0" borderId="26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0" fontId="0" fillId="0" borderId="32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21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68" fontId="0" fillId="0" borderId="31" xfId="0" applyNumberFormat="1" applyFill="1" applyBorder="1" applyAlignment="1">
      <alignment/>
    </xf>
    <xf numFmtId="0" fontId="0" fillId="0" borderId="21" xfId="0" applyFill="1" applyBorder="1" applyAlignment="1">
      <alignment/>
    </xf>
    <xf numFmtId="168" fontId="0" fillId="0" borderId="22" xfId="0" applyNumberFormat="1" applyFill="1" applyBorder="1" applyAlignment="1">
      <alignment/>
    </xf>
    <xf numFmtId="168" fontId="0" fillId="0" borderId="22" xfId="0" applyNumberFormat="1" applyFill="1" applyBorder="1" applyAlignment="1">
      <alignment wrapText="1"/>
    </xf>
    <xf numFmtId="0" fontId="0" fillId="0" borderId="40" xfId="0" applyFont="1" applyFill="1" applyBorder="1" applyAlignment="1">
      <alignment horizontal="left" wrapText="1"/>
    </xf>
    <xf numFmtId="168" fontId="0" fillId="0" borderId="29" xfId="0" applyNumberFormat="1" applyFill="1" applyBorder="1" applyAlignment="1">
      <alignment/>
    </xf>
    <xf numFmtId="0" fontId="0" fillId="0" borderId="41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44" xfId="0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22" xfId="0" applyBorder="1" applyAlignment="1">
      <alignment wrapText="1"/>
    </xf>
    <xf numFmtId="0" fontId="0" fillId="0" borderId="4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7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5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0" borderId="46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48" xfId="0" applyFill="1" applyBorder="1" applyAlignment="1">
      <alignment wrapText="1"/>
    </xf>
    <xf numFmtId="0" fontId="0" fillId="0" borderId="47" xfId="0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7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7" xfId="0" applyFill="1" applyBorder="1" applyAlignment="1">
      <alignment horizontal="justify" vertical="center"/>
    </xf>
    <xf numFmtId="0" fontId="0" fillId="0" borderId="49" xfId="0" applyFill="1" applyBorder="1" applyAlignment="1">
      <alignment horizontal="justify" vertical="center"/>
    </xf>
    <xf numFmtId="0" fontId="0" fillId="0" borderId="11" xfId="0" applyFill="1" applyBorder="1" applyAlignment="1">
      <alignment horizontal="justify" vertical="center"/>
    </xf>
    <xf numFmtId="0" fontId="0" fillId="0" borderId="47" xfId="0" applyFill="1" applyBorder="1" applyAlignment="1">
      <alignment horizontal="justify" vertical="center" wrapText="1"/>
    </xf>
    <xf numFmtId="0" fontId="0" fillId="0" borderId="49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47" xfId="0" applyBorder="1" applyAlignment="1">
      <alignment horizontal="justify" vertical="center"/>
    </xf>
    <xf numFmtId="0" fontId="0" fillId="0" borderId="49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50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48" xfId="0" applyBorder="1" applyAlignment="1">
      <alignment wrapText="1"/>
    </xf>
    <xf numFmtId="0" fontId="0" fillId="0" borderId="27" xfId="0" applyFont="1" applyFill="1" applyBorder="1" applyAlignment="1">
      <alignment horizontal="left" wrapText="1"/>
    </xf>
    <xf numFmtId="0" fontId="0" fillId="0" borderId="27" xfId="0" applyFill="1" applyBorder="1" applyAlignment="1">
      <alignment wrapText="1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46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5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5" xfId="0" applyFill="1" applyBorder="1" applyAlignment="1">
      <alignment horizontal="justify" vertical="center" wrapText="1"/>
    </xf>
    <xf numFmtId="0" fontId="0" fillId="0" borderId="27" xfId="0" applyFill="1" applyBorder="1" applyAlignment="1">
      <alignment horizontal="justify" vertical="center" wrapText="1"/>
    </xf>
    <xf numFmtId="0" fontId="0" fillId="0" borderId="18" xfId="0" applyFill="1" applyBorder="1" applyAlignment="1">
      <alignment horizontal="justify" vertical="center" wrapText="1"/>
    </xf>
    <xf numFmtId="0" fontId="0" fillId="0" borderId="46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7" xfId="0" applyFont="1" applyBorder="1" applyAlignment="1">
      <alignment horizontal="left" vertical="top"/>
    </xf>
    <xf numFmtId="0" fontId="0" fillId="0" borderId="47" xfId="0" applyFont="1" applyFill="1" applyBorder="1" applyAlignment="1">
      <alignment horizontal="justify" vertical="center" wrapText="1"/>
    </xf>
    <xf numFmtId="0" fontId="0" fillId="0" borderId="49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45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3.7109375" style="1" customWidth="1"/>
    <col min="2" max="2" width="13.57421875" style="1" customWidth="1"/>
    <col min="3" max="3" width="14.57421875" style="0" customWidth="1"/>
    <col min="4" max="4" width="15.00390625" style="0" customWidth="1"/>
    <col min="5" max="5" width="14.00390625" style="0" customWidth="1"/>
    <col min="6" max="6" width="15.7109375" style="0" customWidth="1"/>
  </cols>
  <sheetData>
    <row r="1" spans="3:6" ht="12.75">
      <c r="C1" s="2"/>
      <c r="D1" s="2"/>
      <c r="E1" s="2"/>
      <c r="F1" s="25"/>
    </row>
    <row r="2" spans="3:6" ht="12.75">
      <c r="C2" s="2"/>
      <c r="D2" s="2"/>
      <c r="E2" s="2"/>
      <c r="F2" s="25"/>
    </row>
    <row r="3" spans="1:6" ht="18.75" thickBot="1">
      <c r="A3" s="26" t="s">
        <v>0</v>
      </c>
      <c r="B3" s="27"/>
      <c r="C3" s="26" t="s">
        <v>49</v>
      </c>
      <c r="D3" s="14"/>
      <c r="E3" s="3"/>
      <c r="F3" s="3"/>
    </row>
    <row r="4" spans="1:6" ht="30" customHeight="1" thickBot="1">
      <c r="A4" s="91" t="s">
        <v>8</v>
      </c>
      <c r="B4" s="92"/>
      <c r="C4" s="96" t="s">
        <v>77</v>
      </c>
      <c r="D4" s="97"/>
      <c r="E4" s="97"/>
      <c r="F4" s="98"/>
    </row>
    <row r="5" spans="1:6" ht="24" customHeight="1" thickBot="1">
      <c r="A5" s="80" t="s">
        <v>58</v>
      </c>
      <c r="B5" s="81"/>
      <c r="C5" s="99" t="s">
        <v>0</v>
      </c>
      <c r="D5" s="100"/>
      <c r="E5" s="100"/>
      <c r="F5" s="101"/>
    </row>
    <row r="6" spans="1:6" ht="12.75" customHeight="1">
      <c r="A6" s="115" t="s">
        <v>55</v>
      </c>
      <c r="B6" s="116"/>
      <c r="C6" s="119" t="s">
        <v>72</v>
      </c>
      <c r="D6" s="120"/>
      <c r="E6" s="120"/>
      <c r="F6" s="121"/>
    </row>
    <row r="7" spans="1:6" ht="13.5" thickBot="1">
      <c r="A7" s="117"/>
      <c r="B7" s="118"/>
      <c r="C7" s="122"/>
      <c r="D7" s="123"/>
      <c r="E7" s="123"/>
      <c r="F7" s="124"/>
    </row>
    <row r="8" spans="1:6" ht="28.5" customHeight="1" thickBot="1">
      <c r="A8" s="13" t="s">
        <v>40</v>
      </c>
      <c r="B8" s="15"/>
      <c r="C8" s="88" t="s">
        <v>78</v>
      </c>
      <c r="D8" s="89"/>
      <c r="E8" s="89"/>
      <c r="F8" s="90"/>
    </row>
    <row r="9" spans="1:6" ht="12.75">
      <c r="A9" s="12" t="s">
        <v>41</v>
      </c>
      <c r="B9" s="16"/>
      <c r="C9" s="125" t="s">
        <v>73</v>
      </c>
      <c r="D9" s="126"/>
      <c r="E9" s="126"/>
      <c r="F9" s="127"/>
    </row>
    <row r="10" spans="1:6" s="5" customFormat="1" ht="25.5" customHeight="1" thickBot="1">
      <c r="A10" s="84" t="s">
        <v>9</v>
      </c>
      <c r="B10" s="85"/>
      <c r="C10" s="128"/>
      <c r="D10" s="129"/>
      <c r="E10" s="129"/>
      <c r="F10" s="130"/>
    </row>
    <row r="11" spans="1:6" s="5" customFormat="1" ht="102.75" customHeight="1" thickBot="1">
      <c r="A11" s="80" t="s">
        <v>57</v>
      </c>
      <c r="B11" s="81"/>
      <c r="C11" s="88" t="s">
        <v>86</v>
      </c>
      <c r="D11" s="89"/>
      <c r="E11" s="89"/>
      <c r="F11" s="90"/>
    </row>
    <row r="12" spans="1:6" s="5" customFormat="1" ht="63.75" customHeight="1" thickBot="1">
      <c r="A12" s="80" t="s">
        <v>56</v>
      </c>
      <c r="B12" s="81"/>
      <c r="C12" s="88" t="s">
        <v>87</v>
      </c>
      <c r="D12" s="89"/>
      <c r="E12" s="89"/>
      <c r="F12" s="90"/>
    </row>
    <row r="13" spans="1:6" s="5" customFormat="1" ht="111.75" customHeight="1" thickBot="1">
      <c r="A13" s="80" t="s">
        <v>71</v>
      </c>
      <c r="B13" s="81"/>
      <c r="C13" s="132" t="s">
        <v>88</v>
      </c>
      <c r="D13" s="133"/>
      <c r="E13" s="133"/>
      <c r="F13" s="134"/>
    </row>
    <row r="14" spans="1:6" s="5" customFormat="1" ht="25.5" customHeight="1" thickBot="1">
      <c r="A14" s="80" t="s">
        <v>59</v>
      </c>
      <c r="B14" s="81"/>
      <c r="C14" s="88" t="s">
        <v>76</v>
      </c>
      <c r="D14" s="89"/>
      <c r="E14" s="89"/>
      <c r="F14" s="90"/>
    </row>
    <row r="15" spans="1:6" s="5" customFormat="1" ht="25.5" customHeight="1" thickBot="1">
      <c r="A15" s="80" t="s">
        <v>60</v>
      </c>
      <c r="B15" s="81"/>
      <c r="C15" s="99" t="s">
        <v>75</v>
      </c>
      <c r="D15" s="100"/>
      <c r="E15" s="100"/>
      <c r="F15" s="101"/>
    </row>
    <row r="16" spans="1:6" s="5" customFormat="1" ht="25.5" customHeight="1" thickBot="1">
      <c r="A16" s="91" t="s">
        <v>61</v>
      </c>
      <c r="B16" s="92"/>
      <c r="C16" s="96" t="s">
        <v>74</v>
      </c>
      <c r="D16" s="97"/>
      <c r="E16" s="97"/>
      <c r="F16" s="98"/>
    </row>
    <row r="17" spans="1:6" s="5" customFormat="1" ht="25.5" customHeight="1" thickBot="1">
      <c r="A17" s="91" t="s">
        <v>62</v>
      </c>
      <c r="B17" s="92"/>
      <c r="C17" s="99"/>
      <c r="D17" s="100"/>
      <c r="E17" s="100"/>
      <c r="F17" s="101"/>
    </row>
    <row r="18" spans="1:6" s="5" customFormat="1" ht="25.5" customHeight="1" thickBot="1">
      <c r="A18" s="91" t="s">
        <v>63</v>
      </c>
      <c r="B18" s="92"/>
      <c r="C18" s="93"/>
      <c r="D18" s="94"/>
      <c r="E18" s="94"/>
      <c r="F18" s="95"/>
    </row>
    <row r="19" spans="1:6" ht="12.75">
      <c r="A19" s="82" t="s">
        <v>64</v>
      </c>
      <c r="B19" s="83"/>
      <c r="C19" s="30"/>
      <c r="D19" s="30"/>
      <c r="E19" s="30"/>
      <c r="F19" s="31" t="s">
        <v>46</v>
      </c>
    </row>
    <row r="20" spans="1:6" ht="12.75">
      <c r="A20" s="76"/>
      <c r="B20" s="77"/>
      <c r="C20" s="32" t="s">
        <v>13</v>
      </c>
      <c r="D20" s="32" t="s">
        <v>14</v>
      </c>
      <c r="E20" s="30"/>
      <c r="F20" s="33">
        <f>2210+300</f>
        <v>2510</v>
      </c>
    </row>
    <row r="21" spans="1:6" ht="12.75">
      <c r="A21" s="76"/>
      <c r="B21" s="77"/>
      <c r="C21" s="29"/>
      <c r="D21" s="32" t="s">
        <v>10</v>
      </c>
      <c r="E21" s="30"/>
      <c r="F21" s="33">
        <v>600</v>
      </c>
    </row>
    <row r="22" spans="1:8" ht="12.75">
      <c r="A22" s="76"/>
      <c r="B22" s="77"/>
      <c r="C22" s="29"/>
      <c r="D22" s="32" t="s">
        <v>11</v>
      </c>
      <c r="E22" s="30"/>
      <c r="F22" s="33">
        <v>0</v>
      </c>
      <c r="G22" s="29"/>
      <c r="H22" s="29"/>
    </row>
    <row r="23" spans="1:6" ht="12.75">
      <c r="A23" s="76"/>
      <c r="B23" s="77"/>
      <c r="C23" s="29"/>
      <c r="D23" s="32" t="s">
        <v>12</v>
      </c>
      <c r="E23" s="30"/>
      <c r="F23" s="33"/>
    </row>
    <row r="24" spans="1:6" ht="12.75">
      <c r="A24" s="76"/>
      <c r="B24" s="77"/>
      <c r="C24" s="29"/>
      <c r="D24" s="32" t="s">
        <v>1</v>
      </c>
      <c r="E24" s="30"/>
      <c r="F24" s="33"/>
    </row>
    <row r="25" spans="1:6" ht="13.5" thickBot="1">
      <c r="A25" s="76"/>
      <c r="B25" s="77"/>
      <c r="C25" s="29"/>
      <c r="D25" s="32" t="s">
        <v>2</v>
      </c>
      <c r="E25" s="30"/>
      <c r="F25" s="34">
        <v>44182</v>
      </c>
    </row>
    <row r="26" spans="1:6" ht="13.5" thickBot="1">
      <c r="A26" s="76"/>
      <c r="B26" s="77"/>
      <c r="C26" s="32" t="s">
        <v>16</v>
      </c>
      <c r="D26" s="32"/>
      <c r="E26" s="30"/>
      <c r="F26" s="35">
        <f>SUM(F20:F25)</f>
        <v>47292</v>
      </c>
    </row>
    <row r="27" spans="1:6" ht="12.75">
      <c r="A27" s="76"/>
      <c r="B27" s="77"/>
      <c r="C27" s="30"/>
      <c r="D27" s="30"/>
      <c r="E27" s="30"/>
      <c r="F27" s="36"/>
    </row>
    <row r="28" spans="1:6" ht="12.75">
      <c r="A28" s="76"/>
      <c r="B28" s="77"/>
      <c r="C28" s="32" t="s">
        <v>15</v>
      </c>
      <c r="D28" s="32" t="s">
        <v>14</v>
      </c>
      <c r="E28" s="30"/>
      <c r="F28" s="33"/>
    </row>
    <row r="29" spans="1:6" ht="12.75">
      <c r="A29" s="76"/>
      <c r="B29" s="77"/>
      <c r="C29" s="29"/>
      <c r="D29" s="32" t="s">
        <v>10</v>
      </c>
      <c r="E29" s="30"/>
      <c r="F29" s="33"/>
    </row>
    <row r="30" spans="1:6" ht="12.75">
      <c r="A30" s="76"/>
      <c r="B30" s="77"/>
      <c r="C30" s="29"/>
      <c r="D30" s="32" t="s">
        <v>17</v>
      </c>
      <c r="E30" s="30"/>
      <c r="F30" s="33"/>
    </row>
    <row r="31" spans="1:6" ht="13.5" thickBot="1">
      <c r="A31" s="76"/>
      <c r="B31" s="77"/>
      <c r="C31" s="29"/>
      <c r="D31" s="32" t="s">
        <v>39</v>
      </c>
      <c r="E31" s="30"/>
      <c r="F31" s="34"/>
    </row>
    <row r="32" spans="1:6" ht="13.5" thickBot="1">
      <c r="A32" s="76"/>
      <c r="B32" s="77"/>
      <c r="C32" s="32" t="s">
        <v>44</v>
      </c>
      <c r="D32" s="32"/>
      <c r="E32" s="30"/>
      <c r="F32" s="35"/>
    </row>
    <row r="33" spans="1:6" ht="12.75">
      <c r="A33" s="76"/>
      <c r="B33" s="77"/>
      <c r="C33" s="30"/>
      <c r="D33" s="30"/>
      <c r="E33" s="30"/>
      <c r="F33" s="36"/>
    </row>
    <row r="34" spans="1:6" ht="12.75">
      <c r="A34" s="76"/>
      <c r="B34" s="77"/>
      <c r="C34" s="32" t="s">
        <v>3</v>
      </c>
      <c r="D34" s="30"/>
      <c r="E34" s="30"/>
      <c r="F34" s="33"/>
    </row>
    <row r="35" spans="1:6" ht="13.5" thickBot="1">
      <c r="A35" s="76"/>
      <c r="B35" s="77"/>
      <c r="C35" s="32"/>
      <c r="D35" s="30"/>
      <c r="E35" s="30"/>
      <c r="F35" s="36"/>
    </row>
    <row r="36" spans="1:6" ht="13.5" thickBot="1">
      <c r="A36" s="76"/>
      <c r="B36" s="77"/>
      <c r="C36" s="37" t="s">
        <v>18</v>
      </c>
      <c r="D36" s="30"/>
      <c r="E36" s="30"/>
      <c r="F36" s="35">
        <f>F26+F32</f>
        <v>47292</v>
      </c>
    </row>
    <row r="37" spans="1:6" ht="12.75">
      <c r="A37" s="76"/>
      <c r="B37" s="77"/>
      <c r="C37" s="32" t="s">
        <v>19</v>
      </c>
      <c r="D37" s="30"/>
      <c r="E37" s="30"/>
      <c r="F37" s="38">
        <f>F36</f>
        <v>47292</v>
      </c>
    </row>
    <row r="38" spans="1:6" ht="12.75">
      <c r="A38" s="76"/>
      <c r="B38" s="77"/>
      <c r="C38" s="32" t="s">
        <v>4</v>
      </c>
      <c r="D38" s="30"/>
      <c r="E38" s="30"/>
      <c r="F38" s="33">
        <v>3110</v>
      </c>
    </row>
    <row r="39" spans="1:6" ht="13.5" thickBot="1">
      <c r="A39" s="78"/>
      <c r="B39" s="79"/>
      <c r="C39" s="39"/>
      <c r="D39" s="40"/>
      <c r="E39" s="40"/>
      <c r="F39" s="41"/>
    </row>
    <row r="40" spans="1:6" ht="12.75">
      <c r="A40" s="6"/>
      <c r="B40" s="28"/>
      <c r="C40" s="32"/>
      <c r="D40" s="30"/>
      <c r="E40" s="30"/>
      <c r="F40" s="42"/>
    </row>
    <row r="41" spans="1:6" ht="12.75">
      <c r="A41" s="6"/>
      <c r="B41" s="7"/>
      <c r="C41" s="32"/>
      <c r="D41" s="30"/>
      <c r="E41" s="30"/>
      <c r="F41" s="43"/>
    </row>
    <row r="42" spans="1:6" ht="12.75">
      <c r="A42" s="6"/>
      <c r="B42" s="7"/>
      <c r="C42" s="32"/>
      <c r="D42" s="30"/>
      <c r="E42" s="30"/>
      <c r="F42" s="43"/>
    </row>
    <row r="43" spans="1:6" ht="12.75">
      <c r="A43" s="6"/>
      <c r="B43" s="7"/>
      <c r="C43" s="32"/>
      <c r="D43" s="30"/>
      <c r="E43" s="30"/>
      <c r="F43" s="43"/>
    </row>
    <row r="44" spans="1:6" ht="12.75">
      <c r="A44" s="6"/>
      <c r="B44" s="7"/>
      <c r="C44" s="32"/>
      <c r="D44" s="30"/>
      <c r="E44" s="30"/>
      <c r="F44" s="44"/>
    </row>
    <row r="45" spans="1:6" ht="12.75">
      <c r="A45" s="6"/>
      <c r="B45" s="7"/>
      <c r="C45" s="32"/>
      <c r="D45" s="30"/>
      <c r="E45" s="30"/>
      <c r="F45" s="43"/>
    </row>
    <row r="46" spans="1:6" ht="18.75" thickBot="1">
      <c r="A46" s="26" t="s">
        <v>0</v>
      </c>
      <c r="B46" s="27"/>
      <c r="C46" s="45" t="s">
        <v>49</v>
      </c>
      <c r="D46" s="46"/>
      <c r="E46" s="40"/>
      <c r="F46" s="47"/>
    </row>
    <row r="47" spans="1:6" ht="12.75">
      <c r="A47" s="82" t="s">
        <v>65</v>
      </c>
      <c r="B47" s="83"/>
      <c r="C47" s="48"/>
      <c r="D47" s="30"/>
      <c r="E47" s="49" t="s">
        <v>45</v>
      </c>
      <c r="F47" s="50" t="s">
        <v>48</v>
      </c>
    </row>
    <row r="48" spans="1:6" ht="12.75">
      <c r="A48" s="76"/>
      <c r="B48" s="77"/>
      <c r="C48" s="32" t="s">
        <v>20</v>
      </c>
      <c r="D48" s="32" t="s">
        <v>21</v>
      </c>
      <c r="E48" s="51">
        <v>15</v>
      </c>
      <c r="F48" s="33">
        <f>F36*0.15</f>
        <v>7093.8</v>
      </c>
    </row>
    <row r="49" spans="1:6" ht="12.75">
      <c r="A49" s="76"/>
      <c r="B49" s="77"/>
      <c r="C49" s="29"/>
      <c r="D49" s="32" t="s">
        <v>5</v>
      </c>
      <c r="E49" s="51"/>
      <c r="F49" s="33"/>
    </row>
    <row r="50" spans="1:6" ht="12.75">
      <c r="A50" s="76"/>
      <c r="B50" s="77"/>
      <c r="C50" s="29"/>
      <c r="D50" s="32" t="s">
        <v>6</v>
      </c>
      <c r="E50" s="51"/>
      <c r="F50" s="33"/>
    </row>
    <row r="51" spans="1:6" ht="12.75">
      <c r="A51" s="76"/>
      <c r="B51" s="77"/>
      <c r="C51" s="29"/>
      <c r="D51" s="32" t="s">
        <v>7</v>
      </c>
      <c r="E51" s="51">
        <v>85</v>
      </c>
      <c r="F51" s="33">
        <f>F36*0.85</f>
        <v>40198.2</v>
      </c>
    </row>
    <row r="52" spans="1:6" ht="12.75">
      <c r="A52" s="76"/>
      <c r="B52" s="77"/>
      <c r="C52" s="29"/>
      <c r="D52" s="32" t="s">
        <v>22</v>
      </c>
      <c r="E52" s="51"/>
      <c r="F52" s="33"/>
    </row>
    <row r="53" spans="1:6" ht="12.75">
      <c r="A53" s="76"/>
      <c r="B53" s="77"/>
      <c r="C53" s="30"/>
      <c r="D53" s="30"/>
      <c r="E53" s="30"/>
      <c r="F53" s="36"/>
    </row>
    <row r="54" spans="1:6" ht="12.75">
      <c r="A54" s="76"/>
      <c r="B54" s="77"/>
      <c r="C54" s="32" t="s">
        <v>47</v>
      </c>
      <c r="D54" s="30"/>
      <c r="E54" s="30"/>
      <c r="F54" s="33"/>
    </row>
    <row r="55" spans="1:6" ht="12.75">
      <c r="A55" s="76"/>
      <c r="B55" s="77"/>
      <c r="C55" s="29"/>
      <c r="D55" s="7" t="s">
        <v>79</v>
      </c>
      <c r="E55" s="30"/>
      <c r="F55" s="33">
        <v>3110</v>
      </c>
    </row>
    <row r="56" spans="1:6" ht="12.75">
      <c r="A56" s="76"/>
      <c r="B56" s="77"/>
      <c r="C56" s="29"/>
      <c r="D56" s="7">
        <v>2016</v>
      </c>
      <c r="E56" s="30"/>
      <c r="F56" s="33"/>
    </row>
    <row r="57" spans="1:6" ht="12.75">
      <c r="A57" s="76"/>
      <c r="B57" s="77"/>
      <c r="C57" s="29"/>
      <c r="D57" s="7">
        <v>2017</v>
      </c>
      <c r="E57" s="30"/>
      <c r="F57" s="33"/>
    </row>
    <row r="58" spans="1:6" ht="12.75">
      <c r="A58" s="76"/>
      <c r="B58" s="77"/>
      <c r="C58" s="29"/>
      <c r="D58" s="7">
        <v>2018</v>
      </c>
      <c r="E58" s="30"/>
      <c r="F58" s="33"/>
    </row>
    <row r="59" spans="1:6" ht="13.5" thickBot="1">
      <c r="A59" s="78"/>
      <c r="B59" s="79"/>
      <c r="C59" s="40"/>
      <c r="D59" s="72">
        <v>2019</v>
      </c>
      <c r="E59" s="40"/>
      <c r="F59" s="52"/>
    </row>
    <row r="60" spans="1:6" ht="12.75">
      <c r="A60" s="135" t="s">
        <v>66</v>
      </c>
      <c r="B60" s="116"/>
      <c r="C60" s="106"/>
      <c r="D60" s="107"/>
      <c r="E60" s="53"/>
      <c r="F60" s="54" t="s">
        <v>50</v>
      </c>
    </row>
    <row r="61" spans="1:6" ht="12.75" customHeight="1">
      <c r="A61" s="136"/>
      <c r="B61" s="137"/>
      <c r="C61" s="104" t="s">
        <v>51</v>
      </c>
      <c r="D61" s="105"/>
      <c r="E61" s="56"/>
      <c r="F61" s="73" t="s">
        <v>81</v>
      </c>
    </row>
    <row r="62" spans="1:6" ht="12.75">
      <c r="A62" s="136"/>
      <c r="B62" s="137"/>
      <c r="C62" s="108" t="s">
        <v>80</v>
      </c>
      <c r="D62" s="109"/>
      <c r="E62" s="56"/>
      <c r="F62" s="73" t="s">
        <v>82</v>
      </c>
    </row>
    <row r="63" spans="1:6" ht="12.75" customHeight="1">
      <c r="A63" s="136"/>
      <c r="B63" s="137"/>
      <c r="C63" s="104" t="s">
        <v>52</v>
      </c>
      <c r="D63" s="105"/>
      <c r="E63" s="56"/>
      <c r="F63" s="73" t="s">
        <v>83</v>
      </c>
    </row>
    <row r="64" spans="1:6" ht="12.75" customHeight="1">
      <c r="A64" s="136"/>
      <c r="B64" s="137"/>
      <c r="C64" s="104" t="s">
        <v>53</v>
      </c>
      <c r="D64" s="105"/>
      <c r="E64" s="56"/>
      <c r="F64" s="73" t="s">
        <v>84</v>
      </c>
    </row>
    <row r="65" spans="1:6" ht="25.5">
      <c r="A65" s="136"/>
      <c r="B65" s="137"/>
      <c r="C65" s="104" t="s">
        <v>54</v>
      </c>
      <c r="D65" s="105"/>
      <c r="E65" s="56"/>
      <c r="F65" s="73" t="s">
        <v>85</v>
      </c>
    </row>
    <row r="66" spans="1:6" ht="13.5" thickBot="1">
      <c r="A66" s="138"/>
      <c r="B66" s="139"/>
      <c r="C66" s="113"/>
      <c r="D66" s="114"/>
      <c r="E66" s="57"/>
      <c r="F66" s="58"/>
    </row>
    <row r="67" spans="1:7" ht="12.75">
      <c r="A67" s="74" t="s">
        <v>67</v>
      </c>
      <c r="B67" s="116"/>
      <c r="C67" s="59"/>
      <c r="D67" s="59"/>
      <c r="E67" s="60"/>
      <c r="F67" s="61" t="s">
        <v>43</v>
      </c>
      <c r="G67" s="24"/>
    </row>
    <row r="68" spans="1:9" ht="12.75" customHeight="1">
      <c r="A68" s="136"/>
      <c r="B68" s="137"/>
      <c r="C68" s="86" t="s">
        <v>23</v>
      </c>
      <c r="D68" s="87"/>
      <c r="E68" s="60"/>
      <c r="F68" s="62">
        <v>42675</v>
      </c>
      <c r="H68" s="2"/>
      <c r="I68" s="2"/>
    </row>
    <row r="69" spans="1:6" ht="12.75" customHeight="1">
      <c r="A69" s="140"/>
      <c r="B69" s="141"/>
      <c r="C69" s="102" t="s">
        <v>24</v>
      </c>
      <c r="D69" s="103"/>
      <c r="E69" s="63"/>
      <c r="F69" s="64">
        <v>42825</v>
      </c>
    </row>
    <row r="70" spans="1:6" ht="12.75" customHeight="1">
      <c r="A70" s="140"/>
      <c r="B70" s="141"/>
      <c r="C70" s="102" t="s">
        <v>25</v>
      </c>
      <c r="D70" s="103"/>
      <c r="E70" s="63"/>
      <c r="F70" s="64">
        <v>42613</v>
      </c>
    </row>
    <row r="71" spans="1:6" ht="12.75" customHeight="1">
      <c r="A71" s="140"/>
      <c r="B71" s="141"/>
      <c r="C71" s="102" t="s">
        <v>26</v>
      </c>
      <c r="D71" s="103"/>
      <c r="E71" s="63"/>
      <c r="F71" s="64">
        <v>42704</v>
      </c>
    </row>
    <row r="72" spans="1:6" ht="25.5" customHeight="1">
      <c r="A72" s="140"/>
      <c r="B72" s="141"/>
      <c r="C72" s="102" t="s">
        <v>27</v>
      </c>
      <c r="D72" s="103"/>
      <c r="E72" s="63"/>
      <c r="F72" s="64">
        <v>42825</v>
      </c>
    </row>
    <row r="73" spans="1:6" ht="12.75" customHeight="1">
      <c r="A73" s="140"/>
      <c r="B73" s="141"/>
      <c r="C73" s="102" t="s">
        <v>28</v>
      </c>
      <c r="D73" s="103"/>
      <c r="E73" s="63"/>
      <c r="F73" s="64">
        <v>42825</v>
      </c>
    </row>
    <row r="74" spans="1:6" ht="12.75" customHeight="1">
      <c r="A74" s="140"/>
      <c r="B74" s="141"/>
      <c r="C74" s="102" t="s">
        <v>29</v>
      </c>
      <c r="D74" s="103"/>
      <c r="E74" s="63"/>
      <c r="F74" s="64">
        <v>42825</v>
      </c>
    </row>
    <row r="75" spans="1:6" s="5" customFormat="1" ht="36.75" customHeight="1">
      <c r="A75" s="140"/>
      <c r="B75" s="141"/>
      <c r="C75" s="102" t="s">
        <v>30</v>
      </c>
      <c r="D75" s="103"/>
      <c r="E75" s="55"/>
      <c r="F75" s="65">
        <v>43069</v>
      </c>
    </row>
    <row r="76" spans="1:7" ht="12.75" customHeight="1">
      <c r="A76" s="140"/>
      <c r="B76" s="141"/>
      <c r="C76" s="102" t="s">
        <v>31</v>
      </c>
      <c r="D76" s="103"/>
      <c r="E76" s="66"/>
      <c r="F76" s="67">
        <v>43220</v>
      </c>
      <c r="G76" s="24"/>
    </row>
    <row r="77" spans="1:8" ht="12.75" customHeight="1">
      <c r="A77" s="140"/>
      <c r="B77" s="141"/>
      <c r="C77" s="102" t="s">
        <v>32</v>
      </c>
      <c r="D77" s="103"/>
      <c r="E77" s="55"/>
      <c r="F77" s="64">
        <v>45046</v>
      </c>
      <c r="G77" s="24"/>
      <c r="H77" s="2"/>
    </row>
    <row r="78" spans="1:6" ht="13.5" customHeight="1" thickBot="1">
      <c r="A78" s="142"/>
      <c r="B78" s="143"/>
      <c r="C78" s="110" t="s">
        <v>33</v>
      </c>
      <c r="D78" s="111"/>
      <c r="E78" s="111"/>
      <c r="F78" s="112"/>
    </row>
    <row r="79" spans="1:6" s="5" customFormat="1" ht="25.5" customHeight="1">
      <c r="A79" s="74" t="s">
        <v>68</v>
      </c>
      <c r="B79" s="75"/>
      <c r="C79" s="68" t="s">
        <v>36</v>
      </c>
      <c r="D79" s="69"/>
      <c r="E79" s="70" t="s">
        <v>37</v>
      </c>
      <c r="F79" s="71"/>
    </row>
    <row r="80" spans="1:6" s="8" customFormat="1" ht="25.5" customHeight="1">
      <c r="A80" s="76"/>
      <c r="B80" s="77"/>
      <c r="C80" s="20" t="s">
        <v>34</v>
      </c>
      <c r="D80" s="19"/>
      <c r="E80" s="20" t="s">
        <v>42</v>
      </c>
      <c r="F80" s="21"/>
    </row>
    <row r="81" spans="1:6" s="8" customFormat="1" ht="25.5" customHeight="1" thickBot="1">
      <c r="A81" s="78"/>
      <c r="B81" s="79"/>
      <c r="C81" s="18" t="s">
        <v>35</v>
      </c>
      <c r="D81" s="22"/>
      <c r="E81" s="23"/>
      <c r="F81" s="11"/>
    </row>
    <row r="82" spans="1:6" ht="25.5" customHeight="1" thickBot="1">
      <c r="A82" s="131" t="s">
        <v>69</v>
      </c>
      <c r="B82" s="92"/>
      <c r="C82" s="17" t="s">
        <v>36</v>
      </c>
      <c r="D82" s="9"/>
      <c r="E82" s="9" t="s">
        <v>38</v>
      </c>
      <c r="F82" s="10"/>
    </row>
    <row r="83" spans="1:6" ht="25.5" customHeight="1" thickBot="1">
      <c r="A83" s="131" t="s">
        <v>70</v>
      </c>
      <c r="B83" s="92"/>
      <c r="C83" s="17" t="s">
        <v>36</v>
      </c>
      <c r="D83" s="9"/>
      <c r="E83" s="9" t="s">
        <v>38</v>
      </c>
      <c r="F83" s="4"/>
    </row>
    <row r="84" ht="12.75">
      <c r="G84" s="2"/>
    </row>
  </sheetData>
  <sheetProtection/>
  <mergeCells count="50">
    <mergeCell ref="C5:F5"/>
    <mergeCell ref="A82:B82"/>
    <mergeCell ref="A83:B83"/>
    <mergeCell ref="A13:B13"/>
    <mergeCell ref="C13:F13"/>
    <mergeCell ref="A15:B15"/>
    <mergeCell ref="C15:F15"/>
    <mergeCell ref="A60:B66"/>
    <mergeCell ref="A67:B78"/>
    <mergeCell ref="C65:D65"/>
    <mergeCell ref="C63:D63"/>
    <mergeCell ref="A4:B4"/>
    <mergeCell ref="A5:B5"/>
    <mergeCell ref="C11:F11"/>
    <mergeCell ref="A11:B11"/>
    <mergeCell ref="C8:F8"/>
    <mergeCell ref="A6:B7"/>
    <mergeCell ref="C6:F7"/>
    <mergeCell ref="C9:F10"/>
    <mergeCell ref="C4:F4"/>
    <mergeCell ref="C78:F78"/>
    <mergeCell ref="C73:D73"/>
    <mergeCell ref="C74:D74"/>
    <mergeCell ref="C75:D75"/>
    <mergeCell ref="C76:D76"/>
    <mergeCell ref="C66:D66"/>
    <mergeCell ref="C69:D69"/>
    <mergeCell ref="C70:D70"/>
    <mergeCell ref="C71:D71"/>
    <mergeCell ref="C72:D72"/>
    <mergeCell ref="C16:F16"/>
    <mergeCell ref="A17:B17"/>
    <mergeCell ref="A47:B59"/>
    <mergeCell ref="C17:F17"/>
    <mergeCell ref="C14:F14"/>
    <mergeCell ref="C77:D77"/>
    <mergeCell ref="C64:D64"/>
    <mergeCell ref="C60:D60"/>
    <mergeCell ref="C61:D61"/>
    <mergeCell ref="C62:D62"/>
    <mergeCell ref="A79:B81"/>
    <mergeCell ref="A12:B12"/>
    <mergeCell ref="A14:B14"/>
    <mergeCell ref="A19:B39"/>
    <mergeCell ref="A10:B10"/>
    <mergeCell ref="C68:D68"/>
    <mergeCell ref="C12:F12"/>
    <mergeCell ref="A18:B18"/>
    <mergeCell ref="C18:F18"/>
    <mergeCell ref="A16:B16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rimanek</dc:creator>
  <cp:keywords/>
  <dc:description/>
  <cp:lastModifiedBy>Jaroslav Tomšů</cp:lastModifiedBy>
  <cp:lastPrinted>2014-06-06T07:21:24Z</cp:lastPrinted>
  <dcterms:created xsi:type="dcterms:W3CDTF">2006-02-16T09:06:46Z</dcterms:created>
  <dcterms:modified xsi:type="dcterms:W3CDTF">2015-09-17T09:57:18Z</dcterms:modified>
  <cp:category/>
  <cp:version/>
  <cp:contentType/>
  <cp:contentStatus/>
</cp:coreProperties>
</file>