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50" windowWidth="19440" windowHeight="12180" activeTab="5"/>
  </bookViews>
  <sheets>
    <sheet name="Rekapitulace" sheetId="7" r:id="rId1"/>
    <sheet name="Výkaz výměr PC biologie" sheetId="2" r:id="rId2"/>
    <sheet name=" Výkyz výměr PC fyzika" sheetId="3" r:id="rId3"/>
    <sheet name="Dataprojektor" sheetId="4" r:id="rId4"/>
    <sheet name="Tablety" sheetId="5" r:id="rId5"/>
    <sheet name="Interaktivní tabule" sheetId="6" r:id="rId6"/>
  </sheets>
  <definedNames/>
  <calcPr calcId="145621"/>
</workbook>
</file>

<file path=xl/sharedStrings.xml><?xml version="1.0" encoding="utf-8"?>
<sst xmlns="http://schemas.openxmlformats.org/spreadsheetml/2006/main" count="114" uniqueCount="41">
  <si>
    <t>Položka</t>
  </si>
  <si>
    <t>MJ</t>
  </si>
  <si>
    <t>ks</t>
  </si>
  <si>
    <t>Množství</t>
  </si>
  <si>
    <t>Jednotková cena v Kč bez DPH</t>
  </si>
  <si>
    <t>Cena celkem v Kč bez DPH</t>
  </si>
  <si>
    <t>Cena celkem v Kč včetně DPH</t>
  </si>
  <si>
    <t>Celková cena</t>
  </si>
  <si>
    <t>x</t>
  </si>
  <si>
    <t>Název projektu:  Gymnázium Česká Třebová - rekonstrukce a vybavení odborných učeben</t>
  </si>
  <si>
    <t xml:space="preserve">Zadavatel: Gymnázium, Česká Třebová, Tyršovo náměstí 970, 560 02 Česká Třebová </t>
  </si>
  <si>
    <t>Uchazeč:</t>
  </si>
  <si>
    <t>Sídlo:</t>
  </si>
  <si>
    <t>IČ:</t>
  </si>
  <si>
    <t>PC</t>
  </si>
  <si>
    <t>Sotware</t>
  </si>
  <si>
    <t>Monitor</t>
  </si>
  <si>
    <t>Tiskárna</t>
  </si>
  <si>
    <t>Číslo položky</t>
  </si>
  <si>
    <t>Jednotková cena v Kč vč. DPH</t>
  </si>
  <si>
    <t>Celková cena v Kč vč. DPH</t>
  </si>
  <si>
    <t xml:space="preserve">1. </t>
  </si>
  <si>
    <t>Dataprojektor</t>
  </si>
  <si>
    <t xml:space="preserve">2. </t>
  </si>
  <si>
    <t>Držák dataprojektoru</t>
  </si>
  <si>
    <t>Cena celkem v Kč vč. DPH</t>
  </si>
  <si>
    <t>Konvertibilní tablet</t>
  </si>
  <si>
    <t>Pouzdro</t>
  </si>
  <si>
    <t>Kód CPV:</t>
  </si>
  <si>
    <t>Interaktivní tabule s dataprojektorem</t>
  </si>
  <si>
    <t>Typové (modelové) označení položky</t>
  </si>
  <si>
    <t>DPH</t>
  </si>
  <si>
    <t>Celková cena v Kč bez DPH</t>
  </si>
  <si>
    <t>Cena bez DPH</t>
  </si>
  <si>
    <t>Cena s DPH</t>
  </si>
  <si>
    <t>PC Biologie</t>
  </si>
  <si>
    <t>PC Fyzika</t>
  </si>
  <si>
    <t>Tablety</t>
  </si>
  <si>
    <t>Interaktivní tabule</t>
  </si>
  <si>
    <t>Položky</t>
  </si>
  <si>
    <t>Součástí dodávky je doprava na místo, montáž, zapojení, zprovoznění a proškolení obsluhy, likvidace odpadů. Součástí dodávky je dále instalační a kompletační materiál a dopasování k okolním konstrukcím. Zboží musí být nové, nepoužité se zárukou výrobce.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</si>
</sst>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"/>
      <family val="1"/>
    </font>
    <font>
      <sz val="11"/>
      <color theme="1"/>
      <name val="Times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b/>
      <sz val="11"/>
      <color rgb="FF000000"/>
      <name val="Times"/>
      <family val="1"/>
    </font>
    <font>
      <sz val="11"/>
      <name val="Times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6" xfId="0" applyNumberFormat="1" applyFont="1" applyBorder="1" applyAlignment="1">
      <alignment horizontal="left" wrapText="1"/>
    </xf>
    <xf numFmtId="2" fontId="3" fillId="0" borderId="6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9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1" fillId="0" borderId="2" xfId="0" applyFont="1" applyBorder="1" applyAlignment="1">
      <alignment horizontal="center" wrapText="1"/>
    </xf>
    <xf numFmtId="0" fontId="12" fillId="0" borderId="14" xfId="0" applyFont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0" fillId="0" borderId="0" xfId="0" applyFont="1"/>
    <xf numFmtId="0" fontId="14" fillId="3" borderId="2" xfId="0" applyFont="1" applyFill="1" applyBorder="1"/>
    <xf numFmtId="0" fontId="14" fillId="3" borderId="2" xfId="0" applyFont="1" applyFill="1" applyBorder="1" applyAlignment="1">
      <alignment horizontal="center"/>
    </xf>
    <xf numFmtId="2" fontId="14" fillId="3" borderId="2" xfId="0" applyNumberFormat="1" applyFont="1" applyFill="1" applyBorder="1"/>
    <xf numFmtId="2" fontId="3" fillId="4" borderId="6" xfId="0" applyNumberFormat="1" applyFont="1" applyFill="1" applyBorder="1" applyAlignment="1">
      <alignment horizontal="left" wrapText="1"/>
    </xf>
    <xf numFmtId="2" fontId="3" fillId="4" borderId="8" xfId="0" applyNumberFormat="1" applyFont="1" applyFill="1" applyBorder="1" applyAlignment="1">
      <alignment horizontal="left" wrapText="1"/>
    </xf>
    <xf numFmtId="0" fontId="13" fillId="4" borderId="8" xfId="0" applyFont="1" applyFill="1" applyBorder="1" applyAlignment="1">
      <alignment vertical="center" wrapText="1"/>
    </xf>
    <xf numFmtId="2" fontId="0" fillId="0" borderId="0" xfId="0" applyNumberFormat="1"/>
    <xf numFmtId="2" fontId="11" fillId="0" borderId="2" xfId="0" applyNumberFormat="1" applyFont="1" applyBorder="1" applyAlignment="1">
      <alignment horizontal="center" wrapText="1"/>
    </xf>
    <xf numFmtId="2" fontId="5" fillId="0" borderId="0" xfId="0" applyNumberFormat="1" applyFont="1"/>
    <xf numFmtId="2" fontId="8" fillId="0" borderId="10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2" fontId="0" fillId="0" borderId="0" xfId="0" applyNumberFormat="1" applyBorder="1"/>
    <xf numFmtId="2" fontId="6" fillId="0" borderId="0" xfId="0" applyNumberFormat="1" applyFont="1"/>
    <xf numFmtId="2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2" fontId="9" fillId="2" borderId="1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6" fillId="0" borderId="18" xfId="0" applyFont="1" applyBorder="1"/>
    <xf numFmtId="0" fontId="6" fillId="0" borderId="19" xfId="0" applyFont="1" applyBorder="1"/>
    <xf numFmtId="0" fontId="3" fillId="4" borderId="4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8" fillId="4" borderId="12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43" fontId="0" fillId="0" borderId="20" xfId="20" applyFont="1" applyBorder="1" applyAlignment="1">
      <alignment horizontal="center"/>
    </xf>
    <xf numFmtId="43" fontId="0" fillId="0" borderId="21" xfId="20" applyFont="1" applyBorder="1" applyAlignment="1">
      <alignment horizontal="center"/>
    </xf>
    <xf numFmtId="43" fontId="0" fillId="0" borderId="22" xfId="20" applyFont="1" applyBorder="1" applyAlignment="1">
      <alignment horizontal="center"/>
    </xf>
    <xf numFmtId="43" fontId="0" fillId="0" borderId="23" xfId="20" applyFont="1" applyBorder="1" applyAlignment="1">
      <alignment horizontal="center"/>
    </xf>
    <xf numFmtId="43" fontId="3" fillId="4" borderId="5" xfId="20" applyFont="1" applyFill="1" applyBorder="1" applyAlignment="1">
      <alignment horizontal="center"/>
    </xf>
    <xf numFmtId="43" fontId="3" fillId="0" borderId="4" xfId="20" applyFont="1" applyBorder="1" applyAlignment="1">
      <alignment horizontal="center"/>
    </xf>
    <xf numFmtId="43" fontId="2" fillId="0" borderId="4" xfId="20" applyFont="1" applyBorder="1" applyAlignment="1">
      <alignment horizontal="center"/>
    </xf>
    <xf numFmtId="43" fontId="3" fillId="4" borderId="7" xfId="20" applyFont="1" applyFill="1" applyBorder="1" applyAlignment="1">
      <alignment horizontal="center"/>
    </xf>
    <xf numFmtId="43" fontId="3" fillId="4" borderId="24" xfId="20" applyFont="1" applyFill="1" applyBorder="1" applyAlignment="1">
      <alignment horizontal="center"/>
    </xf>
    <xf numFmtId="43" fontId="3" fillId="0" borderId="25" xfId="20" applyFont="1" applyBorder="1" applyAlignment="1">
      <alignment horizontal="center"/>
    </xf>
    <xf numFmtId="43" fontId="2" fillId="0" borderId="3" xfId="20" applyFont="1" applyBorder="1" applyAlignment="1">
      <alignment horizontal="center"/>
    </xf>
    <xf numFmtId="43" fontId="2" fillId="0" borderId="2" xfId="20" applyFont="1" applyBorder="1" applyAlignment="1">
      <alignment horizontal="center"/>
    </xf>
    <xf numFmtId="43" fontId="3" fillId="0" borderId="2" xfId="20" applyFont="1" applyBorder="1" applyAlignment="1">
      <alignment horizontal="center"/>
    </xf>
    <xf numFmtId="43" fontId="13" fillId="4" borderId="8" xfId="20" applyFont="1" applyFill="1" applyBorder="1" applyAlignment="1">
      <alignment horizontal="center" vertical="center"/>
    </xf>
    <xf numFmtId="43" fontId="13" fillId="2" borderId="25" xfId="20" applyFont="1" applyFill="1" applyBorder="1" applyAlignment="1">
      <alignment horizontal="center" vertical="center"/>
    </xf>
    <xf numFmtId="43" fontId="13" fillId="2" borderId="2" xfId="20" applyFont="1" applyFill="1" applyBorder="1" applyAlignment="1">
      <alignment horizontal="center" vertical="center"/>
    </xf>
    <xf numFmtId="43" fontId="8" fillId="4" borderId="13" xfId="20" applyFont="1" applyFill="1" applyBorder="1" applyAlignment="1">
      <alignment horizontal="center" vertical="center"/>
    </xf>
    <xf numFmtId="43" fontId="8" fillId="0" borderId="13" xfId="20" applyFont="1" applyBorder="1" applyAlignment="1">
      <alignment horizontal="center" vertical="center"/>
    </xf>
    <xf numFmtId="43" fontId="8" fillId="4" borderId="6" xfId="20" applyFont="1" applyFill="1" applyBorder="1" applyAlignment="1">
      <alignment horizontal="center" vertical="center"/>
    </xf>
    <xf numFmtId="43" fontId="8" fillId="0" borderId="6" xfId="20" applyFont="1" applyBorder="1" applyAlignment="1">
      <alignment horizontal="center" vertical="center"/>
    </xf>
    <xf numFmtId="43" fontId="9" fillId="0" borderId="12" xfId="20" applyFont="1" applyBorder="1" applyAlignment="1">
      <alignment horizontal="center" vertical="center"/>
    </xf>
    <xf numFmtId="43" fontId="14" fillId="3" borderId="2" xfId="20" applyFont="1" applyFill="1" applyBorder="1"/>
    <xf numFmtId="43" fontId="14" fillId="3" borderId="10" xfId="20" applyFont="1" applyFill="1" applyBorder="1"/>
    <xf numFmtId="43" fontId="8" fillId="4" borderId="12" xfId="20" applyFont="1" applyFill="1" applyBorder="1" applyAlignment="1">
      <alignment horizontal="center" vertical="center"/>
    </xf>
    <xf numFmtId="43" fontId="8" fillId="0" borderId="12" xfId="20" applyFont="1" applyBorder="1" applyAlignment="1">
      <alignment horizontal="center" vertical="center"/>
    </xf>
    <xf numFmtId="43" fontId="3" fillId="4" borderId="4" xfId="20" applyFont="1" applyFill="1" applyBorder="1" applyAlignment="1">
      <alignment horizontal="center"/>
    </xf>
    <xf numFmtId="43" fontId="3" fillId="4" borderId="6" xfId="20" applyFont="1" applyFill="1" applyBorder="1" applyAlignment="1">
      <alignment horizontal="center"/>
    </xf>
    <xf numFmtId="43" fontId="3" fillId="4" borderId="8" xfId="2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171450</xdr:rowOff>
    </xdr:from>
    <xdr:to>
      <xdr:col>2</xdr:col>
      <xdr:colOff>1276350</xdr:colOff>
      <xdr:row>2</xdr:row>
      <xdr:rowOff>1019175</xdr:rowOff>
    </xdr:to>
    <xdr:pic>
      <xdr:nvPicPr>
        <xdr:cNvPr id="2" name="Obrázek 1" descr="C:\Users\paldav\Desktop\Loga\Logolinky\RGB\JPG\IROP_CZ_RO_B_C RGB_malý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1950"/>
          <a:ext cx="557212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171450</xdr:rowOff>
    </xdr:from>
    <xdr:to>
      <xdr:col>2</xdr:col>
      <xdr:colOff>295275</xdr:colOff>
      <xdr:row>2</xdr:row>
      <xdr:rowOff>904875</xdr:rowOff>
    </xdr:to>
    <xdr:pic>
      <xdr:nvPicPr>
        <xdr:cNvPr id="2" name="Obrázek 1" descr="C:\Users\paldav\Desktop\Loga\Logolinky\RGB\JPG\IROP_CZ_RO_B_C RGB_malý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61950"/>
          <a:ext cx="56388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323850</xdr:colOff>
      <xdr:row>2</xdr:row>
      <xdr:rowOff>923925</xdr:rowOff>
    </xdr:to>
    <xdr:pic>
      <xdr:nvPicPr>
        <xdr:cNvPr id="2" name="Obrázek 1" descr="C:\Users\paldav\Desktop\Loga\Logolinky\RGB\JPG\IROP_CZ_RO_B_C RGB_malý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81000"/>
          <a:ext cx="56388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361950</xdr:colOff>
      <xdr:row>5</xdr:row>
      <xdr:rowOff>161925</xdr:rowOff>
    </xdr:to>
    <xdr:pic>
      <xdr:nvPicPr>
        <xdr:cNvPr id="2" name="Obrázek 1" descr="C:\Users\paldav\Desktop\Loga\Logolinky\RGB\JPG\IROP_CZ_RO_B_C RGB_malý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56388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 topLeftCell="A1">
      <selection activeCell="C25" sqref="C25"/>
    </sheetView>
  </sheetViews>
  <sheetFormatPr defaultColWidth="9.140625" defaultRowHeight="15"/>
  <cols>
    <col min="1" max="1" width="32.140625" style="0" customWidth="1"/>
    <col min="2" max="2" width="32.28125" style="0" customWidth="1"/>
    <col min="3" max="3" width="32.8515625" style="0" customWidth="1"/>
    <col min="4" max="4" width="33.00390625" style="0" customWidth="1"/>
  </cols>
  <sheetData>
    <row r="1" spans="1:3" ht="15">
      <c r="A1" s="2"/>
      <c r="B1" s="1"/>
      <c r="C1" s="1"/>
    </row>
    <row r="2" spans="1:3" ht="15">
      <c r="A2" s="1"/>
      <c r="B2" s="1"/>
      <c r="C2" s="1"/>
    </row>
    <row r="3" spans="1:3" ht="104.25" customHeight="1">
      <c r="A3" s="1"/>
      <c r="B3" s="1"/>
      <c r="C3" s="1"/>
    </row>
    <row r="4" spans="1:3" ht="15.75">
      <c r="A4" s="17" t="s">
        <v>9</v>
      </c>
      <c r="B4" s="17"/>
      <c r="C4" s="18"/>
    </row>
    <row r="5" spans="1:3" ht="15.75">
      <c r="A5" s="19" t="s">
        <v>10</v>
      </c>
      <c r="B5" s="19"/>
      <c r="C5" s="19"/>
    </row>
    <row r="6" spans="1:3" ht="15.75">
      <c r="A6" s="19"/>
      <c r="B6" s="19"/>
      <c r="C6" s="19"/>
    </row>
    <row r="7" spans="1:3" ht="15.75">
      <c r="A7" s="19"/>
      <c r="B7" s="19"/>
      <c r="C7" s="19"/>
    </row>
    <row r="8" spans="1:3" ht="15.75">
      <c r="A8" s="20" t="s">
        <v>11</v>
      </c>
      <c r="B8" s="20"/>
      <c r="C8" s="1"/>
    </row>
    <row r="9" spans="1:3" ht="15.75">
      <c r="A9" s="20" t="s">
        <v>12</v>
      </c>
      <c r="B9" s="20"/>
      <c r="C9" s="1"/>
    </row>
    <row r="10" spans="1:3" ht="15.75">
      <c r="A10" s="20" t="s">
        <v>13</v>
      </c>
      <c r="B10" s="20"/>
      <c r="C10" s="1"/>
    </row>
    <row r="11" ht="15.75" thickBot="1"/>
    <row r="12" spans="1:4" ht="15.75">
      <c r="A12" s="55" t="s">
        <v>39</v>
      </c>
      <c r="B12" s="56" t="s">
        <v>33</v>
      </c>
      <c r="C12" s="56" t="s">
        <v>31</v>
      </c>
      <c r="D12" s="57" t="s">
        <v>34</v>
      </c>
    </row>
    <row r="13" spans="1:4" ht="20.25" customHeight="1">
      <c r="A13" s="58" t="s">
        <v>35</v>
      </c>
      <c r="B13" s="65">
        <f>'Výkaz výměr PC biologie'!G18</f>
        <v>0</v>
      </c>
      <c r="C13" s="65">
        <f>'Výkaz výměr PC biologie'!H18</f>
        <v>0</v>
      </c>
      <c r="D13" s="66">
        <f>'Výkaz výměr PC biologie'!I18</f>
        <v>0</v>
      </c>
    </row>
    <row r="14" spans="1:4" ht="23.25" customHeight="1">
      <c r="A14" s="58" t="s">
        <v>36</v>
      </c>
      <c r="B14" s="65">
        <f>' Výkyz výměr PC fyzika'!G19</f>
        <v>0</v>
      </c>
      <c r="C14" s="65">
        <f>' Výkyz výměr PC fyzika'!H19</f>
        <v>0</v>
      </c>
      <c r="D14" s="66">
        <f>' Výkyz výměr PC fyzika'!I19</f>
        <v>0</v>
      </c>
    </row>
    <row r="15" spans="1:4" ht="23.25" customHeight="1">
      <c r="A15" s="58" t="s">
        <v>22</v>
      </c>
      <c r="B15" s="65">
        <f>Dataprojektor!H13</f>
        <v>0</v>
      </c>
      <c r="C15" s="65">
        <f>Dataprojektor!I13</f>
        <v>0</v>
      </c>
      <c r="D15" s="66">
        <f>Dataprojektor!J13</f>
        <v>0</v>
      </c>
    </row>
    <row r="16" spans="1:4" ht="24" customHeight="1">
      <c r="A16" s="58" t="s">
        <v>37</v>
      </c>
      <c r="B16" s="65">
        <f>Tablety!H13</f>
        <v>0</v>
      </c>
      <c r="C16" s="65">
        <f>Dataprojektor!I13</f>
        <v>0</v>
      </c>
      <c r="D16" s="66">
        <f>Dataprojektor!J13</f>
        <v>0</v>
      </c>
    </row>
    <row r="17" spans="1:4" ht="24.75" customHeight="1" thickBot="1">
      <c r="A17" s="59" t="s">
        <v>38</v>
      </c>
      <c r="B17" s="67">
        <f>'Interaktivní tabule'!G19</f>
        <v>0</v>
      </c>
      <c r="C17" s="67">
        <f>'Interaktivní tabule'!H19</f>
        <v>0</v>
      </c>
      <c r="D17" s="68">
        <f>'Interaktivní tabule'!I19</f>
        <v>0</v>
      </c>
    </row>
    <row r="19" spans="1:4" ht="15">
      <c r="A19" s="93" t="s">
        <v>40</v>
      </c>
      <c r="B19" s="93"/>
      <c r="C19" s="93"/>
      <c r="D19" s="93"/>
    </row>
    <row r="20" spans="1:4" ht="15">
      <c r="A20" s="93"/>
      <c r="B20" s="93"/>
      <c r="C20" s="93"/>
      <c r="D20" s="93"/>
    </row>
    <row r="21" spans="1:4" ht="15">
      <c r="A21" s="93"/>
      <c r="B21" s="93"/>
      <c r="C21" s="93"/>
      <c r="D21" s="93"/>
    </row>
    <row r="22" spans="1:4" ht="15">
      <c r="A22" s="93"/>
      <c r="B22" s="93"/>
      <c r="C22" s="93"/>
      <c r="D22" s="93"/>
    </row>
  </sheetData>
  <sheetProtection password="C2FC" sheet="1" objects="1" scenarios="1"/>
  <mergeCells count="1">
    <mergeCell ref="A19:D2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 topLeftCell="A4">
      <selection activeCell="E15" sqref="E15"/>
    </sheetView>
  </sheetViews>
  <sheetFormatPr defaultColWidth="9.140625" defaultRowHeight="15"/>
  <cols>
    <col min="1" max="1" width="28.57421875" style="0" customWidth="1"/>
    <col min="2" max="2" width="51.57421875" style="0" customWidth="1"/>
    <col min="3" max="3" width="9.57421875" style="0" customWidth="1"/>
    <col min="4" max="4" width="8.140625" style="0" customWidth="1"/>
    <col min="5" max="5" width="33.8515625" style="44" customWidth="1"/>
    <col min="6" max="6" width="31.00390625" style="44" customWidth="1"/>
    <col min="7" max="7" width="32.00390625" style="44" customWidth="1"/>
    <col min="8" max="8" width="35.00390625" style="44" customWidth="1"/>
    <col min="9" max="9" width="36.7109375" style="44" customWidth="1"/>
  </cols>
  <sheetData>
    <row r="1" spans="1:6" ht="15">
      <c r="A1" s="2"/>
      <c r="B1" s="1"/>
      <c r="C1" s="1"/>
      <c r="F1" s="50"/>
    </row>
    <row r="2" spans="1:6" ht="15">
      <c r="A2" s="1"/>
      <c r="B2" s="1"/>
      <c r="C2" s="1"/>
      <c r="F2" s="50"/>
    </row>
    <row r="3" spans="1:6" ht="84.75" customHeight="1">
      <c r="A3" s="1"/>
      <c r="B3" s="1"/>
      <c r="C3" s="1"/>
      <c r="F3" s="50"/>
    </row>
    <row r="4" spans="1:8" ht="15.75">
      <c r="A4" s="17" t="s">
        <v>9</v>
      </c>
      <c r="B4" s="17"/>
      <c r="C4" s="18"/>
      <c r="D4" s="18"/>
      <c r="E4" s="46"/>
      <c r="F4" s="46"/>
      <c r="G4" s="46"/>
      <c r="H4" s="46"/>
    </row>
    <row r="5" spans="1:6" ht="15.75">
      <c r="A5" s="19"/>
      <c r="B5" s="19"/>
      <c r="C5" s="19"/>
      <c r="D5" s="19"/>
      <c r="E5" s="51"/>
      <c r="F5" s="51"/>
    </row>
    <row r="6" spans="1:6" ht="15.75">
      <c r="A6" s="19"/>
      <c r="B6" s="19"/>
      <c r="C6" s="19"/>
      <c r="D6" s="19"/>
      <c r="E6" s="51"/>
      <c r="F6" s="51"/>
    </row>
    <row r="7" spans="1:6" ht="15.75">
      <c r="A7" s="19"/>
      <c r="B7" s="19"/>
      <c r="C7" s="19"/>
      <c r="D7" s="19"/>
      <c r="E7" s="51"/>
      <c r="F7" s="51"/>
    </row>
    <row r="8" spans="1:6" ht="15.75">
      <c r="A8" s="20"/>
      <c r="B8" s="20"/>
      <c r="C8" s="1"/>
      <c r="F8" s="50"/>
    </row>
    <row r="9" spans="1:6" ht="15.75">
      <c r="A9" s="20"/>
      <c r="B9" s="20"/>
      <c r="C9" s="1"/>
      <c r="F9" s="50"/>
    </row>
    <row r="10" spans="1:6" ht="15.75">
      <c r="A10" s="20"/>
      <c r="B10" s="20"/>
      <c r="C10" s="1"/>
      <c r="F10" s="50"/>
    </row>
    <row r="11" spans="1:6" ht="15">
      <c r="A11" s="1"/>
      <c r="B11" s="1"/>
      <c r="C11" s="1"/>
      <c r="F11" s="50"/>
    </row>
    <row r="12" spans="1:6" ht="15.75" thickBot="1">
      <c r="A12" s="16"/>
      <c r="B12" s="1"/>
      <c r="C12" s="1"/>
      <c r="F12" s="50"/>
    </row>
    <row r="13" spans="1:9" ht="44.25" thickBot="1">
      <c r="A13" s="3" t="s">
        <v>0</v>
      </c>
      <c r="B13" s="3" t="s">
        <v>30</v>
      </c>
      <c r="C13" s="3" t="s">
        <v>1</v>
      </c>
      <c r="D13" s="4" t="s">
        <v>3</v>
      </c>
      <c r="E13" s="52" t="s">
        <v>4</v>
      </c>
      <c r="F13" s="52" t="s">
        <v>19</v>
      </c>
      <c r="G13" s="52" t="s">
        <v>5</v>
      </c>
      <c r="H13" s="52" t="s">
        <v>31</v>
      </c>
      <c r="I13" s="52" t="s">
        <v>6</v>
      </c>
    </row>
    <row r="14" spans="1:9" ht="87" customHeight="1">
      <c r="A14" s="5" t="s">
        <v>14</v>
      </c>
      <c r="B14" s="60"/>
      <c r="C14" s="6" t="s">
        <v>2</v>
      </c>
      <c r="D14" s="7">
        <v>1</v>
      </c>
      <c r="E14" s="69">
        <v>0</v>
      </c>
      <c r="F14" s="70">
        <f>E14*1.21</f>
        <v>0</v>
      </c>
      <c r="G14" s="70">
        <f>D14*E14</f>
        <v>0</v>
      </c>
      <c r="H14" s="70">
        <f>G14*0.21</f>
        <v>0</v>
      </c>
      <c r="I14" s="71">
        <f>SUM(G14:H14)</f>
        <v>0</v>
      </c>
    </row>
    <row r="15" spans="1:9" ht="96.75" customHeight="1">
      <c r="A15" s="8" t="s">
        <v>15</v>
      </c>
      <c r="B15" s="61"/>
      <c r="C15" s="9" t="s">
        <v>2</v>
      </c>
      <c r="D15" s="10">
        <v>1</v>
      </c>
      <c r="E15" s="72">
        <v>0</v>
      </c>
      <c r="F15" s="70">
        <f aca="true" t="shared" si="0" ref="F15:F17">E15*1.21</f>
        <v>0</v>
      </c>
      <c r="G15" s="70">
        <f aca="true" t="shared" si="1" ref="G15:G17">D15*E15</f>
        <v>0</v>
      </c>
      <c r="H15" s="70">
        <f aca="true" t="shared" si="2" ref="H15:H17">G15*0.21</f>
        <v>0</v>
      </c>
      <c r="I15" s="71">
        <f aca="true" t="shared" si="3" ref="I15:I17">SUM(G15:H15)</f>
        <v>0</v>
      </c>
    </row>
    <row r="16" spans="1:9" ht="88.5" customHeight="1">
      <c r="A16" s="11" t="s">
        <v>16</v>
      </c>
      <c r="B16" s="41"/>
      <c r="C16" s="12" t="s">
        <v>2</v>
      </c>
      <c r="D16" s="10">
        <v>1</v>
      </c>
      <c r="E16" s="72">
        <v>0</v>
      </c>
      <c r="F16" s="70">
        <f t="shared" si="0"/>
        <v>0</v>
      </c>
      <c r="G16" s="70">
        <f t="shared" si="1"/>
        <v>0</v>
      </c>
      <c r="H16" s="70">
        <f t="shared" si="2"/>
        <v>0</v>
      </c>
      <c r="I16" s="71">
        <f t="shared" si="3"/>
        <v>0</v>
      </c>
    </row>
    <row r="17" spans="1:9" ht="92.25" customHeight="1" thickBot="1">
      <c r="A17" s="13" t="s">
        <v>17</v>
      </c>
      <c r="B17" s="42"/>
      <c r="C17" s="12" t="s">
        <v>2</v>
      </c>
      <c r="D17" s="10">
        <v>1</v>
      </c>
      <c r="E17" s="73">
        <v>0</v>
      </c>
      <c r="F17" s="70">
        <f t="shared" si="0"/>
        <v>0</v>
      </c>
      <c r="G17" s="74">
        <f t="shared" si="1"/>
        <v>0</v>
      </c>
      <c r="H17" s="70">
        <f t="shared" si="2"/>
        <v>0</v>
      </c>
      <c r="I17" s="71">
        <f t="shared" si="3"/>
        <v>0</v>
      </c>
    </row>
    <row r="18" spans="1:9" ht="24" customHeight="1" thickBot="1">
      <c r="A18" s="14" t="s">
        <v>7</v>
      </c>
      <c r="B18" s="14"/>
      <c r="C18" s="3" t="s">
        <v>8</v>
      </c>
      <c r="D18" s="15" t="s">
        <v>8</v>
      </c>
      <c r="E18" s="75"/>
      <c r="F18" s="76"/>
      <c r="G18" s="77">
        <f>SUM(G14:G17)</f>
        <v>0</v>
      </c>
      <c r="H18" s="76">
        <f>SUM(H14:H17)</f>
        <v>0</v>
      </c>
      <c r="I18" s="76">
        <f>SUM(I14:I17)</f>
        <v>0</v>
      </c>
    </row>
  </sheetData>
  <sheetProtection password="C2FC" sheet="1" objects="1" scenarios="1"/>
  <protectedRanges>
    <protectedRange sqref="B14:B17 E14:E17" name="Oblast1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 topLeftCell="A4">
      <selection activeCell="E18" sqref="E18"/>
    </sheetView>
  </sheetViews>
  <sheetFormatPr defaultColWidth="9.140625" defaultRowHeight="15"/>
  <cols>
    <col min="1" max="1" width="33.57421875" style="0" customWidth="1"/>
    <col min="2" max="2" width="46.140625" style="0" customWidth="1"/>
    <col min="3" max="3" width="9.57421875" style="0" customWidth="1"/>
    <col min="4" max="4" width="9.421875" style="0" customWidth="1"/>
    <col min="5" max="5" width="31.8515625" style="44" customWidth="1"/>
    <col min="6" max="6" width="33.57421875" style="44" customWidth="1"/>
    <col min="7" max="7" width="33.7109375" style="44" customWidth="1"/>
    <col min="8" max="8" width="32.421875" style="44" customWidth="1"/>
    <col min="9" max="9" width="30.00390625" style="44" customWidth="1"/>
  </cols>
  <sheetData>
    <row r="1" spans="1:5" ht="15">
      <c r="A1" s="2"/>
      <c r="B1" s="1"/>
      <c r="C1" s="1"/>
      <c r="E1" s="50"/>
    </row>
    <row r="2" spans="1:5" ht="15">
      <c r="A2" s="1"/>
      <c r="B2" s="1"/>
      <c r="C2" s="1"/>
      <c r="E2" s="50"/>
    </row>
    <row r="3" spans="1:5" ht="84.75" customHeight="1">
      <c r="A3" s="1"/>
      <c r="B3" s="1"/>
      <c r="C3" s="1"/>
      <c r="E3" s="50"/>
    </row>
    <row r="4" spans="1:8" ht="15.75">
      <c r="A4" s="17" t="s">
        <v>9</v>
      </c>
      <c r="B4" s="17"/>
      <c r="C4" s="18"/>
      <c r="D4" s="18"/>
      <c r="E4" s="46"/>
      <c r="F4" s="46"/>
      <c r="G4" s="46"/>
      <c r="H4" s="46"/>
    </row>
    <row r="5" spans="1:5" ht="15.75">
      <c r="A5" s="19"/>
      <c r="B5" s="19"/>
      <c r="C5" s="19"/>
      <c r="D5" s="19"/>
      <c r="E5" s="51"/>
    </row>
    <row r="6" spans="1:5" ht="15.75">
      <c r="A6" s="19"/>
      <c r="B6" s="19"/>
      <c r="C6" s="19"/>
      <c r="D6" s="19"/>
      <c r="E6" s="51"/>
    </row>
    <row r="7" spans="1:5" ht="15.75">
      <c r="A7" s="19"/>
      <c r="B7" s="19"/>
      <c r="C7" s="19"/>
      <c r="D7" s="19"/>
      <c r="E7" s="51"/>
    </row>
    <row r="8" spans="1:5" ht="15.75">
      <c r="A8" s="20"/>
      <c r="B8" s="20"/>
      <c r="C8" s="1"/>
      <c r="E8" s="50"/>
    </row>
    <row r="9" spans="1:5" ht="15.75">
      <c r="A9" s="20"/>
      <c r="B9" s="20"/>
      <c r="C9" s="1"/>
      <c r="E9" s="50"/>
    </row>
    <row r="10" spans="1:5" ht="15.75">
      <c r="A10" s="20"/>
      <c r="B10" s="20"/>
      <c r="C10" s="1"/>
      <c r="E10" s="50"/>
    </row>
    <row r="11" spans="1:5" ht="15">
      <c r="A11" s="1"/>
      <c r="B11" s="1"/>
      <c r="C11" s="1"/>
      <c r="E11" s="50"/>
    </row>
    <row r="12" spans="1:5" ht="15.75" thickBot="1">
      <c r="A12" s="16"/>
      <c r="B12" s="1"/>
      <c r="C12" s="1"/>
      <c r="E12" s="50"/>
    </row>
    <row r="13" spans="1:9" ht="44.25" thickBot="1">
      <c r="A13" s="3" t="s">
        <v>0</v>
      </c>
      <c r="B13" s="3" t="s">
        <v>30</v>
      </c>
      <c r="C13" s="3" t="s">
        <v>1</v>
      </c>
      <c r="D13" s="4" t="s">
        <v>3</v>
      </c>
      <c r="E13" s="52" t="s">
        <v>4</v>
      </c>
      <c r="F13" s="52" t="s">
        <v>19</v>
      </c>
      <c r="G13" s="52" t="s">
        <v>5</v>
      </c>
      <c r="H13" s="52" t="s">
        <v>31</v>
      </c>
      <c r="I13" s="52" t="s">
        <v>6</v>
      </c>
    </row>
    <row r="14" spans="1:9" ht="63.75" customHeight="1">
      <c r="A14" s="5" t="s">
        <v>14</v>
      </c>
      <c r="B14" s="60"/>
      <c r="C14" s="6" t="s">
        <v>2</v>
      </c>
      <c r="D14" s="7">
        <v>12</v>
      </c>
      <c r="E14" s="90">
        <v>0</v>
      </c>
      <c r="F14" s="70">
        <f>E14*1.21</f>
        <v>0</v>
      </c>
      <c r="G14" s="70">
        <f>D14*E14</f>
        <v>0</v>
      </c>
      <c r="H14" s="70">
        <f>G14*0.21</f>
        <v>0</v>
      </c>
      <c r="I14" s="71">
        <f>SUM(G14:H14)</f>
        <v>0</v>
      </c>
    </row>
    <row r="15" spans="1:9" ht="74.25" customHeight="1">
      <c r="A15" s="8" t="s">
        <v>15</v>
      </c>
      <c r="B15" s="61"/>
      <c r="C15" s="9" t="s">
        <v>2</v>
      </c>
      <c r="D15" s="10">
        <v>12</v>
      </c>
      <c r="E15" s="91">
        <v>0</v>
      </c>
      <c r="F15" s="70">
        <f aca="true" t="shared" si="0" ref="F15:F18">E15*1.21</f>
        <v>0</v>
      </c>
      <c r="G15" s="70">
        <f aca="true" t="shared" si="1" ref="G15:G18">D15*E15</f>
        <v>0</v>
      </c>
      <c r="H15" s="70">
        <f aca="true" t="shared" si="2" ref="H15:H18">G15*0.21</f>
        <v>0</v>
      </c>
      <c r="I15" s="71">
        <f aca="true" t="shared" si="3" ref="I15:I18">SUM(G15:H15)</f>
        <v>0</v>
      </c>
    </row>
    <row r="16" spans="1:9" ht="72.75" customHeight="1">
      <c r="A16" s="5" t="s">
        <v>16</v>
      </c>
      <c r="B16" s="60"/>
      <c r="C16" s="9" t="s">
        <v>2</v>
      </c>
      <c r="D16" s="10">
        <v>10</v>
      </c>
      <c r="E16" s="91">
        <v>0</v>
      </c>
      <c r="F16" s="70">
        <f t="shared" si="0"/>
        <v>0</v>
      </c>
      <c r="G16" s="70">
        <f t="shared" si="1"/>
        <v>0</v>
      </c>
      <c r="H16" s="70">
        <f t="shared" si="2"/>
        <v>0</v>
      </c>
      <c r="I16" s="71">
        <f t="shared" si="3"/>
        <v>0</v>
      </c>
    </row>
    <row r="17" spans="1:9" ht="77.25" customHeight="1">
      <c r="A17" s="11" t="s">
        <v>16</v>
      </c>
      <c r="B17" s="41"/>
      <c r="C17" s="12" t="s">
        <v>2</v>
      </c>
      <c r="D17" s="10">
        <v>2</v>
      </c>
      <c r="E17" s="91">
        <v>0</v>
      </c>
      <c r="F17" s="70">
        <f t="shared" si="0"/>
        <v>0</v>
      </c>
      <c r="G17" s="70">
        <f t="shared" si="1"/>
        <v>0</v>
      </c>
      <c r="H17" s="70">
        <f t="shared" si="2"/>
        <v>0</v>
      </c>
      <c r="I17" s="71">
        <f t="shared" si="3"/>
        <v>0</v>
      </c>
    </row>
    <row r="18" spans="1:9" ht="75.75" customHeight="1" thickBot="1">
      <c r="A18" s="13" t="s">
        <v>17</v>
      </c>
      <c r="B18" s="42"/>
      <c r="C18" s="12" t="s">
        <v>2</v>
      </c>
      <c r="D18" s="10">
        <v>1</v>
      </c>
      <c r="E18" s="92">
        <v>0</v>
      </c>
      <c r="F18" s="70">
        <f t="shared" si="0"/>
        <v>0</v>
      </c>
      <c r="G18" s="70">
        <f t="shared" si="1"/>
        <v>0</v>
      </c>
      <c r="H18" s="70">
        <f t="shared" si="2"/>
        <v>0</v>
      </c>
      <c r="I18" s="71">
        <f t="shared" si="3"/>
        <v>0</v>
      </c>
    </row>
    <row r="19" spans="1:9" ht="15.75" thickBot="1">
      <c r="A19" s="14" t="s">
        <v>7</v>
      </c>
      <c r="B19" s="14"/>
      <c r="C19" s="3" t="s">
        <v>8</v>
      </c>
      <c r="D19" s="15" t="s">
        <v>8</v>
      </c>
      <c r="E19" s="53"/>
      <c r="F19" s="53"/>
      <c r="G19" s="76">
        <f>SUM(G14:G18)</f>
        <v>0</v>
      </c>
      <c r="H19" s="76">
        <f>SUM(H14:H18)</f>
        <v>0</v>
      </c>
      <c r="I19" s="76">
        <f>SUM(I14:I18)</f>
        <v>0</v>
      </c>
    </row>
  </sheetData>
  <sheetProtection password="C2FC" sheet="1" objects="1" scenarios="1"/>
  <protectedRanges>
    <protectedRange sqref="B14:B18 E14:E18" name="Oblast1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 topLeftCell="A1">
      <selection activeCell="E12" sqref="E12:F12"/>
    </sheetView>
  </sheetViews>
  <sheetFormatPr defaultColWidth="9.140625" defaultRowHeight="15"/>
  <cols>
    <col min="2" max="2" width="26.8515625" style="0" customWidth="1"/>
    <col min="3" max="3" width="39.140625" style="0" customWidth="1"/>
    <col min="4" max="4" width="16.28125" style="0" customWidth="1"/>
    <col min="5" max="5" width="13.57421875" style="0" customWidth="1"/>
    <col min="6" max="6" width="35.28125" style="44" customWidth="1"/>
    <col min="7" max="7" width="34.28125" style="44" customWidth="1"/>
    <col min="8" max="8" width="31.7109375" style="44" customWidth="1"/>
    <col min="9" max="9" width="28.57421875" style="44" customWidth="1"/>
    <col min="10" max="10" width="27.28125" style="44" customWidth="1"/>
  </cols>
  <sheetData>
    <row r="1" spans="1:9" ht="15.75">
      <c r="A1" s="17" t="s">
        <v>9</v>
      </c>
      <c r="B1" s="18"/>
      <c r="C1" s="18"/>
      <c r="D1" s="18"/>
      <c r="E1" s="18"/>
      <c r="F1" s="46"/>
      <c r="G1" s="46"/>
      <c r="H1" s="46"/>
      <c r="I1" s="46"/>
    </row>
    <row r="2" spans="1:5" ht="15.75">
      <c r="A2" s="19"/>
      <c r="B2" s="19"/>
      <c r="C2" s="19"/>
      <c r="D2" s="19"/>
      <c r="E2" s="19"/>
    </row>
    <row r="3" spans="1:5" ht="15.75">
      <c r="A3" s="19"/>
      <c r="B3" s="19"/>
      <c r="C3" s="19"/>
      <c r="D3" s="19"/>
      <c r="E3" s="19"/>
    </row>
    <row r="4" spans="1:5" ht="15.75">
      <c r="A4" s="19"/>
      <c r="B4" s="19"/>
      <c r="C4" s="19"/>
      <c r="D4" s="19"/>
      <c r="E4" s="19"/>
    </row>
    <row r="5" spans="1:5" ht="15.75">
      <c r="A5" s="20"/>
      <c r="B5" s="1"/>
      <c r="C5" s="1"/>
      <c r="E5" s="1"/>
    </row>
    <row r="6" spans="1:5" ht="15.75">
      <c r="A6" s="20"/>
      <c r="B6" s="1"/>
      <c r="C6" s="1"/>
      <c r="E6" s="1"/>
    </row>
    <row r="7" spans="1:5" ht="15.75">
      <c r="A7" s="20"/>
      <c r="B7" s="1"/>
      <c r="C7" s="1"/>
      <c r="E7" s="1"/>
    </row>
    <row r="8" spans="1:5" ht="15.75">
      <c r="A8" s="20"/>
      <c r="B8" s="1"/>
      <c r="C8" s="1"/>
      <c r="E8" s="1"/>
    </row>
    <row r="9" spans="1:5" ht="16.5" thickBot="1">
      <c r="A9" s="20"/>
      <c r="B9" s="1"/>
      <c r="C9" s="1"/>
      <c r="E9" s="1"/>
    </row>
    <row r="10" spans="1:10" ht="45.75" thickBot="1">
      <c r="A10" s="21" t="s">
        <v>18</v>
      </c>
      <c r="B10" s="22" t="s">
        <v>0</v>
      </c>
      <c r="C10" s="22" t="s">
        <v>30</v>
      </c>
      <c r="D10" s="22" t="s">
        <v>1</v>
      </c>
      <c r="E10" s="22" t="s">
        <v>3</v>
      </c>
      <c r="F10" s="47" t="s">
        <v>4</v>
      </c>
      <c r="G10" s="47" t="s">
        <v>19</v>
      </c>
      <c r="H10" s="47" t="s">
        <v>32</v>
      </c>
      <c r="I10" s="47" t="s">
        <v>31</v>
      </c>
      <c r="J10" s="47" t="s">
        <v>20</v>
      </c>
    </row>
    <row r="11" spans="1:10" ht="81" customHeight="1" thickBot="1">
      <c r="A11" s="23" t="s">
        <v>21</v>
      </c>
      <c r="B11" s="24" t="s">
        <v>22</v>
      </c>
      <c r="C11" s="62"/>
      <c r="D11" s="25" t="s">
        <v>2</v>
      </c>
      <c r="E11" s="25">
        <v>1</v>
      </c>
      <c r="F11" s="88">
        <v>0</v>
      </c>
      <c r="G11" s="89">
        <f>F11*1.21</f>
        <v>0</v>
      </c>
      <c r="H11" s="89">
        <f>E11*F11</f>
        <v>0</v>
      </c>
      <c r="I11" s="89">
        <f>H11*0.21</f>
        <v>0</v>
      </c>
      <c r="J11" s="89">
        <f>SUM(H11:I11)</f>
        <v>0</v>
      </c>
    </row>
    <row r="12" spans="1:10" ht="91.5" customHeight="1" thickBot="1">
      <c r="A12" s="23" t="s">
        <v>23</v>
      </c>
      <c r="B12" s="24" t="s">
        <v>24</v>
      </c>
      <c r="C12" s="62"/>
      <c r="D12" s="25" t="s">
        <v>2</v>
      </c>
      <c r="E12" s="25">
        <v>1</v>
      </c>
      <c r="F12" s="88">
        <v>0</v>
      </c>
      <c r="G12" s="89">
        <f>F12*1.21</f>
        <v>0</v>
      </c>
      <c r="H12" s="89">
        <f>E12*F12</f>
        <v>0</v>
      </c>
      <c r="I12" s="89">
        <f>H12*0.21</f>
        <v>0</v>
      </c>
      <c r="J12" s="89">
        <f>SUM(H12:I12)</f>
        <v>0</v>
      </c>
    </row>
    <row r="13" spans="1:10" ht="15.75" thickBot="1">
      <c r="A13" s="26" t="s">
        <v>8</v>
      </c>
      <c r="B13" s="27" t="s">
        <v>25</v>
      </c>
      <c r="C13" s="49"/>
      <c r="D13" s="28" t="s">
        <v>8</v>
      </c>
      <c r="E13" s="28"/>
      <c r="F13" s="54"/>
      <c r="G13" s="48"/>
      <c r="H13" s="85">
        <f>SUM(H11:H12)</f>
        <v>0</v>
      </c>
      <c r="I13" s="85">
        <f>SUM(I11:I12)</f>
        <v>0</v>
      </c>
      <c r="J13" s="85">
        <f>SUM(J11:J12)</f>
        <v>0</v>
      </c>
    </row>
  </sheetData>
  <sheetProtection password="C2FC" sheet="1" objects="1" scenarios="1"/>
  <protectedRanges>
    <protectedRange sqref="C11:C12 F11:F12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 topLeftCell="A1">
      <selection activeCell="E12" sqref="E12:F12"/>
    </sheetView>
  </sheetViews>
  <sheetFormatPr defaultColWidth="9.140625" defaultRowHeight="15"/>
  <cols>
    <col min="2" max="2" width="22.00390625" style="0" customWidth="1"/>
    <col min="3" max="3" width="38.421875" style="0" customWidth="1"/>
    <col min="4" max="4" width="16.28125" style="0" customWidth="1"/>
    <col min="5" max="5" width="17.28125" style="0" customWidth="1"/>
    <col min="6" max="6" width="37.8515625" style="44" customWidth="1"/>
    <col min="7" max="7" width="32.421875" style="44" customWidth="1"/>
    <col min="8" max="8" width="30.8515625" style="44" customWidth="1"/>
    <col min="9" max="9" width="30.140625" style="44" customWidth="1"/>
    <col min="10" max="10" width="29.421875" style="44" customWidth="1"/>
  </cols>
  <sheetData>
    <row r="1" spans="1:9" ht="15.75">
      <c r="A1" s="17" t="s">
        <v>9</v>
      </c>
      <c r="B1" s="18"/>
      <c r="C1" s="18"/>
      <c r="D1" s="18"/>
      <c r="E1" s="18"/>
      <c r="F1" s="46"/>
      <c r="G1" s="46"/>
      <c r="H1" s="46"/>
      <c r="I1" s="46"/>
    </row>
    <row r="2" spans="1:5" ht="15.75">
      <c r="A2" s="19"/>
      <c r="B2" s="19"/>
      <c r="C2" s="19"/>
      <c r="D2" s="19"/>
      <c r="E2" s="19"/>
    </row>
    <row r="3" spans="1:5" ht="15.75">
      <c r="A3" s="19"/>
      <c r="B3" s="19"/>
      <c r="C3" s="19"/>
      <c r="D3" s="19"/>
      <c r="E3" s="19"/>
    </row>
    <row r="4" spans="1:5" ht="15.75">
      <c r="A4" s="19"/>
      <c r="B4" s="19"/>
      <c r="C4" s="19"/>
      <c r="D4" s="19"/>
      <c r="E4" s="19"/>
    </row>
    <row r="5" spans="1:5" ht="15.75">
      <c r="A5" s="20"/>
      <c r="B5" s="1"/>
      <c r="C5" s="1"/>
      <c r="E5" s="1"/>
    </row>
    <row r="6" spans="1:5" ht="15.75">
      <c r="A6" s="20"/>
      <c r="B6" s="1"/>
      <c r="C6" s="1"/>
      <c r="E6" s="1"/>
    </row>
    <row r="7" spans="1:5" ht="15.75">
      <c r="A7" s="20"/>
      <c r="B7" s="1"/>
      <c r="C7" s="1"/>
      <c r="E7" s="1"/>
    </row>
    <row r="8" spans="1:5" ht="15.75">
      <c r="A8" s="20"/>
      <c r="B8" s="1"/>
      <c r="C8" s="1"/>
      <c r="E8" s="1"/>
    </row>
    <row r="9" spans="1:5" ht="16.5" thickBot="1">
      <c r="A9" s="20"/>
      <c r="B9" s="1"/>
      <c r="C9" s="1"/>
      <c r="E9" s="1"/>
    </row>
    <row r="10" spans="1:10" ht="30.75" thickBot="1">
      <c r="A10" s="21" t="s">
        <v>18</v>
      </c>
      <c r="B10" s="22" t="s">
        <v>0</v>
      </c>
      <c r="C10" s="22" t="s">
        <v>30</v>
      </c>
      <c r="D10" s="22" t="s">
        <v>1</v>
      </c>
      <c r="E10" s="22" t="s">
        <v>3</v>
      </c>
      <c r="F10" s="47" t="s">
        <v>4</v>
      </c>
      <c r="G10" s="47" t="s">
        <v>19</v>
      </c>
      <c r="H10" s="47" t="s">
        <v>32</v>
      </c>
      <c r="I10" s="47" t="s">
        <v>31</v>
      </c>
      <c r="J10" s="47" t="s">
        <v>20</v>
      </c>
    </row>
    <row r="11" spans="1:10" ht="87" customHeight="1" thickBot="1">
      <c r="A11" s="29" t="s">
        <v>21</v>
      </c>
      <c r="B11" s="30" t="s">
        <v>26</v>
      </c>
      <c r="C11" s="63"/>
      <c r="D11" s="29" t="s">
        <v>2</v>
      </c>
      <c r="E11" s="29">
        <v>33</v>
      </c>
      <c r="F11" s="81">
        <v>0</v>
      </c>
      <c r="G11" s="82">
        <f>F11*1.21</f>
        <v>0</v>
      </c>
      <c r="H11" s="82">
        <f>E11*F11</f>
        <v>0</v>
      </c>
      <c r="I11" s="82">
        <f>H11*0.21</f>
        <v>0</v>
      </c>
      <c r="J11" s="82">
        <f>SUM(H11:I11)</f>
        <v>0</v>
      </c>
    </row>
    <row r="12" spans="1:10" ht="81.75" customHeight="1">
      <c r="A12" s="31" t="s">
        <v>23</v>
      </c>
      <c r="B12" s="32" t="s">
        <v>27</v>
      </c>
      <c r="C12" s="64"/>
      <c r="D12" s="31" t="s">
        <v>2</v>
      </c>
      <c r="E12" s="31">
        <v>33</v>
      </c>
      <c r="F12" s="83">
        <v>0</v>
      </c>
      <c r="G12" s="82">
        <f>F12*1.21</f>
        <v>0</v>
      </c>
      <c r="H12" s="82">
        <f>E12*F12</f>
        <v>0</v>
      </c>
      <c r="I12" s="82">
        <f>H12*0.21</f>
        <v>0</v>
      </c>
      <c r="J12" s="84">
        <f>SUM(H12:I12)</f>
        <v>0</v>
      </c>
    </row>
    <row r="13" spans="1:10" ht="15.75" thickBot="1">
      <c r="A13" s="26" t="s">
        <v>8</v>
      </c>
      <c r="B13" s="27" t="s">
        <v>25</v>
      </c>
      <c r="C13" s="27"/>
      <c r="D13" s="28" t="s">
        <v>8</v>
      </c>
      <c r="E13" s="28"/>
      <c r="F13" s="48"/>
      <c r="G13" s="48"/>
      <c r="H13" s="85">
        <f>SUM(H11:H12)</f>
        <v>0</v>
      </c>
      <c r="I13" s="85">
        <f>SUM(I11:I12)</f>
        <v>0</v>
      </c>
      <c r="J13" s="85">
        <f>SUM(J11:J12)</f>
        <v>0</v>
      </c>
    </row>
  </sheetData>
  <sheetProtection password="C2FC" sheet="1" objects="1" scenarios="1"/>
  <protectedRanges>
    <protectedRange sqref="C11:C12 F11:F12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9"/>
  <sheetViews>
    <sheetView tabSelected="1" workbookViewId="0" topLeftCell="A1">
      <selection activeCell="D24" sqref="D24"/>
    </sheetView>
  </sheetViews>
  <sheetFormatPr defaultColWidth="9.140625" defaultRowHeight="15"/>
  <cols>
    <col min="1" max="1" width="17.8515625" style="0" customWidth="1"/>
    <col min="2" max="2" width="52.140625" style="0" customWidth="1"/>
    <col min="4" max="4" width="11.421875" style="0" customWidth="1"/>
    <col min="5" max="5" width="30.140625" style="44" customWidth="1"/>
    <col min="6" max="6" width="29.00390625" style="44" customWidth="1"/>
    <col min="7" max="7" width="30.7109375" style="44" customWidth="1"/>
    <col min="8" max="8" width="29.421875" style="44" customWidth="1"/>
    <col min="9" max="9" width="30.8515625" style="44" customWidth="1"/>
  </cols>
  <sheetData>
    <row r="2" ht="15"/>
    <row r="3" ht="15"/>
    <row r="4" ht="15"/>
    <row r="5" ht="15"/>
    <row r="6" ht="15"/>
    <row r="8" ht="15">
      <c r="A8" t="s">
        <v>9</v>
      </c>
    </row>
    <row r="10" spans="1:2" ht="15.75">
      <c r="A10" t="s">
        <v>28</v>
      </c>
      <c r="B10" s="19"/>
    </row>
    <row r="13" ht="15.75">
      <c r="A13" s="20"/>
    </row>
    <row r="14" ht="15.75">
      <c r="A14" s="20"/>
    </row>
    <row r="15" ht="15.75">
      <c r="A15" s="20"/>
    </row>
    <row r="16" ht="15.75" thickBot="1"/>
    <row r="17" spans="1:9" ht="25.5" thickBot="1">
      <c r="A17" s="33" t="s">
        <v>0</v>
      </c>
      <c r="B17" s="33" t="s">
        <v>30</v>
      </c>
      <c r="C17" s="33" t="s">
        <v>1</v>
      </c>
      <c r="D17" s="33" t="s">
        <v>3</v>
      </c>
      <c r="E17" s="45" t="s">
        <v>4</v>
      </c>
      <c r="F17" s="45" t="s">
        <v>4</v>
      </c>
      <c r="G17" s="45" t="s">
        <v>5</v>
      </c>
      <c r="H17" s="45" t="s">
        <v>31</v>
      </c>
      <c r="I17" s="45" t="s">
        <v>6</v>
      </c>
    </row>
    <row r="18" spans="1:10" ht="155.25" customHeight="1" thickBot="1">
      <c r="A18" s="34" t="s">
        <v>29</v>
      </c>
      <c r="B18" s="43"/>
      <c r="C18" s="35" t="s">
        <v>2</v>
      </c>
      <c r="D18" s="36">
        <v>1</v>
      </c>
      <c r="E18" s="78">
        <v>0</v>
      </c>
      <c r="F18" s="79">
        <f>E18*1.21</f>
        <v>0</v>
      </c>
      <c r="G18" s="80">
        <f>D18*E18</f>
        <v>0</v>
      </c>
      <c r="H18" s="80">
        <f>G18*0.21</f>
        <v>0</v>
      </c>
      <c r="I18" s="80">
        <f>SUM(G18:H18)</f>
        <v>0</v>
      </c>
      <c r="J18" s="37"/>
    </row>
    <row r="19" spans="1:9" ht="15.75" thickBot="1">
      <c r="A19" s="38" t="s">
        <v>7</v>
      </c>
      <c r="B19" s="39"/>
      <c r="C19" s="39" t="s">
        <v>8</v>
      </c>
      <c r="D19" s="38"/>
      <c r="E19" s="40"/>
      <c r="F19" s="40"/>
      <c r="G19" s="86">
        <f>SUM(G18)</f>
        <v>0</v>
      </c>
      <c r="H19" s="87">
        <f>SUM(H18)</f>
        <v>0</v>
      </c>
      <c r="I19" s="87">
        <f>SUM(I18)</f>
        <v>0</v>
      </c>
    </row>
  </sheetData>
  <sheetProtection password="C2FC" sheet="1" objects="1" scenarios="1"/>
  <protectedRanges>
    <protectedRange sqref="B18 E18" name="Oblast1"/>
  </protectedRange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BKN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Karlíková</dc:creator>
  <cp:keywords/>
  <dc:description/>
  <cp:lastModifiedBy>Kristýna Šťastná</cp:lastModifiedBy>
  <cp:lastPrinted>2016-09-01T11:31:37Z</cp:lastPrinted>
  <dcterms:created xsi:type="dcterms:W3CDTF">2016-06-06T10:21:20Z</dcterms:created>
  <dcterms:modified xsi:type="dcterms:W3CDTF">2018-06-25T10:32:49Z</dcterms:modified>
  <cp:category/>
  <cp:version/>
  <cp:contentType/>
  <cp:contentStatus/>
</cp:coreProperties>
</file>