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755" activeTab="3"/>
  </bookViews>
  <sheets>
    <sheet name="2014" sheetId="1" r:id="rId1"/>
    <sheet name="2015" sheetId="2" r:id="rId2"/>
    <sheet name="2016" sheetId="3" r:id="rId3"/>
    <sheet name="2017" sheetId="4" r:id="rId4"/>
  </sheets>
  <calcPr calcId="145621"/>
</workbook>
</file>

<file path=xl/calcChain.xml><?xml version="1.0" encoding="utf-8"?>
<calcChain xmlns="http://schemas.openxmlformats.org/spreadsheetml/2006/main">
  <c r="B9" i="4" l="1"/>
  <c r="C9" i="4"/>
  <c r="C10" i="4" s="1"/>
  <c r="N10" i="4" s="1"/>
  <c r="D9" i="4"/>
  <c r="E9" i="4"/>
  <c r="F9" i="4"/>
  <c r="G9" i="4"/>
  <c r="H9" i="4"/>
  <c r="I9" i="4"/>
  <c r="J9" i="4"/>
  <c r="K9" i="4"/>
  <c r="L9" i="4"/>
  <c r="M9" i="4"/>
  <c r="B10" i="4"/>
  <c r="D10" i="4"/>
  <c r="E10" i="4"/>
  <c r="F10" i="4"/>
  <c r="G10" i="4"/>
  <c r="H10" i="4"/>
  <c r="I10" i="4"/>
  <c r="J10" i="4"/>
  <c r="K10" i="4"/>
  <c r="L10" i="4"/>
  <c r="M10" i="4"/>
  <c r="N8" i="4"/>
  <c r="N7" i="4"/>
  <c r="N6" i="4"/>
  <c r="N5" i="4"/>
  <c r="N9" i="4" l="1"/>
  <c r="N5" i="3"/>
  <c r="N6" i="1" l="1"/>
  <c r="N7" i="1"/>
  <c r="N8" i="1"/>
  <c r="H9" i="1"/>
  <c r="I9" i="1"/>
  <c r="J9" i="1"/>
  <c r="K9" i="1"/>
  <c r="L9" i="1"/>
  <c r="M9" i="1"/>
  <c r="N9" i="1"/>
  <c r="H10" i="1"/>
  <c r="I10" i="1"/>
  <c r="J10" i="1"/>
  <c r="K10" i="1"/>
  <c r="L10" i="1"/>
  <c r="M10" i="1"/>
  <c r="N10" i="1"/>
  <c r="N6" i="2"/>
  <c r="N7" i="2"/>
  <c r="N8" i="2"/>
  <c r="C9" i="2"/>
  <c r="D9" i="2"/>
  <c r="E9" i="2"/>
  <c r="F9" i="2"/>
  <c r="G9" i="2"/>
  <c r="H9" i="2"/>
  <c r="I9" i="2"/>
  <c r="J9" i="2"/>
  <c r="K9" i="2"/>
  <c r="L9" i="2"/>
  <c r="M9" i="2"/>
  <c r="N9" i="2"/>
  <c r="C10" i="2"/>
  <c r="D10" i="2"/>
  <c r="E10" i="2"/>
  <c r="F10" i="2"/>
  <c r="G10" i="2"/>
  <c r="H10" i="2"/>
  <c r="I10" i="2"/>
  <c r="J10" i="2"/>
  <c r="K10" i="2"/>
  <c r="L10" i="2"/>
  <c r="M10" i="2"/>
  <c r="N10" i="2"/>
  <c r="N6" i="3"/>
  <c r="N7" i="3"/>
  <c r="N8" i="3"/>
  <c r="B9" i="3"/>
  <c r="C9" i="3"/>
  <c r="D9" i="3"/>
  <c r="D10" i="3" s="1"/>
  <c r="E9" i="3"/>
  <c r="F9" i="3"/>
  <c r="F10" i="3" s="1"/>
  <c r="G9" i="3"/>
  <c r="G10" i="3" s="1"/>
  <c r="H9" i="3"/>
  <c r="I9" i="3"/>
  <c r="J9" i="3"/>
  <c r="J10" i="3" s="1"/>
  <c r="K9" i="3"/>
  <c r="K10" i="3" s="1"/>
  <c r="L9" i="3"/>
  <c r="L10" i="3" s="1"/>
  <c r="M9" i="3"/>
  <c r="M10" i="3" s="1"/>
  <c r="B10" i="3"/>
  <c r="C10" i="3"/>
  <c r="H10" i="3"/>
  <c r="I10" i="3"/>
  <c r="N9" i="3" l="1"/>
  <c r="E10" i="3"/>
  <c r="N10" i="3" s="1"/>
</calcChain>
</file>

<file path=xl/sharedStrings.xml><?xml version="1.0" encoding="utf-8"?>
<sst xmlns="http://schemas.openxmlformats.org/spreadsheetml/2006/main" count="61" uniqueCount="16">
  <si>
    <t>Odečty plyn</t>
  </si>
  <si>
    <t>Celkem</t>
  </si>
  <si>
    <t>Datum</t>
  </si>
  <si>
    <t>Kuchyň</t>
  </si>
  <si>
    <t>X</t>
  </si>
  <si>
    <t>SPOTŘEBA</t>
  </si>
  <si>
    <t>FAKTUROVANÁ SPOTŘEBA</t>
  </si>
  <si>
    <t>ROZDÍL ODEČET/FAKT.</t>
  </si>
  <si>
    <t>fakturován plyn</t>
  </si>
  <si>
    <t>CENA BEZ DPH(21%)</t>
  </si>
  <si>
    <t>fakturovaná cena k úhradě</t>
  </si>
  <si>
    <t>VS DAŇ. DOKLADU</t>
  </si>
  <si>
    <t>FAKT. OBDOBÍ od</t>
  </si>
  <si>
    <t>FAKT. OBDOBÍ do</t>
  </si>
  <si>
    <t>DATUM FAKTURACE</t>
  </si>
  <si>
    <t>,,,,,,,,,,,,,,,,,,,,,,,,,,,,,,,,,,,,,,,,,,,,,,,,,,,,,,,,,,,,,,,,,,,,,,,,,,,,,,,,,,,,,,,,,,,,,,,,,,,,,,,,,,,,,,,,,,,,,,,,,,,,,,,,,,,,,,,,,,,,,,,,,,,,,,,,,,,,,,,,,,,,,,,,,,,,,,,,,,,,,,,,,,,,,,,,,,,,,,,,,,,,,,,,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</si>
</sst>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&quot;.&quot;m&quot;.&quot;yyyy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1"/>
      <color indexed="8"/>
      <name val="Times New Roman"/>
      <family val="1"/>
      <charset val="238"/>
    </font>
    <font>
      <b/>
      <sz val="11"/>
      <color indexed="63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sz val="11"/>
      <color indexed="63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1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2"/>
      <color indexed="63"/>
      <name val="Times New Roman"/>
      <family val="1"/>
      <charset val="238"/>
    </font>
    <font>
      <b/>
      <sz val="16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4" fillId="0" borderId="1" xfId="0" applyFont="1" applyBorder="1" applyAlignment="1">
      <alignment horizontal="center"/>
    </xf>
    <xf numFmtId="14" fontId="4" fillId="0" borderId="2" xfId="0" applyNumberFormat="1" applyFont="1" applyBorder="1" applyAlignment="1">
      <alignment horizontal="center"/>
    </xf>
    <xf numFmtId="14" fontId="4" fillId="0" borderId="2" xfId="0" applyNumberFormat="1" applyFont="1" applyBorder="1"/>
    <xf numFmtId="164" fontId="4" fillId="0" borderId="2" xfId="0" applyNumberFormat="1" applyFont="1" applyBorder="1"/>
    <xf numFmtId="164" fontId="4" fillId="0" borderId="3" xfId="0" applyNumberFormat="1" applyFont="1" applyBorder="1"/>
    <xf numFmtId="164" fontId="4" fillId="0" borderId="4" xfId="0" applyNumberFormat="1" applyFont="1" applyBorder="1"/>
    <xf numFmtId="0" fontId="3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6" fillId="0" borderId="10" xfId="0" applyFont="1" applyBorder="1"/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4" fontId="8" fillId="0" borderId="10" xfId="0" applyNumberFormat="1" applyFont="1" applyBorder="1"/>
    <xf numFmtId="0" fontId="2" fillId="3" borderId="11" xfId="0" applyFont="1" applyFill="1" applyBorder="1" applyAlignment="1">
      <alignment wrapText="1"/>
    </xf>
    <xf numFmtId="0" fontId="2" fillId="3" borderId="7" xfId="0" applyFont="1" applyFill="1" applyBorder="1" applyAlignment="1">
      <alignment wrapText="1"/>
    </xf>
    <xf numFmtId="0" fontId="9" fillId="3" borderId="7" xfId="0" applyFont="1" applyFill="1" applyBorder="1"/>
    <xf numFmtId="0" fontId="6" fillId="3" borderId="12" xfId="0" applyFont="1" applyFill="1" applyBorder="1" applyAlignment="1">
      <alignment vertical="center" wrapText="1"/>
    </xf>
    <xf numFmtId="0" fontId="6" fillId="3" borderId="7" xfId="0" applyFont="1" applyFill="1" applyBorder="1" applyAlignment="1">
      <alignment wrapText="1"/>
    </xf>
    <xf numFmtId="0" fontId="10" fillId="3" borderId="7" xfId="0" applyFont="1" applyFill="1" applyBorder="1"/>
    <xf numFmtId="0" fontId="10" fillId="3" borderId="8" xfId="0" applyFont="1" applyFill="1" applyBorder="1"/>
    <xf numFmtId="0" fontId="6" fillId="3" borderId="12" xfId="0" applyFont="1" applyFill="1" applyBorder="1" applyAlignment="1">
      <alignment wrapText="1"/>
    </xf>
    <xf numFmtId="0" fontId="2" fillId="3" borderId="12" xfId="0" applyFont="1" applyFill="1" applyBorder="1" applyAlignment="1">
      <alignment wrapText="1"/>
    </xf>
    <xf numFmtId="4" fontId="2" fillId="3" borderId="7" xfId="0" applyNumberFormat="1" applyFont="1" applyFill="1" applyBorder="1"/>
    <xf numFmtId="0" fontId="4" fillId="0" borderId="13" xfId="0" applyFont="1" applyBorder="1"/>
    <xf numFmtId="0" fontId="4" fillId="0" borderId="7" xfId="0" applyFont="1" applyBorder="1"/>
    <xf numFmtId="0" fontId="4" fillId="0" borderId="6" xfId="0" applyFont="1" applyBorder="1"/>
    <xf numFmtId="14" fontId="2" fillId="0" borderId="7" xfId="0" applyNumberFormat="1" applyFont="1" applyBorder="1"/>
    <xf numFmtId="0" fontId="4" fillId="0" borderId="14" xfId="0" applyFont="1" applyBorder="1"/>
    <xf numFmtId="0" fontId="2" fillId="0" borderId="7" xfId="0" applyFont="1" applyBorder="1" applyAlignment="1">
      <alignment wrapText="1"/>
    </xf>
    <xf numFmtId="14" fontId="2" fillId="0" borderId="7" xfId="0" applyNumberFormat="1" applyFont="1" applyBorder="1" applyAlignment="1">
      <alignment wrapText="1"/>
    </xf>
    <xf numFmtId="14" fontId="2" fillId="0" borderId="8" xfId="0" applyNumberFormat="1" applyFont="1" applyBorder="1"/>
    <xf numFmtId="14" fontId="2" fillId="0" borderId="9" xfId="0" applyNumberFormat="1" applyFont="1" applyBorder="1"/>
    <xf numFmtId="0" fontId="0" fillId="4" borderId="0" xfId="0" applyFill="1"/>
    <xf numFmtId="0" fontId="11" fillId="0" borderId="0" xfId="0" applyFont="1"/>
    <xf numFmtId="0" fontId="0" fillId="0" borderId="7" xfId="0" applyBorder="1" applyAlignment="1">
      <alignment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3" borderId="7" xfId="0" applyFill="1" applyBorder="1"/>
    <xf numFmtId="0" fontId="4" fillId="0" borderId="8" xfId="0" applyFont="1" applyBorder="1"/>
    <xf numFmtId="0" fontId="4" fillId="0" borderId="9" xfId="0" applyFont="1" applyBorder="1"/>
    <xf numFmtId="0" fontId="4" fillId="2" borderId="9" xfId="0" applyFont="1" applyFill="1" applyBorder="1"/>
    <xf numFmtId="0" fontId="4" fillId="2" borderId="7" xfId="0" applyFont="1" applyFill="1" applyBorder="1"/>
    <xf numFmtId="0" fontId="4" fillId="2" borderId="8" xfId="0" applyFont="1" applyFill="1" applyBorder="1"/>
    <xf numFmtId="0" fontId="0" fillId="0" borderId="12" xfId="0" applyBorder="1" applyAlignment="1"/>
    <xf numFmtId="14" fontId="0" fillId="3" borderId="12" xfId="0" applyNumberFormat="1" applyFill="1" applyBorder="1" applyAlignment="1"/>
    <xf numFmtId="0" fontId="1" fillId="0" borderId="0" xfId="0" applyFont="1"/>
    <xf numFmtId="0" fontId="2" fillId="0" borderId="15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topLeftCell="B1" workbookViewId="0">
      <selection activeCell="N6" sqref="N6:N10"/>
    </sheetView>
  </sheetViews>
  <sheetFormatPr defaultRowHeight="15" x14ac:dyDescent="0.25"/>
  <cols>
    <col min="1" max="1" width="26.7109375" customWidth="1"/>
    <col min="2" max="2" width="12.5703125" customWidth="1"/>
    <col min="3" max="3" width="14" customWidth="1"/>
    <col min="4" max="4" width="11.85546875" customWidth="1"/>
    <col min="5" max="5" width="12.5703125" customWidth="1"/>
    <col min="6" max="6" width="12" customWidth="1"/>
    <col min="7" max="7" width="13.42578125" customWidth="1"/>
    <col min="8" max="8" width="13.5703125" customWidth="1"/>
    <col min="9" max="9" width="13" customWidth="1"/>
    <col min="10" max="11" width="13.140625" customWidth="1"/>
    <col min="12" max="12" width="13.42578125" customWidth="1"/>
    <col min="13" max="13" width="12.7109375" customWidth="1"/>
    <col min="14" max="14" width="11.85546875" customWidth="1"/>
  </cols>
  <sheetData>
    <row r="1" spans="1:14" ht="21.75" thickBot="1" x14ac:dyDescent="0.4">
      <c r="A1" s="37" t="s">
        <v>0</v>
      </c>
      <c r="N1" t="s">
        <v>1</v>
      </c>
    </row>
    <row r="2" spans="1:14" x14ac:dyDescent="0.25">
      <c r="A2" s="1" t="s">
        <v>2</v>
      </c>
      <c r="B2" s="2">
        <v>41670</v>
      </c>
      <c r="C2" s="2">
        <v>41698</v>
      </c>
      <c r="D2" s="2">
        <v>41729</v>
      </c>
      <c r="E2" s="2">
        <v>41759</v>
      </c>
      <c r="F2" s="3">
        <v>41790</v>
      </c>
      <c r="G2" s="3">
        <v>41820</v>
      </c>
      <c r="H2" s="3">
        <v>41851</v>
      </c>
      <c r="I2" s="4">
        <v>41881</v>
      </c>
      <c r="J2" s="5">
        <v>41912</v>
      </c>
      <c r="K2" s="6">
        <v>41943</v>
      </c>
      <c r="L2" s="6">
        <v>41971</v>
      </c>
      <c r="M2" s="6">
        <v>41996</v>
      </c>
      <c r="N2" s="7">
        <v>2014</v>
      </c>
    </row>
    <row r="3" spans="1:14" x14ac:dyDescent="0.25">
      <c r="A3" s="8" t="s">
        <v>3</v>
      </c>
      <c r="B3" s="9"/>
      <c r="C3" s="9"/>
      <c r="D3" s="9"/>
      <c r="E3" s="9"/>
      <c r="F3" s="10"/>
      <c r="G3" s="10"/>
      <c r="H3" s="10"/>
      <c r="I3" s="10"/>
      <c r="J3" s="11"/>
      <c r="K3" s="12"/>
      <c r="L3" s="12"/>
      <c r="M3" s="12"/>
      <c r="N3" s="13"/>
    </row>
    <row r="4" spans="1:14" ht="15.75" x14ac:dyDescent="0.25">
      <c r="A4" s="14">
        <v>79054416</v>
      </c>
      <c r="B4" s="15"/>
      <c r="C4" s="15"/>
      <c r="D4" s="46"/>
      <c r="E4" s="15"/>
      <c r="F4" s="46"/>
      <c r="G4" s="46"/>
      <c r="H4" s="46"/>
      <c r="I4" s="46"/>
      <c r="J4" s="47"/>
      <c r="K4" s="45"/>
      <c r="L4" s="45"/>
      <c r="M4" s="45"/>
      <c r="N4" s="16" t="s">
        <v>4</v>
      </c>
    </row>
    <row r="5" spans="1:14" ht="15.75" x14ac:dyDescent="0.25">
      <c r="A5" s="17" t="s">
        <v>5</v>
      </c>
      <c r="B5" s="18"/>
      <c r="C5" s="19"/>
      <c r="D5" s="19"/>
      <c r="E5" s="19"/>
      <c r="F5" s="19"/>
      <c r="G5" s="19"/>
      <c r="H5" s="19">
        <v>6.5253500000000004</v>
      </c>
      <c r="I5" s="19">
        <v>0.37115999999999999</v>
      </c>
      <c r="J5" s="19">
        <v>1.17702</v>
      </c>
      <c r="K5" s="19">
        <v>1.3359399999999999</v>
      </c>
      <c r="L5" s="19">
        <v>1.2509699999999999</v>
      </c>
      <c r="M5" s="19">
        <v>1.3566400000000001</v>
      </c>
      <c r="N5" s="16"/>
    </row>
    <row r="6" spans="1:14" ht="30" x14ac:dyDescent="0.25">
      <c r="A6" s="20" t="s">
        <v>6</v>
      </c>
      <c r="B6" s="21"/>
      <c r="C6" s="21"/>
      <c r="D6" s="22"/>
      <c r="E6" s="21"/>
      <c r="F6" s="22"/>
      <c r="G6" s="22"/>
      <c r="H6" s="22">
        <v>6.5253500000000004</v>
      </c>
      <c r="I6" s="22">
        <v>0.37115999999999999</v>
      </c>
      <c r="J6" s="23">
        <v>1.17702</v>
      </c>
      <c r="K6" s="23">
        <v>1.3359399999999999</v>
      </c>
      <c r="L6" s="23">
        <v>1.2509699999999999</v>
      </c>
      <c r="M6" s="23">
        <v>1.3566400000000001</v>
      </c>
      <c r="N6" s="16">
        <f>SUM(B6:M6)</f>
        <v>12.01708</v>
      </c>
    </row>
    <row r="7" spans="1:14" x14ac:dyDescent="0.25">
      <c r="A7" s="24" t="s">
        <v>7</v>
      </c>
      <c r="B7" s="21">
        <v>0</v>
      </c>
      <c r="C7" s="21">
        <v>0</v>
      </c>
      <c r="D7" s="21">
        <v>0</v>
      </c>
      <c r="E7" s="21">
        <v>0</v>
      </c>
      <c r="F7" s="21">
        <v>0</v>
      </c>
      <c r="G7" s="21">
        <v>0</v>
      </c>
      <c r="H7" s="21">
        <v>0</v>
      </c>
      <c r="I7" s="21">
        <v>0</v>
      </c>
      <c r="J7" s="21">
        <v>0</v>
      </c>
      <c r="K7" s="21">
        <v>0</v>
      </c>
      <c r="L7" s="21">
        <v>0</v>
      </c>
      <c r="M7" s="21">
        <v>0</v>
      </c>
      <c r="N7" s="16">
        <f>SUM(B7:M7)</f>
        <v>0</v>
      </c>
    </row>
    <row r="8" spans="1:14" x14ac:dyDescent="0.25">
      <c r="A8" s="48" t="s">
        <v>8</v>
      </c>
      <c r="B8" s="38"/>
      <c r="C8" s="38"/>
      <c r="D8" s="39"/>
      <c r="E8" s="38"/>
      <c r="F8" s="39"/>
      <c r="G8" s="39"/>
      <c r="H8" s="39">
        <v>6868.54</v>
      </c>
      <c r="I8" s="39">
        <v>450.61</v>
      </c>
      <c r="J8" s="40">
        <v>1212.77</v>
      </c>
      <c r="K8" s="41">
        <v>1363.08</v>
      </c>
      <c r="L8" s="41">
        <v>1282.71</v>
      </c>
      <c r="M8" s="41">
        <v>1382.65</v>
      </c>
      <c r="N8" s="16">
        <f>SUM(B8:M8)</f>
        <v>12560.359999999999</v>
      </c>
    </row>
    <row r="9" spans="1:14" x14ac:dyDescent="0.25">
      <c r="A9" s="49" t="s">
        <v>9</v>
      </c>
      <c r="B9" s="42"/>
      <c r="C9" s="42"/>
      <c r="D9" s="42"/>
      <c r="E9" s="42"/>
      <c r="F9" s="42"/>
      <c r="G9" s="42"/>
      <c r="H9" s="42">
        <f t="shared" ref="H9:M9" si="0">H8</f>
        <v>6868.54</v>
      </c>
      <c r="I9" s="42">
        <f t="shared" si="0"/>
        <v>450.61</v>
      </c>
      <c r="J9" s="42">
        <f t="shared" si="0"/>
        <v>1212.77</v>
      </c>
      <c r="K9" s="42">
        <f t="shared" si="0"/>
        <v>1363.08</v>
      </c>
      <c r="L9" s="42">
        <f t="shared" si="0"/>
        <v>1282.71</v>
      </c>
      <c r="M9" s="42">
        <f t="shared" si="0"/>
        <v>1382.65</v>
      </c>
      <c r="N9" s="16">
        <f>SUM(B9:M9)</f>
        <v>12560.359999999999</v>
      </c>
    </row>
    <row r="10" spans="1:14" x14ac:dyDescent="0.25">
      <c r="A10" s="25" t="s">
        <v>10</v>
      </c>
      <c r="B10" s="26"/>
      <c r="C10" s="26"/>
      <c r="D10" s="26"/>
      <c r="E10" s="26"/>
      <c r="F10" s="26"/>
      <c r="G10" s="26"/>
      <c r="H10" s="26">
        <f t="shared" ref="H10:M10" si="1">H9*1.21</f>
        <v>8310.9333999999999</v>
      </c>
      <c r="I10" s="26">
        <f t="shared" si="1"/>
        <v>545.23810000000003</v>
      </c>
      <c r="J10" s="26">
        <f t="shared" si="1"/>
        <v>1467.4516999999998</v>
      </c>
      <c r="K10" s="26">
        <f t="shared" si="1"/>
        <v>1649.3267999999998</v>
      </c>
      <c r="L10" s="26">
        <f t="shared" si="1"/>
        <v>1552.0790999999999</v>
      </c>
      <c r="M10" s="26">
        <f t="shared" si="1"/>
        <v>1673.0065</v>
      </c>
      <c r="N10" s="16">
        <f>SUM(B10:M10)</f>
        <v>15198.035599999999</v>
      </c>
    </row>
    <row r="11" spans="1:14" x14ac:dyDescent="0.25">
      <c r="A11" s="27" t="s">
        <v>11</v>
      </c>
      <c r="B11" s="28"/>
      <c r="C11" s="28"/>
      <c r="D11" s="28"/>
      <c r="E11" s="28"/>
      <c r="F11" s="28"/>
      <c r="G11" s="28"/>
      <c r="H11" s="50">
        <v>2114005474</v>
      </c>
      <c r="I11" s="28">
        <v>2114005996</v>
      </c>
      <c r="J11" s="43">
        <v>2114006495</v>
      </c>
      <c r="K11" s="44">
        <v>2114007326</v>
      </c>
      <c r="L11" s="44">
        <v>2114007967</v>
      </c>
      <c r="M11" s="44">
        <v>2415000010</v>
      </c>
      <c r="N11" s="16"/>
    </row>
    <row r="12" spans="1:14" x14ac:dyDescent="0.25">
      <c r="A12" s="29" t="s">
        <v>12</v>
      </c>
      <c r="B12" s="30">
        <v>41640</v>
      </c>
      <c r="C12" s="30">
        <v>41671</v>
      </c>
      <c r="D12" s="30">
        <v>41699</v>
      </c>
      <c r="E12" s="30">
        <v>41730</v>
      </c>
      <c r="F12" s="30">
        <v>41760</v>
      </c>
      <c r="G12" s="30">
        <v>41791</v>
      </c>
      <c r="H12" s="30">
        <v>41821</v>
      </c>
      <c r="I12" s="30">
        <v>41852</v>
      </c>
      <c r="J12" s="30">
        <v>41883</v>
      </c>
      <c r="K12" s="30">
        <v>41913</v>
      </c>
      <c r="L12" s="30">
        <v>41944</v>
      </c>
      <c r="M12" s="30">
        <v>41974</v>
      </c>
      <c r="N12" s="16"/>
    </row>
    <row r="13" spans="1:14" x14ac:dyDescent="0.25">
      <c r="A13" s="31" t="s">
        <v>13</v>
      </c>
      <c r="B13" s="30">
        <v>41670</v>
      </c>
      <c r="C13" s="30">
        <v>41698</v>
      </c>
      <c r="D13" s="30">
        <v>41729</v>
      </c>
      <c r="E13" s="30">
        <v>41759</v>
      </c>
      <c r="F13" s="30">
        <v>41790</v>
      </c>
      <c r="G13" s="30">
        <v>41820</v>
      </c>
      <c r="H13" s="30">
        <v>41851</v>
      </c>
      <c r="I13" s="30">
        <v>41882</v>
      </c>
      <c r="J13" s="30">
        <v>41912</v>
      </c>
      <c r="K13" s="30">
        <v>41943</v>
      </c>
      <c r="L13" s="30">
        <v>41973</v>
      </c>
      <c r="M13" s="30">
        <v>42004</v>
      </c>
      <c r="N13" s="16"/>
    </row>
    <row r="14" spans="1:14" x14ac:dyDescent="0.25">
      <c r="A14" s="51" t="s">
        <v>14</v>
      </c>
      <c r="B14" s="32"/>
      <c r="C14" s="32"/>
      <c r="D14" s="33"/>
      <c r="E14" s="32"/>
      <c r="F14" s="30"/>
      <c r="G14" s="30"/>
      <c r="H14" s="10"/>
      <c r="I14" s="10"/>
      <c r="J14" s="34"/>
      <c r="K14" s="35"/>
      <c r="L14" s="35"/>
      <c r="M14" s="35"/>
      <c r="N14" s="36"/>
    </row>
  </sheetData>
  <pageMargins left="0.7" right="0.7" top="0.78740157499999996" bottom="0.78740157499999996" header="0.3" footer="0.3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"/>
  <sheetViews>
    <sheetView topLeftCell="C1" zoomScale="115" workbookViewId="0">
      <selection activeCell="D10" sqref="D10"/>
    </sheetView>
  </sheetViews>
  <sheetFormatPr defaultRowHeight="15" x14ac:dyDescent="0.25"/>
  <cols>
    <col min="1" max="1" width="26.7109375" customWidth="1"/>
    <col min="2" max="2" width="12.5703125" customWidth="1"/>
    <col min="3" max="3" width="14" customWidth="1"/>
    <col min="4" max="4" width="13.5703125" customWidth="1"/>
    <col min="5" max="5" width="12.5703125" customWidth="1"/>
    <col min="6" max="6" width="12" customWidth="1"/>
    <col min="7" max="7" width="13.42578125" customWidth="1"/>
    <col min="8" max="8" width="13.5703125" customWidth="1"/>
    <col min="9" max="9" width="13" customWidth="1"/>
    <col min="10" max="11" width="13.140625" customWidth="1"/>
    <col min="12" max="12" width="13.42578125" customWidth="1"/>
    <col min="13" max="13" width="12.7109375" customWidth="1"/>
    <col min="14" max="14" width="11.85546875" customWidth="1"/>
  </cols>
  <sheetData>
    <row r="1" spans="1:14" ht="21.75" thickBot="1" x14ac:dyDescent="0.4">
      <c r="A1" s="37" t="s">
        <v>0</v>
      </c>
      <c r="N1" t="s">
        <v>1</v>
      </c>
    </row>
    <row r="2" spans="1:14" x14ac:dyDescent="0.25">
      <c r="A2" s="1" t="s">
        <v>2</v>
      </c>
      <c r="B2" s="2">
        <v>42035</v>
      </c>
      <c r="C2" s="2">
        <v>42063</v>
      </c>
      <c r="D2" s="2">
        <v>42094</v>
      </c>
      <c r="E2" s="2">
        <v>42124</v>
      </c>
      <c r="F2" s="2">
        <v>42155</v>
      </c>
      <c r="G2" s="2">
        <v>42185</v>
      </c>
      <c r="H2" s="2">
        <v>42216</v>
      </c>
      <c r="I2" s="2">
        <v>42247</v>
      </c>
      <c r="J2" s="2">
        <v>42277</v>
      </c>
      <c r="K2" s="2">
        <v>42308</v>
      </c>
      <c r="L2" s="2">
        <v>42338</v>
      </c>
      <c r="M2" s="2">
        <v>42369</v>
      </c>
      <c r="N2" s="7">
        <v>2015</v>
      </c>
    </row>
    <row r="3" spans="1:14" x14ac:dyDescent="0.25">
      <c r="A3" s="8" t="s">
        <v>3</v>
      </c>
      <c r="B3" s="9"/>
      <c r="C3" s="9"/>
      <c r="D3" s="9"/>
      <c r="E3" s="9"/>
      <c r="F3" s="10"/>
      <c r="G3" s="10"/>
      <c r="H3" s="10"/>
      <c r="I3" s="10"/>
      <c r="J3" s="11"/>
      <c r="K3" s="12"/>
      <c r="L3" s="12"/>
      <c r="M3" s="12"/>
      <c r="N3" s="13"/>
    </row>
    <row r="4" spans="1:14" ht="15.75" x14ac:dyDescent="0.25">
      <c r="A4" s="14">
        <v>79054416</v>
      </c>
      <c r="B4" s="15"/>
      <c r="C4" s="15"/>
      <c r="D4" s="46"/>
      <c r="E4" s="15"/>
      <c r="F4" s="46"/>
      <c r="G4" s="46"/>
      <c r="H4" s="46"/>
      <c r="I4" s="46"/>
      <c r="J4" s="47"/>
      <c r="K4" s="45"/>
      <c r="L4" s="45"/>
      <c r="M4" s="45"/>
      <c r="N4" s="16" t="s">
        <v>4</v>
      </c>
    </row>
    <row r="5" spans="1:14" ht="15.75" x14ac:dyDescent="0.25">
      <c r="A5" s="17" t="s">
        <v>5</v>
      </c>
      <c r="B5" s="18">
        <v>0.82504</v>
      </c>
      <c r="C5" s="19">
        <v>1.16353</v>
      </c>
      <c r="D5" s="19">
        <v>0.92039000000000004</v>
      </c>
      <c r="E5" s="19">
        <v>0.70891999999999999</v>
      </c>
      <c r="F5" s="19">
        <v>0.65607000000000004</v>
      </c>
      <c r="G5" s="19">
        <v>0.70923000000000003</v>
      </c>
      <c r="H5" s="19">
        <v>0.42357</v>
      </c>
      <c r="I5" s="19">
        <v>7.4149999999999994E-2</v>
      </c>
      <c r="J5" s="19">
        <v>0.93223</v>
      </c>
      <c r="K5" s="19">
        <v>1.47281</v>
      </c>
      <c r="L5" s="19">
        <v>0.82684000000000002</v>
      </c>
      <c r="M5" s="19">
        <v>0.85897999999999997</v>
      </c>
      <c r="N5" s="16"/>
    </row>
    <row r="6" spans="1:14" ht="30" x14ac:dyDescent="0.25">
      <c r="A6" s="20" t="s">
        <v>6</v>
      </c>
      <c r="B6" s="21">
        <v>0.82504</v>
      </c>
      <c r="C6" s="21">
        <v>1.16353</v>
      </c>
      <c r="D6" s="22">
        <v>0.92039000000000004</v>
      </c>
      <c r="E6" s="21">
        <v>0.70891999999999999</v>
      </c>
      <c r="F6" s="22">
        <v>0.65607000000000004</v>
      </c>
      <c r="G6" s="22">
        <v>0.70923000000000003</v>
      </c>
      <c r="H6" s="22">
        <v>0.42357</v>
      </c>
      <c r="I6" s="22">
        <v>7.4149999999999994E-2</v>
      </c>
      <c r="J6" s="23">
        <v>0.93223</v>
      </c>
      <c r="K6" s="23">
        <v>1.47281</v>
      </c>
      <c r="L6" s="23">
        <v>0.82684000000000002</v>
      </c>
      <c r="M6" s="23">
        <v>0.85897999999999997</v>
      </c>
      <c r="N6" s="16">
        <f>SUM(B6:M6)</f>
        <v>9.5717600000000012</v>
      </c>
    </row>
    <row r="7" spans="1:14" x14ac:dyDescent="0.25">
      <c r="A7" s="24" t="s">
        <v>7</v>
      </c>
      <c r="B7" s="21">
        <v>0</v>
      </c>
      <c r="C7" s="21">
        <v>0</v>
      </c>
      <c r="D7" s="21">
        <v>0</v>
      </c>
      <c r="E7" s="21">
        <v>0</v>
      </c>
      <c r="F7" s="21">
        <v>0</v>
      </c>
      <c r="G7" s="21">
        <v>0</v>
      </c>
      <c r="H7" s="21"/>
      <c r="I7" s="21"/>
      <c r="J7" s="21"/>
      <c r="K7" s="21"/>
      <c r="L7" s="21"/>
      <c r="M7" s="21"/>
      <c r="N7" s="16">
        <f>SUM(B7:M7)</f>
        <v>0</v>
      </c>
    </row>
    <row r="8" spans="1:14" x14ac:dyDescent="0.25">
      <c r="A8" s="48" t="s">
        <v>8</v>
      </c>
      <c r="B8" s="38"/>
      <c r="C8" s="38">
        <v>2057.3200000000002</v>
      </c>
      <c r="D8" s="39">
        <v>960.21</v>
      </c>
      <c r="E8" s="38">
        <v>764.28</v>
      </c>
      <c r="F8" s="39">
        <v>715.33</v>
      </c>
      <c r="G8" s="39">
        <v>764.57</v>
      </c>
      <c r="H8" s="39">
        <v>499.92</v>
      </c>
      <c r="I8" s="39">
        <v>176.21</v>
      </c>
      <c r="J8" s="40">
        <v>971.18</v>
      </c>
      <c r="K8" s="41">
        <v>1471.99</v>
      </c>
      <c r="L8" s="41">
        <v>862.79</v>
      </c>
      <c r="M8" s="41">
        <v>914.05</v>
      </c>
      <c r="N8" s="16">
        <f>SUM(B8:M8)</f>
        <v>10157.849999999999</v>
      </c>
    </row>
    <row r="9" spans="1:14" x14ac:dyDescent="0.25">
      <c r="A9" s="49" t="s">
        <v>9</v>
      </c>
      <c r="B9" s="42"/>
      <c r="C9" s="42">
        <f>C8</f>
        <v>2057.3200000000002</v>
      </c>
      <c r="D9" s="42">
        <f>D8</f>
        <v>960.21</v>
      </c>
      <c r="E9" s="42">
        <f>E8</f>
        <v>764.28</v>
      </c>
      <c r="F9" s="42">
        <f>F8</f>
        <v>715.33</v>
      </c>
      <c r="G9" s="42">
        <f>G8</f>
        <v>764.57</v>
      </c>
      <c r="H9" s="42">
        <f t="shared" ref="H9:M9" si="0">H8</f>
        <v>499.92</v>
      </c>
      <c r="I9" s="42">
        <f t="shared" si="0"/>
        <v>176.21</v>
      </c>
      <c r="J9" s="42">
        <f t="shared" si="0"/>
        <v>971.18</v>
      </c>
      <c r="K9" s="42">
        <f t="shared" si="0"/>
        <v>1471.99</v>
      </c>
      <c r="L9" s="42">
        <f t="shared" si="0"/>
        <v>862.79</v>
      </c>
      <c r="M9" s="42">
        <f t="shared" si="0"/>
        <v>914.05</v>
      </c>
      <c r="N9" s="16">
        <f>SUM(B9:M9)</f>
        <v>10157.849999999999</v>
      </c>
    </row>
    <row r="10" spans="1:14" x14ac:dyDescent="0.25">
      <c r="A10" s="25" t="s">
        <v>10</v>
      </c>
      <c r="B10" s="26"/>
      <c r="C10" s="26">
        <f>C9*1.21</f>
        <v>2489.3571999999999</v>
      </c>
      <c r="D10" s="26">
        <f>D9*1.21</f>
        <v>1161.8541</v>
      </c>
      <c r="E10" s="26">
        <f>E9*1.21</f>
        <v>924.77879999999993</v>
      </c>
      <c r="F10" s="26">
        <f>F9*1.21</f>
        <v>865.54930000000002</v>
      </c>
      <c r="G10" s="26">
        <f>G9*1.21</f>
        <v>925.12970000000007</v>
      </c>
      <c r="H10" s="26">
        <f t="shared" ref="H10:M10" si="1">H9*1.21</f>
        <v>604.90319999999997</v>
      </c>
      <c r="I10" s="26">
        <f t="shared" si="1"/>
        <v>213.2141</v>
      </c>
      <c r="J10" s="26">
        <f t="shared" si="1"/>
        <v>1175.1278</v>
      </c>
      <c r="K10" s="26">
        <f t="shared" si="1"/>
        <v>1781.1079</v>
      </c>
      <c r="L10" s="26">
        <f t="shared" si="1"/>
        <v>1043.9758999999999</v>
      </c>
      <c r="M10" s="26">
        <f t="shared" si="1"/>
        <v>1106.0004999999999</v>
      </c>
      <c r="N10" s="16">
        <f>SUM(B10:M10)</f>
        <v>12290.998499999998</v>
      </c>
    </row>
    <row r="11" spans="1:14" x14ac:dyDescent="0.25">
      <c r="A11" s="27" t="s">
        <v>11</v>
      </c>
      <c r="B11" s="28"/>
      <c r="C11" s="28"/>
      <c r="D11" s="28">
        <v>1215122175</v>
      </c>
      <c r="E11" s="28">
        <v>1215128140</v>
      </c>
      <c r="F11" s="28">
        <v>1215133126</v>
      </c>
      <c r="G11" s="28">
        <v>1215140168</v>
      </c>
      <c r="H11" s="50">
        <v>1215143724</v>
      </c>
      <c r="I11" s="28"/>
      <c r="J11" s="43">
        <v>1215148773</v>
      </c>
      <c r="K11" s="44">
        <v>1215153995</v>
      </c>
      <c r="L11" s="44">
        <v>1215156254</v>
      </c>
      <c r="M11" s="44">
        <v>1216102139</v>
      </c>
      <c r="N11" s="16"/>
    </row>
    <row r="12" spans="1:14" x14ac:dyDescent="0.25">
      <c r="A12" s="29" t="s">
        <v>12</v>
      </c>
      <c r="B12" s="30">
        <v>42005</v>
      </c>
      <c r="C12" s="30">
        <v>42005</v>
      </c>
      <c r="D12" s="30">
        <v>42064</v>
      </c>
      <c r="E12" s="30">
        <v>42095</v>
      </c>
      <c r="F12" s="30">
        <v>42125</v>
      </c>
      <c r="G12" s="30">
        <v>42156</v>
      </c>
      <c r="H12" s="30">
        <v>42186</v>
      </c>
      <c r="I12" s="30">
        <v>42217</v>
      </c>
      <c r="J12" s="30">
        <v>42248</v>
      </c>
      <c r="K12" s="30">
        <v>42278</v>
      </c>
      <c r="L12" s="30">
        <v>42309</v>
      </c>
      <c r="M12" s="30">
        <v>42339</v>
      </c>
      <c r="N12" s="16"/>
    </row>
    <row r="13" spans="1:14" x14ac:dyDescent="0.25">
      <c r="A13" s="31" t="s">
        <v>13</v>
      </c>
      <c r="B13" s="30">
        <v>42035</v>
      </c>
      <c r="C13" s="30">
        <v>42063</v>
      </c>
      <c r="D13" s="30">
        <v>42094</v>
      </c>
      <c r="E13" s="30">
        <v>42124</v>
      </c>
      <c r="F13" s="30">
        <v>42155</v>
      </c>
      <c r="G13" s="30">
        <v>42185</v>
      </c>
      <c r="H13" s="30">
        <v>42216</v>
      </c>
      <c r="I13" s="30">
        <v>42247</v>
      </c>
      <c r="J13" s="30">
        <v>42277</v>
      </c>
      <c r="K13" s="30">
        <v>42308</v>
      </c>
      <c r="L13" s="30">
        <v>42338</v>
      </c>
      <c r="M13" s="30">
        <v>42369</v>
      </c>
      <c r="N13" s="16"/>
    </row>
    <row r="14" spans="1:14" x14ac:dyDescent="0.25">
      <c r="A14" s="51" t="s">
        <v>14</v>
      </c>
      <c r="B14" s="32"/>
      <c r="C14" s="32"/>
      <c r="D14" s="33"/>
      <c r="E14" s="32"/>
      <c r="F14" s="30"/>
      <c r="G14" s="30"/>
      <c r="H14" s="10"/>
      <c r="I14" s="10"/>
      <c r="J14" s="34"/>
      <c r="K14" s="35"/>
      <c r="L14" s="35"/>
      <c r="M14" s="35"/>
      <c r="N14" s="36"/>
    </row>
  </sheetData>
  <pageMargins left="0.7" right="0.7" top="0.78740157499999996" bottom="0.78740157499999996" header="0.3" footer="0.3"/>
  <pageSetup paperSize="9" scale="67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6"/>
  <sheetViews>
    <sheetView workbookViewId="0">
      <selection activeCell="A38" sqref="A38"/>
    </sheetView>
  </sheetViews>
  <sheetFormatPr defaultRowHeight="15" x14ac:dyDescent="0.25"/>
  <cols>
    <col min="1" max="1" width="26.7109375" customWidth="1"/>
    <col min="2" max="2" width="12.5703125" customWidth="1"/>
    <col min="3" max="3" width="14" customWidth="1"/>
    <col min="4" max="4" width="13.5703125" customWidth="1"/>
    <col min="5" max="5" width="12.5703125" customWidth="1"/>
    <col min="6" max="6" width="15" customWidth="1"/>
    <col min="7" max="7" width="13.42578125" customWidth="1"/>
    <col min="8" max="8" width="13.5703125" customWidth="1"/>
    <col min="9" max="9" width="13" customWidth="1"/>
    <col min="10" max="11" width="13.140625" customWidth="1"/>
    <col min="12" max="12" width="13.42578125" customWidth="1"/>
    <col min="13" max="13" width="12.7109375" customWidth="1"/>
    <col min="14" max="14" width="11.85546875" customWidth="1"/>
  </cols>
  <sheetData>
    <row r="1" spans="1:14" ht="21.75" thickBot="1" x14ac:dyDescent="0.4">
      <c r="A1" s="37" t="s">
        <v>0</v>
      </c>
      <c r="N1" t="s">
        <v>1</v>
      </c>
    </row>
    <row r="2" spans="1:14" x14ac:dyDescent="0.25">
      <c r="A2" s="1" t="s">
        <v>2</v>
      </c>
      <c r="B2" s="2">
        <v>42400</v>
      </c>
      <c r="C2" s="2">
        <v>42428</v>
      </c>
      <c r="D2" s="2">
        <v>42460</v>
      </c>
      <c r="E2" s="2">
        <v>42490</v>
      </c>
      <c r="F2" s="2">
        <v>42521</v>
      </c>
      <c r="G2" s="2">
        <v>42551</v>
      </c>
      <c r="H2" s="2">
        <v>42582</v>
      </c>
      <c r="I2" s="2">
        <v>42613</v>
      </c>
      <c r="J2" s="2">
        <v>42643</v>
      </c>
      <c r="K2" s="2">
        <v>42674</v>
      </c>
      <c r="L2" s="2">
        <v>42704</v>
      </c>
      <c r="M2" s="2">
        <v>42735</v>
      </c>
      <c r="N2" s="7">
        <v>2016</v>
      </c>
    </row>
    <row r="3" spans="1:14" x14ac:dyDescent="0.25">
      <c r="A3" s="8" t="s">
        <v>3</v>
      </c>
      <c r="B3" s="9"/>
      <c r="C3" s="9"/>
      <c r="D3" s="9"/>
      <c r="E3" s="9"/>
      <c r="F3" s="10"/>
      <c r="G3" s="10"/>
      <c r="H3" s="10"/>
      <c r="I3" s="10"/>
      <c r="J3" s="11"/>
      <c r="K3" s="12"/>
      <c r="L3" s="12"/>
      <c r="M3" s="12"/>
      <c r="N3" s="13"/>
    </row>
    <row r="4" spans="1:14" ht="15.75" x14ac:dyDescent="0.25">
      <c r="A4" s="14">
        <v>79054416</v>
      </c>
      <c r="B4" s="15"/>
      <c r="C4" s="15"/>
      <c r="D4" s="46"/>
      <c r="E4" s="15"/>
      <c r="F4" s="46"/>
      <c r="G4" s="46"/>
      <c r="H4" s="46"/>
      <c r="I4" s="46"/>
      <c r="J4" s="47"/>
      <c r="K4" s="45"/>
      <c r="L4" s="45"/>
      <c r="M4" s="45"/>
      <c r="N4" s="16" t="s">
        <v>4</v>
      </c>
    </row>
    <row r="5" spans="1:14" ht="15.75" x14ac:dyDescent="0.25">
      <c r="A5" s="17" t="s">
        <v>5</v>
      </c>
      <c r="B5" s="18">
        <v>1.0188200000000001</v>
      </c>
      <c r="C5" s="19"/>
      <c r="D5" s="19">
        <v>1.06291</v>
      </c>
      <c r="E5" s="19">
        <v>1.18106</v>
      </c>
      <c r="F5" s="19">
        <v>0.76653000000000004</v>
      </c>
      <c r="G5" s="19">
        <v>0.80900000000000005</v>
      </c>
      <c r="H5" s="19">
        <v>2.1000000000000001E-2</v>
      </c>
      <c r="I5" s="19">
        <v>0</v>
      </c>
      <c r="J5" s="19">
        <v>0</v>
      </c>
      <c r="K5" s="19">
        <v>0.16</v>
      </c>
      <c r="L5" s="19">
        <v>0.86299999999999999</v>
      </c>
      <c r="M5" s="19">
        <v>0.68200000000000005</v>
      </c>
      <c r="N5" s="16">
        <f>SUM(B5:M5)</f>
        <v>6.5643200000000004</v>
      </c>
    </row>
    <row r="6" spans="1:14" ht="30" x14ac:dyDescent="0.25">
      <c r="A6" s="20" t="s">
        <v>6</v>
      </c>
      <c r="B6" s="21">
        <v>1.0188200000000001</v>
      </c>
      <c r="C6" s="21">
        <v>0.75424999999999998</v>
      </c>
      <c r="D6" s="22">
        <v>1.06291</v>
      </c>
      <c r="E6" s="21">
        <v>1.18106</v>
      </c>
      <c r="F6" s="22">
        <v>0.76653000000000004</v>
      </c>
      <c r="G6" s="22">
        <v>0.80900000000000005</v>
      </c>
      <c r="H6" s="22">
        <v>2.1000000000000001E-2</v>
      </c>
      <c r="I6" s="22">
        <v>0</v>
      </c>
      <c r="J6" s="23">
        <v>0</v>
      </c>
      <c r="K6" s="23">
        <v>0.16</v>
      </c>
      <c r="L6" s="23">
        <v>0.86299999999999999</v>
      </c>
      <c r="M6" s="23">
        <v>0.68200000000000005</v>
      </c>
      <c r="N6" s="16">
        <f t="shared" ref="N6:N10" si="0">SUM(B6:M6)</f>
        <v>7.3185700000000011</v>
      </c>
    </row>
    <row r="7" spans="1:14" x14ac:dyDescent="0.25">
      <c r="A7" s="24" t="s">
        <v>7</v>
      </c>
      <c r="B7" s="21">
        <v>0</v>
      </c>
      <c r="C7" s="21">
        <v>0</v>
      </c>
      <c r="D7" s="21">
        <v>0</v>
      </c>
      <c r="E7" s="21">
        <v>0</v>
      </c>
      <c r="F7" s="21">
        <v>0</v>
      </c>
      <c r="G7" s="21">
        <v>0</v>
      </c>
      <c r="H7" s="21"/>
      <c r="I7" s="21"/>
      <c r="J7" s="21"/>
      <c r="K7" s="21"/>
      <c r="L7" s="21"/>
      <c r="M7" s="21"/>
      <c r="N7" s="16">
        <f t="shared" si="0"/>
        <v>0</v>
      </c>
    </row>
    <row r="8" spans="1:14" x14ac:dyDescent="0.25">
      <c r="A8" s="48" t="s">
        <v>8</v>
      </c>
      <c r="B8" s="38">
        <v>1003.82</v>
      </c>
      <c r="C8" s="38">
        <v>772.99</v>
      </c>
      <c r="D8" s="39">
        <v>1042.28</v>
      </c>
      <c r="E8" s="38">
        <v>1145.3499999999999</v>
      </c>
      <c r="F8" s="39">
        <v>783.7</v>
      </c>
      <c r="G8" s="39">
        <v>820.98</v>
      </c>
      <c r="H8" s="39">
        <v>133.53</v>
      </c>
      <c r="I8" s="39">
        <v>114.94</v>
      </c>
      <c r="J8" s="40">
        <v>114.94</v>
      </c>
      <c r="K8" s="41">
        <v>243.04</v>
      </c>
      <c r="L8" s="41">
        <v>867.66</v>
      </c>
      <c r="M8" s="41">
        <v>702.39</v>
      </c>
      <c r="N8" s="16">
        <f t="shared" si="0"/>
        <v>7745.62</v>
      </c>
    </row>
    <row r="9" spans="1:14" x14ac:dyDescent="0.25">
      <c r="A9" s="49" t="s">
        <v>9</v>
      </c>
      <c r="B9" s="42">
        <f t="shared" ref="B9:G9" si="1">B8</f>
        <v>1003.82</v>
      </c>
      <c r="C9" s="42">
        <f t="shared" si="1"/>
        <v>772.99</v>
      </c>
      <c r="D9" s="42">
        <f t="shared" si="1"/>
        <v>1042.28</v>
      </c>
      <c r="E9" s="42">
        <f t="shared" si="1"/>
        <v>1145.3499999999999</v>
      </c>
      <c r="F9" s="42">
        <f t="shared" si="1"/>
        <v>783.7</v>
      </c>
      <c r="G9" s="42">
        <f t="shared" si="1"/>
        <v>820.98</v>
      </c>
      <c r="H9" s="42">
        <f t="shared" ref="H9:M9" si="2">H8</f>
        <v>133.53</v>
      </c>
      <c r="I9" s="42">
        <f t="shared" si="2"/>
        <v>114.94</v>
      </c>
      <c r="J9" s="42">
        <f t="shared" si="2"/>
        <v>114.94</v>
      </c>
      <c r="K9" s="42">
        <f t="shared" si="2"/>
        <v>243.04</v>
      </c>
      <c r="L9" s="42">
        <f t="shared" si="2"/>
        <v>867.66</v>
      </c>
      <c r="M9" s="42">
        <f t="shared" si="2"/>
        <v>702.39</v>
      </c>
      <c r="N9" s="16">
        <f t="shared" si="0"/>
        <v>7745.62</v>
      </c>
    </row>
    <row r="10" spans="1:14" x14ac:dyDescent="0.25">
      <c r="A10" s="25" t="s">
        <v>10</v>
      </c>
      <c r="B10" s="26">
        <f t="shared" ref="B10:G10" si="3">B9*1.21</f>
        <v>1214.6222</v>
      </c>
      <c r="C10" s="26">
        <f t="shared" si="3"/>
        <v>935.31790000000001</v>
      </c>
      <c r="D10" s="26">
        <f t="shared" si="3"/>
        <v>1261.1587999999999</v>
      </c>
      <c r="E10" s="26">
        <f t="shared" si="3"/>
        <v>1385.8734999999999</v>
      </c>
      <c r="F10" s="26">
        <f t="shared" si="3"/>
        <v>948.27700000000004</v>
      </c>
      <c r="G10" s="26">
        <f t="shared" si="3"/>
        <v>993.38580000000002</v>
      </c>
      <c r="H10" s="26">
        <f t="shared" ref="H10:M10" si="4">H9*1.21</f>
        <v>161.57130000000001</v>
      </c>
      <c r="I10" s="26">
        <f t="shared" si="4"/>
        <v>139.07739999999998</v>
      </c>
      <c r="J10" s="26">
        <f t="shared" si="4"/>
        <v>139.07739999999998</v>
      </c>
      <c r="K10" s="26">
        <f t="shared" si="4"/>
        <v>294.07839999999999</v>
      </c>
      <c r="L10" s="26">
        <f t="shared" si="4"/>
        <v>1049.8686</v>
      </c>
      <c r="M10" s="26">
        <f t="shared" si="4"/>
        <v>849.89189999999996</v>
      </c>
      <c r="N10" s="16">
        <f t="shared" si="0"/>
        <v>9372.2002000000011</v>
      </c>
    </row>
    <row r="11" spans="1:14" x14ac:dyDescent="0.25">
      <c r="A11" s="27" t="s">
        <v>11</v>
      </c>
      <c r="B11" s="28">
        <v>1216110938</v>
      </c>
      <c r="C11" s="28">
        <v>1216119655</v>
      </c>
      <c r="D11" s="28">
        <v>1216125942</v>
      </c>
      <c r="E11" s="28">
        <v>1216134446</v>
      </c>
      <c r="F11" s="28">
        <v>1216141153</v>
      </c>
      <c r="G11" s="28">
        <v>1216150411</v>
      </c>
      <c r="H11" s="50">
        <v>1216154472</v>
      </c>
      <c r="I11" s="28">
        <v>1216159330</v>
      </c>
      <c r="J11" s="43">
        <v>1216164901</v>
      </c>
      <c r="K11" s="44">
        <v>1216170284</v>
      </c>
      <c r="L11" s="44">
        <v>1216174922</v>
      </c>
      <c r="M11" s="44">
        <v>1217102392</v>
      </c>
      <c r="N11" s="16"/>
    </row>
    <row r="12" spans="1:14" x14ac:dyDescent="0.25">
      <c r="A12" s="29" t="s">
        <v>12</v>
      </c>
      <c r="B12" s="30">
        <v>42370</v>
      </c>
      <c r="C12" s="30">
        <v>42401</v>
      </c>
      <c r="D12" s="30">
        <v>42430</v>
      </c>
      <c r="E12" s="30">
        <v>42461</v>
      </c>
      <c r="F12" s="30">
        <v>42491</v>
      </c>
      <c r="G12" s="30">
        <v>42522</v>
      </c>
      <c r="H12" s="30">
        <v>42552</v>
      </c>
      <c r="I12" s="30">
        <v>42583</v>
      </c>
      <c r="J12" s="30">
        <v>42614</v>
      </c>
      <c r="K12" s="30">
        <v>42644</v>
      </c>
      <c r="L12" s="30">
        <v>42675</v>
      </c>
      <c r="M12" s="30">
        <v>42705</v>
      </c>
      <c r="N12" s="16"/>
    </row>
    <row r="13" spans="1:14" x14ac:dyDescent="0.25">
      <c r="A13" s="31" t="s">
        <v>13</v>
      </c>
      <c r="B13" s="30">
        <v>42400</v>
      </c>
      <c r="C13" s="30">
        <v>42428</v>
      </c>
      <c r="D13" s="30">
        <v>42460</v>
      </c>
      <c r="E13" s="30">
        <v>42490</v>
      </c>
      <c r="F13" s="30">
        <v>42521</v>
      </c>
      <c r="G13" s="30">
        <v>42551</v>
      </c>
      <c r="H13" s="30">
        <v>42582</v>
      </c>
      <c r="I13" s="30">
        <v>42613</v>
      </c>
      <c r="J13" s="30">
        <v>42643</v>
      </c>
      <c r="K13" s="30">
        <v>42674</v>
      </c>
      <c r="L13" s="30">
        <v>42704</v>
      </c>
      <c r="M13" s="30">
        <v>42735</v>
      </c>
      <c r="N13" s="16"/>
    </row>
    <row r="14" spans="1:14" x14ac:dyDescent="0.25">
      <c r="A14" s="51" t="s">
        <v>14</v>
      </c>
      <c r="B14" s="32"/>
      <c r="C14" s="32"/>
      <c r="D14" s="33"/>
      <c r="E14" s="32"/>
      <c r="F14" s="30"/>
      <c r="G14" s="30"/>
      <c r="H14" s="10"/>
      <c r="I14" s="10"/>
      <c r="J14" s="34"/>
      <c r="K14" s="35"/>
      <c r="L14" s="35"/>
      <c r="M14" s="35"/>
      <c r="N14" s="36"/>
    </row>
    <row r="606" spans="13:13" x14ac:dyDescent="0.25">
      <c r="M606" t="s">
        <v>15</v>
      </c>
    </row>
  </sheetData>
  <pageMargins left="0.7" right="0.7" top="0.78740157499999996" bottom="0.78740157499999996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tabSelected="1" workbookViewId="0">
      <selection activeCell="C23" sqref="C23"/>
    </sheetView>
  </sheetViews>
  <sheetFormatPr defaultRowHeight="15" x14ac:dyDescent="0.25"/>
  <cols>
    <col min="1" max="1" width="33" customWidth="1"/>
    <col min="2" max="2" width="13.42578125" customWidth="1"/>
    <col min="3" max="3" width="13.28515625" customWidth="1"/>
    <col min="4" max="4" width="12" customWidth="1"/>
    <col min="5" max="5" width="10.42578125" customWidth="1"/>
    <col min="6" max="6" width="10.85546875" customWidth="1"/>
    <col min="7" max="7" width="11" customWidth="1"/>
    <col min="8" max="8" width="10.28515625" customWidth="1"/>
    <col min="9" max="9" width="10.7109375" customWidth="1"/>
    <col min="10" max="10" width="11.85546875" customWidth="1"/>
    <col min="11" max="11" width="12.140625" customWidth="1"/>
    <col min="12" max="12" width="11.42578125" customWidth="1"/>
    <col min="13" max="13" width="11.5703125" customWidth="1"/>
  </cols>
  <sheetData>
    <row r="1" spans="1:14" ht="21.75" thickBot="1" x14ac:dyDescent="0.4">
      <c r="A1" s="37" t="s">
        <v>0</v>
      </c>
      <c r="N1" t="s">
        <v>1</v>
      </c>
    </row>
    <row r="2" spans="1:14" x14ac:dyDescent="0.25">
      <c r="A2" s="1" t="s">
        <v>2</v>
      </c>
      <c r="B2" s="2">
        <v>42766</v>
      </c>
      <c r="C2" s="2">
        <v>42794</v>
      </c>
      <c r="D2" s="2">
        <v>42825</v>
      </c>
      <c r="E2" s="2">
        <v>42855</v>
      </c>
      <c r="F2" s="2">
        <v>42886</v>
      </c>
      <c r="G2" s="2">
        <v>42916</v>
      </c>
      <c r="H2" s="2">
        <v>42947</v>
      </c>
      <c r="I2" s="2">
        <v>42978</v>
      </c>
      <c r="J2" s="2">
        <v>43008</v>
      </c>
      <c r="K2" s="2">
        <v>43039</v>
      </c>
      <c r="L2" s="2">
        <v>43069</v>
      </c>
      <c r="M2" s="2">
        <v>43100</v>
      </c>
      <c r="N2" s="7">
        <v>2017</v>
      </c>
    </row>
    <row r="3" spans="1:14" x14ac:dyDescent="0.25">
      <c r="A3" s="8" t="s">
        <v>3</v>
      </c>
      <c r="B3" s="9"/>
      <c r="C3" s="9"/>
      <c r="D3" s="9"/>
      <c r="E3" s="9"/>
      <c r="F3" s="10"/>
      <c r="G3" s="10"/>
      <c r="H3" s="10"/>
      <c r="I3" s="10"/>
      <c r="J3" s="11"/>
      <c r="K3" s="12"/>
      <c r="L3" s="12"/>
      <c r="M3" s="12"/>
      <c r="N3" s="13"/>
    </row>
    <row r="4" spans="1:14" ht="15.75" x14ac:dyDescent="0.25">
      <c r="A4" s="14">
        <v>79054416</v>
      </c>
      <c r="B4" s="15"/>
      <c r="C4" s="15"/>
      <c r="D4" s="46"/>
      <c r="E4" s="15"/>
      <c r="F4" s="46"/>
      <c r="G4" s="46"/>
      <c r="H4" s="46"/>
      <c r="I4" s="46"/>
      <c r="J4" s="47"/>
      <c r="K4" s="45"/>
      <c r="L4" s="45"/>
      <c r="M4" s="45"/>
      <c r="N4" s="16" t="s">
        <v>4</v>
      </c>
    </row>
    <row r="5" spans="1:14" ht="18" customHeight="1" x14ac:dyDescent="0.25">
      <c r="A5" s="17" t="s">
        <v>5</v>
      </c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6">
        <f>SUM(B5:M5)</f>
        <v>0</v>
      </c>
    </row>
    <row r="6" spans="1:14" ht="23.25" customHeight="1" x14ac:dyDescent="0.25">
      <c r="A6" s="20" t="s">
        <v>6</v>
      </c>
      <c r="B6" s="21">
        <v>1.28</v>
      </c>
      <c r="C6" s="21">
        <v>1.1299999999999999</v>
      </c>
      <c r="D6" s="22"/>
      <c r="E6" s="21"/>
      <c r="F6" s="22"/>
      <c r="G6" s="22"/>
      <c r="H6" s="22"/>
      <c r="I6" s="22"/>
      <c r="J6" s="23"/>
      <c r="K6" s="23"/>
      <c r="L6" s="23"/>
      <c r="M6" s="23"/>
      <c r="N6" s="16">
        <f t="shared" ref="N6:N10" si="0">SUM(B6:M6)</f>
        <v>2.41</v>
      </c>
    </row>
    <row r="7" spans="1:14" ht="17.25" customHeight="1" x14ac:dyDescent="0.25">
      <c r="A7" s="24" t="s">
        <v>7</v>
      </c>
      <c r="B7" s="21">
        <v>0</v>
      </c>
      <c r="C7" s="21">
        <v>0</v>
      </c>
      <c r="D7" s="21">
        <v>0</v>
      </c>
      <c r="E7" s="21">
        <v>0</v>
      </c>
      <c r="F7" s="21">
        <v>0</v>
      </c>
      <c r="G7" s="21">
        <v>0</v>
      </c>
      <c r="H7" s="21"/>
      <c r="I7" s="21"/>
      <c r="J7" s="21"/>
      <c r="K7" s="21"/>
      <c r="L7" s="21"/>
      <c r="M7" s="21"/>
      <c r="N7" s="16">
        <f t="shared" si="0"/>
        <v>0</v>
      </c>
    </row>
    <row r="8" spans="1:14" x14ac:dyDescent="0.25">
      <c r="A8" s="48" t="s">
        <v>8</v>
      </c>
      <c r="B8" s="38">
        <v>953.82</v>
      </c>
      <c r="C8" s="38">
        <v>842.95</v>
      </c>
      <c r="D8" s="39"/>
      <c r="E8" s="38"/>
      <c r="F8" s="39"/>
      <c r="G8" s="39"/>
      <c r="H8" s="39"/>
      <c r="I8" s="39"/>
      <c r="J8" s="40"/>
      <c r="K8" s="41"/>
      <c r="L8" s="41"/>
      <c r="M8" s="41"/>
      <c r="N8" s="16">
        <f t="shared" si="0"/>
        <v>1796.77</v>
      </c>
    </row>
    <row r="9" spans="1:14" x14ac:dyDescent="0.25">
      <c r="A9" s="49" t="s">
        <v>9</v>
      </c>
      <c r="B9" s="42">
        <f t="shared" ref="B9:M9" si="1">B8</f>
        <v>953.82</v>
      </c>
      <c r="C9" s="42">
        <f t="shared" si="1"/>
        <v>842.95</v>
      </c>
      <c r="D9" s="42">
        <f t="shared" si="1"/>
        <v>0</v>
      </c>
      <c r="E9" s="42">
        <f t="shared" si="1"/>
        <v>0</v>
      </c>
      <c r="F9" s="42">
        <f t="shared" si="1"/>
        <v>0</v>
      </c>
      <c r="G9" s="42">
        <f t="shared" si="1"/>
        <v>0</v>
      </c>
      <c r="H9" s="42">
        <f t="shared" si="1"/>
        <v>0</v>
      </c>
      <c r="I9" s="42">
        <f t="shared" si="1"/>
        <v>0</v>
      </c>
      <c r="J9" s="42">
        <f t="shared" si="1"/>
        <v>0</v>
      </c>
      <c r="K9" s="42">
        <f t="shared" si="1"/>
        <v>0</v>
      </c>
      <c r="L9" s="42">
        <f t="shared" si="1"/>
        <v>0</v>
      </c>
      <c r="M9" s="42">
        <f t="shared" si="1"/>
        <v>0</v>
      </c>
      <c r="N9" s="16">
        <f t="shared" si="0"/>
        <v>1796.77</v>
      </c>
    </row>
    <row r="10" spans="1:14" ht="18" customHeight="1" x14ac:dyDescent="0.25">
      <c r="A10" s="25" t="s">
        <v>10</v>
      </c>
      <c r="B10" s="26">
        <f t="shared" ref="B10:M10" si="2">B9*1.21</f>
        <v>1154.1222</v>
      </c>
      <c r="C10" s="26">
        <f t="shared" si="2"/>
        <v>1019.9695</v>
      </c>
      <c r="D10" s="26">
        <f t="shared" si="2"/>
        <v>0</v>
      </c>
      <c r="E10" s="26">
        <f t="shared" si="2"/>
        <v>0</v>
      </c>
      <c r="F10" s="26">
        <f t="shared" si="2"/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0</v>
      </c>
      <c r="K10" s="26">
        <f t="shared" si="2"/>
        <v>0</v>
      </c>
      <c r="L10" s="26">
        <f t="shared" si="2"/>
        <v>0</v>
      </c>
      <c r="M10" s="26">
        <f t="shared" si="2"/>
        <v>0</v>
      </c>
      <c r="N10" s="16">
        <f t="shared" si="0"/>
        <v>2174.0916999999999</v>
      </c>
    </row>
    <row r="11" spans="1:14" x14ac:dyDescent="0.25">
      <c r="A11" s="27" t="s">
        <v>11</v>
      </c>
      <c r="B11" s="28">
        <v>1217113540</v>
      </c>
      <c r="C11" s="28">
        <v>1217121509</v>
      </c>
      <c r="D11" s="28"/>
      <c r="E11" s="28"/>
      <c r="F11" s="28"/>
      <c r="G11" s="28"/>
      <c r="H11" s="50"/>
      <c r="I11" s="28"/>
      <c r="J11" s="43"/>
      <c r="K11" s="44"/>
      <c r="L11" s="44"/>
      <c r="M11" s="44"/>
      <c r="N11" s="16"/>
    </row>
    <row r="12" spans="1:14" x14ac:dyDescent="0.25">
      <c r="A12" s="29" t="s">
        <v>12</v>
      </c>
      <c r="B12" s="30">
        <v>42736</v>
      </c>
      <c r="C12" s="30">
        <v>42767</v>
      </c>
      <c r="D12" s="30">
        <v>42795</v>
      </c>
      <c r="E12" s="30">
        <v>42826</v>
      </c>
      <c r="F12" s="30">
        <v>42856</v>
      </c>
      <c r="G12" s="30">
        <v>42887</v>
      </c>
      <c r="H12" s="30">
        <v>42917</v>
      </c>
      <c r="I12" s="30">
        <v>42948</v>
      </c>
      <c r="J12" s="30">
        <v>42979</v>
      </c>
      <c r="K12" s="30">
        <v>43009</v>
      </c>
      <c r="L12" s="30">
        <v>43040</v>
      </c>
      <c r="M12" s="30">
        <v>43070</v>
      </c>
      <c r="N12" s="16"/>
    </row>
    <row r="13" spans="1:14" x14ac:dyDescent="0.25">
      <c r="A13" s="31" t="s">
        <v>13</v>
      </c>
      <c r="B13" s="30">
        <v>42766</v>
      </c>
      <c r="C13" s="30">
        <v>42794</v>
      </c>
      <c r="D13" s="30">
        <v>42825</v>
      </c>
      <c r="E13" s="30">
        <v>42855</v>
      </c>
      <c r="F13" s="30">
        <v>42886</v>
      </c>
      <c r="G13" s="30">
        <v>42916</v>
      </c>
      <c r="H13" s="30">
        <v>42947</v>
      </c>
      <c r="I13" s="30">
        <v>42978</v>
      </c>
      <c r="J13" s="30">
        <v>43008</v>
      </c>
      <c r="K13" s="30">
        <v>43039</v>
      </c>
      <c r="L13" s="30">
        <v>43069</v>
      </c>
      <c r="M13" s="30">
        <v>43100</v>
      </c>
      <c r="N13" s="16"/>
    </row>
    <row r="14" spans="1:14" x14ac:dyDescent="0.25">
      <c r="A14" s="51" t="s">
        <v>14</v>
      </c>
      <c r="B14" s="32"/>
      <c r="C14" s="32"/>
      <c r="D14" s="33"/>
      <c r="E14" s="32"/>
      <c r="F14" s="30"/>
      <c r="G14" s="30"/>
      <c r="H14" s="10"/>
      <c r="I14" s="10"/>
      <c r="J14" s="34"/>
      <c r="K14" s="35"/>
      <c r="L14" s="35"/>
      <c r="M14" s="35"/>
      <c r="N14" s="36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2014</vt:lpstr>
      <vt:lpstr>2015</vt:lpstr>
      <vt:lpstr>2016</vt:lpstr>
      <vt:lpstr>2017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2016-03-08T10:03:55Z</cp:lastPrinted>
  <dcterms:created xsi:type="dcterms:W3CDTF">2015-03-12T10:57:52Z</dcterms:created>
  <dcterms:modified xsi:type="dcterms:W3CDTF">2017-03-22T08:52:54Z</dcterms:modified>
</cp:coreProperties>
</file>