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25200" windowHeight="11685" tabRatio="382"/>
  </bookViews>
  <sheets>
    <sheet name="IT" sheetId="4" r:id="rId1"/>
  </sheets>
  <definedNames>
    <definedName name="Excel_BuiltIn_Print_Titles" localSheetId="0">IT!$A$1:$I$4</definedName>
    <definedName name="_xlnm.Print_Titles" localSheetId="0">IT!$1:$4</definedName>
  </definedNames>
  <calcPr calcId="152511"/>
</workbook>
</file>

<file path=xl/calcChain.xml><?xml version="1.0" encoding="utf-8"?>
<calcChain xmlns="http://schemas.openxmlformats.org/spreadsheetml/2006/main">
  <c r="G7" i="4" l="1"/>
  <c r="H7" i="4" s="1"/>
  <c r="G8" i="4"/>
  <c r="H8" i="4"/>
  <c r="G9" i="4"/>
  <c r="H9" i="4" s="1"/>
  <c r="G10" i="4"/>
  <c r="H10" i="4" s="1"/>
  <c r="G11" i="4"/>
  <c r="H11" i="4" s="1"/>
  <c r="G6" i="4" l="1"/>
  <c r="G12" i="4" s="1"/>
  <c r="H6" i="4" l="1"/>
  <c r="H12" i="4" s="1"/>
</calcChain>
</file>

<file path=xl/sharedStrings.xml><?xml version="1.0" encoding="utf-8"?>
<sst xmlns="http://schemas.openxmlformats.org/spreadsheetml/2006/main" count="27" uniqueCount="23">
  <si>
    <t>Pol.</t>
  </si>
  <si>
    <t>ks</t>
  </si>
  <si>
    <t>Celkem:</t>
  </si>
  <si>
    <t>Název</t>
  </si>
  <si>
    <t>typové (modelové) označení položky</t>
  </si>
  <si>
    <t>Jednotková cena bez DPH</t>
  </si>
  <si>
    <t>Cena celkem bez DPH</t>
  </si>
  <si>
    <t>Cena celkem s DPH</t>
  </si>
  <si>
    <t>LEGENDA:</t>
  </si>
  <si>
    <t>Popis</t>
  </si>
  <si>
    <t>vyplní uchazeč o zakázku</t>
  </si>
  <si>
    <t>Dodávka IT a AV techniky - položkový rozpočet</t>
  </si>
  <si>
    <t>SOŠ a SOU Lanškroun</t>
  </si>
  <si>
    <t>Kollárova 445, 563 01 Lanškroun</t>
  </si>
  <si>
    <t>Projekt : SOŠ a SOU Lanškroun - přístavba a modernizace odborných učeben</t>
  </si>
  <si>
    <t>Stolní PC</t>
  </si>
  <si>
    <t>procesor minimálně 10792 bodů dle Passmark CPU mark, minimálně 16 GB RAM, minimálně SSD 250 GB + 1 TB HDD 7200 rpm, grafická karta certifikovaná pro práci v programu SolidWorks, DVDRW mechanika, 1 Gbps LAN, 64 bitový operační systém pro práci v doméně a spolupracující se serverem pracujícím na Windows Server 2008R2 64bit a novějšími, zdroj minimálně 500 W, klávesnice s českým potiskem, myš, záruka minimálně 3 roky, počítače musí být nové</t>
  </si>
  <si>
    <t>Monitor</t>
  </si>
  <si>
    <t>minimálně: 24", IPS, Display port 1.2, HDMI 1.4 port, VGA port, rozlišení minimálně 1920x1200, výškově nastavitelný stojan, 300 cd/m2, 1000:1, USB 3.0, včetně připojovacích kabelů, záruka minimálně 3 roky, monitory musí být nové</t>
  </si>
  <si>
    <t>Interaktivní tabule třídílná</t>
  </si>
  <si>
    <t>Širokoúhlá třídílná keramická, magnetická tabule o rozměrech 200 x 120 cm v zavřeném stavu, umístěná na hliníkovém zvedacím stojanu, s interaktivním projektorem. Plocha středního dílu i křídel je bílá, popisovatelná stíratelnými fixy. Obraz je promítán na střední díl tabule. Interaktivní projektor je připevněn k tabuli se stojanem. Tabule je odolná proti mechanickému poškození. Zvedací systém s rozsahem minimálně 56 cm pro vyrovnání výškových rozdílů mezi uživateli. Interaktivní projektor se svítivostí minimálně 3500 lm, kontrast minimálně 14000:1, životnost lampy až 10000 hodin, integrovaný snímač polohy, modul pro interaktivitu dotykem. Dvě přesná a elektronická dotyková pera. Interaktivní tabule musí být připojitelná k PC. Záruka na povrch tabule 25 let, na projektor 3 roky.</t>
  </si>
  <si>
    <t>Interaktivní tabule jednodílná</t>
  </si>
  <si>
    <t>Širokoúhlá jednodílná keramická, magnetická tabule o rozměrech 200 x 120 cm, umístěná na hliníkovém zvedacím stojanu, s interaktivním projektorem. Plocha tabule je bílá, popisovatelná stíratelnými fixy. Interaktivní projektor je připevněn k tabuli se stojanem. Tabule je odolná proti mechanickému poškození. Zvedací systém s rozsahem minimálně 56 cm pro vyrovnání výškových rozdílů mezi uživateli. Interaktivní projektor se svítivostí minimálně 3500 lm, kontrast minimálně 14000:1, životnost lampy až 10000 hodin, integrovaný snímač polohy, modul pro interaktivitu dotykem. Dvě přesná a elektronická dotyková pera. Interaktivní tabule musí být připojitelná k PC. Záruka na povrch tabule 25 let, na projektor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</si>
</sst>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Kč&quot;"/>
    <numFmt numFmtId="165" formatCode="#,##0.\-"/>
  </numFmts>
  <fonts count="11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4"/>
      <color rgb="FFC00000"/>
      <name val="Calibri"/>
      <family val="2"/>
      <charset val="238"/>
    </font>
    <font>
      <sz val="14"/>
      <color rgb="FFC00000"/>
      <name val="Calibri"/>
      <family val="2"/>
      <charset val="238"/>
    </font>
    <font>
      <sz val="11"/>
      <color rgb="FFC00000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23"/>
      </patternFill>
    </fill>
    <fill>
      <patternFill patternType="solid">
        <fgColor theme="2"/>
        <bgColor indexed="22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164" fontId="2" fillId="0" borderId="0" xfId="0" applyNumberFormat="1" applyFont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right"/>
    </xf>
    <xf numFmtId="0" fontId="0" fillId="0" borderId="1" xfId="0" applyFont="1" applyBorder="1" applyAlignment="1" applyProtection="1">
      <alignment horizontal="left"/>
    </xf>
    <xf numFmtId="0" fontId="0" fillId="0" borderId="1" xfId="0" applyFont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right" vertical="center"/>
    </xf>
    <xf numFmtId="164" fontId="0" fillId="0" borderId="1" xfId="0" applyNumberFormat="1" applyFont="1" applyBorder="1" applyAlignment="1" applyProtection="1">
      <alignment horizontal="right"/>
    </xf>
    <xf numFmtId="164" fontId="0" fillId="0" borderId="0" xfId="0" applyNumberFormat="1" applyFont="1" applyBorder="1" applyAlignment="1" applyProtection="1">
      <alignment horizontal="right"/>
    </xf>
    <xf numFmtId="0" fontId="7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8" fillId="0" borderId="0" xfId="0" applyNumberFormat="1" applyFont="1" applyAlignment="1" applyProtection="1">
      <alignment horizontal="right"/>
    </xf>
    <xf numFmtId="164" fontId="8" fillId="0" borderId="2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center" vertical="top"/>
    </xf>
    <xf numFmtId="164" fontId="8" fillId="0" borderId="0" xfId="0" applyNumberFormat="1" applyFont="1" applyAlignment="1" applyProtection="1">
      <alignment horizontal="right" vertical="top"/>
    </xf>
    <xf numFmtId="0" fontId="0" fillId="0" borderId="0" xfId="0" applyProtection="1"/>
    <xf numFmtId="0" fontId="0" fillId="0" borderId="0" xfId="0" applyFont="1" applyProtection="1"/>
    <xf numFmtId="0" fontId="8" fillId="0" borderId="0" xfId="0" applyFont="1" applyProtection="1"/>
    <xf numFmtId="0" fontId="8" fillId="0" borderId="0" xfId="0" applyFont="1" applyAlignment="1" applyProtection="1">
      <alignment vertical="top"/>
    </xf>
    <xf numFmtId="0" fontId="0" fillId="0" borderId="0" xfId="0" applyFont="1" applyAlignment="1" applyProtection="1">
      <alignment vertical="center" wrapText="1"/>
    </xf>
    <xf numFmtId="0" fontId="0" fillId="0" borderId="0" xfId="0" applyFont="1" applyBorder="1" applyProtection="1"/>
    <xf numFmtId="0" fontId="9" fillId="0" borderId="0" xfId="0" applyFont="1" applyProtection="1"/>
    <xf numFmtId="0" fontId="0" fillId="0" borderId="0" xfId="0" applyBorder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 vertical="center"/>
    </xf>
    <xf numFmtId="164" fontId="0" fillId="0" borderId="0" xfId="0" applyNumberFormat="1" applyFont="1" applyAlignment="1" applyProtection="1">
      <alignment horizontal="right" vertical="center"/>
    </xf>
    <xf numFmtId="164" fontId="0" fillId="0" borderId="0" xfId="0" applyNumberFormat="1" applyFont="1" applyAlignment="1" applyProtection="1">
      <alignment horizontal="right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0" fontId="0" fillId="3" borderId="4" xfId="0" applyFont="1" applyFill="1" applyBorder="1" applyAlignment="1" applyProtection="1">
      <alignment horizontal="center"/>
    </xf>
    <xf numFmtId="0" fontId="0" fillId="3" borderId="5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horizontal="right" vertical="center"/>
    </xf>
    <xf numFmtId="164" fontId="2" fillId="3" borderId="6" xfId="0" applyNumberFormat="1" applyFont="1" applyFill="1" applyBorder="1" applyAlignment="1" applyProtection="1">
      <alignment horizontal="right" vertical="center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164" fontId="2" fillId="5" borderId="10" xfId="0" applyNumberFormat="1" applyFont="1" applyFill="1" applyBorder="1" applyAlignment="1" applyProtection="1">
      <alignment horizontal="center" vertical="center" wrapText="1"/>
    </xf>
    <xf numFmtId="164" fontId="2" fillId="4" borderId="11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top" wrapText="1"/>
    </xf>
    <xf numFmtId="0" fontId="0" fillId="0" borderId="7" xfId="0" applyFont="1" applyBorder="1" applyAlignment="1" applyProtection="1">
      <alignment horizontal="center" vertical="top" wrapText="1"/>
    </xf>
    <xf numFmtId="0" fontId="10" fillId="0" borderId="7" xfId="0" applyFont="1" applyBorder="1" applyAlignment="1" applyProtection="1">
      <alignment horizontal="center" vertical="top" wrapText="1"/>
    </xf>
    <xf numFmtId="0" fontId="0" fillId="2" borderId="8" xfId="0" applyFont="1" applyFill="1" applyBorder="1" applyAlignment="1" applyProtection="1">
      <alignment horizontal="left" vertical="top" wrapText="1"/>
      <protection locked="0"/>
    </xf>
    <xf numFmtId="0" fontId="5" fillId="0" borderId="8" xfId="2" applyFont="1" applyBorder="1" applyAlignment="1" applyProtection="1">
      <alignment horizontal="center" vertical="top" wrapText="1"/>
    </xf>
    <xf numFmtId="164" fontId="0" fillId="2" borderId="8" xfId="0" applyNumberFormat="1" applyFont="1" applyFill="1" applyBorder="1" applyAlignment="1" applyProtection="1">
      <alignment horizontal="right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</xf>
    <xf numFmtId="164" fontId="0" fillId="4" borderId="8" xfId="0" applyNumberFormat="1" applyFont="1" applyFill="1" applyBorder="1" applyAlignment="1" applyProtection="1">
      <alignment horizontal="right" vertical="top" wrapText="1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5" fillId="0" borderId="7" xfId="2" applyFont="1" applyBorder="1" applyAlignment="1" applyProtection="1">
      <alignment horizontal="center" vertical="top" wrapText="1"/>
    </xf>
    <xf numFmtId="164" fontId="0" fillId="2" borderId="7" xfId="0" applyNumberFormat="1" applyFont="1" applyFill="1" applyBorder="1" applyAlignment="1" applyProtection="1">
      <alignment horizontal="right" vertical="top" wrapText="1"/>
      <protection locked="0"/>
    </xf>
    <xf numFmtId="0" fontId="10" fillId="2" borderId="7" xfId="0" applyFont="1" applyFill="1" applyBorder="1" applyAlignment="1" applyProtection="1">
      <alignment horizontal="left" vertical="top" wrapText="1"/>
      <protection locked="0"/>
    </xf>
    <xf numFmtId="164" fontId="10" fillId="2" borderId="7" xfId="0" applyNumberFormat="1" applyFont="1" applyFill="1" applyBorder="1" applyAlignment="1" applyProtection="1">
      <alignment horizontal="right" vertical="top" wrapText="1"/>
      <protection locked="0"/>
    </xf>
    <xf numFmtId="0" fontId="1" fillId="0" borderId="0" xfId="2" applyFont="1" applyFill="1" applyBorder="1" applyAlignment="1" applyProtection="1">
      <alignment horizontal="left" vertical="center" wrapText="1"/>
    </xf>
    <xf numFmtId="0" fontId="2" fillId="5" borderId="12" xfId="0" applyFont="1" applyFill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left" vertical="top" wrapText="1"/>
    </xf>
    <xf numFmtId="0" fontId="4" fillId="0" borderId="7" xfId="3" applyFont="1" applyFill="1" applyBorder="1" applyAlignment="1">
      <alignment vertical="top" wrapText="1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</cellXfs>
  <cellStyles count="4">
    <cellStyle name="Hypertextový odkaz 2" xfId="1"/>
    <cellStyle name="Normální" xfId="0" builtinId="0"/>
    <cellStyle name="Normální 2" xfId="2"/>
    <cellStyle name="Normální 2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90" zoomScaleNormal="90" workbookViewId="0">
      <selection activeCell="F6" sqref="F6"/>
    </sheetView>
  </sheetViews>
  <sheetFormatPr defaultColWidth="11.5703125" defaultRowHeight="15" x14ac:dyDescent="0.25"/>
  <cols>
    <col min="1" max="1" width="9.5703125" style="29" customWidth="1"/>
    <col min="2" max="2" width="27.42578125" style="29" customWidth="1"/>
    <col min="3" max="3" width="102.7109375" style="30" customWidth="1"/>
    <col min="4" max="4" width="17.5703125" style="30" customWidth="1"/>
    <col min="5" max="5" width="5.7109375" style="31" customWidth="1"/>
    <col min="6" max="6" width="11.7109375" style="32" customWidth="1"/>
    <col min="7" max="7" width="9.5703125" style="33" customWidth="1"/>
    <col min="8" max="8" width="12.42578125" style="33" customWidth="1"/>
    <col min="9" max="9" width="9.140625" style="22" customWidth="1"/>
    <col min="10" max="16384" width="11.5703125" style="21"/>
  </cols>
  <sheetData>
    <row r="1" spans="1:9" s="2" customFormat="1" x14ac:dyDescent="0.25">
      <c r="A1" s="1" t="s">
        <v>12</v>
      </c>
      <c r="B1" s="1"/>
      <c r="E1" s="3"/>
      <c r="F1" s="4"/>
      <c r="G1" s="5"/>
      <c r="H1" s="5"/>
    </row>
    <row r="2" spans="1:9" x14ac:dyDescent="0.25">
      <c r="A2" s="6" t="s">
        <v>13</v>
      </c>
      <c r="B2" s="6"/>
      <c r="C2" s="6"/>
      <c r="D2" s="6"/>
      <c r="E2" s="7"/>
      <c r="F2" s="8"/>
      <c r="G2" s="9"/>
      <c r="H2" s="10"/>
    </row>
    <row r="3" spans="1:9" s="23" customFormat="1" ht="35.25" customHeight="1" x14ac:dyDescent="0.3">
      <c r="A3" s="11" t="s">
        <v>14</v>
      </c>
      <c r="B3" s="11"/>
      <c r="C3" s="12"/>
      <c r="D3" s="12"/>
      <c r="E3" s="13"/>
      <c r="F3" s="14"/>
      <c r="G3" s="15"/>
      <c r="H3" s="16"/>
    </row>
    <row r="4" spans="1:9" s="24" customFormat="1" ht="19.5" thickBot="1" x14ac:dyDescent="0.3">
      <c r="A4" s="17" t="s">
        <v>11</v>
      </c>
      <c r="B4" s="17"/>
      <c r="C4" s="18"/>
      <c r="D4" s="18"/>
      <c r="E4" s="19"/>
      <c r="F4" s="20"/>
      <c r="G4" s="20"/>
      <c r="H4" s="20"/>
    </row>
    <row r="5" spans="1:9" s="25" customFormat="1" ht="45.75" thickBot="1" x14ac:dyDescent="0.3">
      <c r="A5" s="41" t="s">
        <v>0</v>
      </c>
      <c r="B5" s="60" t="s">
        <v>3</v>
      </c>
      <c r="C5" s="60" t="s">
        <v>9</v>
      </c>
      <c r="D5" s="43" t="s">
        <v>4</v>
      </c>
      <c r="E5" s="42" t="s">
        <v>1</v>
      </c>
      <c r="F5" s="44" t="s">
        <v>5</v>
      </c>
      <c r="G5" s="44" t="s">
        <v>6</v>
      </c>
      <c r="H5" s="45" t="s">
        <v>7</v>
      </c>
    </row>
    <row r="6" spans="1:9" ht="76.5" customHeight="1" x14ac:dyDescent="0.25">
      <c r="A6" s="46">
        <v>1</v>
      </c>
      <c r="B6" s="61" t="s">
        <v>15</v>
      </c>
      <c r="C6" s="62" t="s">
        <v>16</v>
      </c>
      <c r="D6" s="49"/>
      <c r="E6" s="50">
        <v>16</v>
      </c>
      <c r="F6" s="51"/>
      <c r="G6" s="52">
        <f>E6*F6</f>
        <v>0</v>
      </c>
      <c r="H6" s="53">
        <f>G6*1.21</f>
        <v>0</v>
      </c>
    </row>
    <row r="7" spans="1:9" ht="32.25" customHeight="1" x14ac:dyDescent="0.25">
      <c r="A7" s="47">
        <v>2</v>
      </c>
      <c r="B7" s="61" t="s">
        <v>17</v>
      </c>
      <c r="C7" s="62" t="s">
        <v>18</v>
      </c>
      <c r="D7" s="54"/>
      <c r="E7" s="55">
        <v>16</v>
      </c>
      <c r="F7" s="56"/>
      <c r="G7" s="52">
        <f t="shared" ref="G7:G11" si="0">E7*F7</f>
        <v>0</v>
      </c>
      <c r="H7" s="53">
        <f t="shared" ref="H7:H11" si="1">G7*1.21</f>
        <v>0</v>
      </c>
    </row>
    <row r="8" spans="1:9" s="27" customFormat="1" ht="75.75" customHeight="1" x14ac:dyDescent="0.25">
      <c r="A8" s="48">
        <v>3</v>
      </c>
      <c r="B8" s="61" t="s">
        <v>15</v>
      </c>
      <c r="C8" s="62" t="s">
        <v>16</v>
      </c>
      <c r="D8" s="57"/>
      <c r="E8" s="55">
        <v>21</v>
      </c>
      <c r="F8" s="58"/>
      <c r="G8" s="52">
        <f t="shared" si="0"/>
        <v>0</v>
      </c>
      <c r="H8" s="53">
        <f t="shared" si="1"/>
        <v>0</v>
      </c>
    </row>
    <row r="9" spans="1:9" s="27" customFormat="1" ht="33.75" customHeight="1" x14ac:dyDescent="0.25">
      <c r="A9" s="48">
        <v>4</v>
      </c>
      <c r="B9" s="61" t="s">
        <v>17</v>
      </c>
      <c r="C9" s="62" t="s">
        <v>18</v>
      </c>
      <c r="D9" s="57"/>
      <c r="E9" s="55">
        <v>21</v>
      </c>
      <c r="F9" s="58"/>
      <c r="G9" s="52">
        <f t="shared" si="0"/>
        <v>0</v>
      </c>
      <c r="H9" s="53">
        <f t="shared" si="1"/>
        <v>0</v>
      </c>
    </row>
    <row r="10" spans="1:9" s="27" customFormat="1" ht="120.75" customHeight="1" x14ac:dyDescent="0.25">
      <c r="A10" s="48">
        <v>5</v>
      </c>
      <c r="B10" s="64" t="s">
        <v>19</v>
      </c>
      <c r="C10" s="62" t="s">
        <v>20</v>
      </c>
      <c r="D10" s="57"/>
      <c r="E10" s="55">
        <v>10</v>
      </c>
      <c r="F10" s="58"/>
      <c r="G10" s="52">
        <f t="shared" si="0"/>
        <v>0</v>
      </c>
      <c r="H10" s="53">
        <f t="shared" si="1"/>
        <v>0</v>
      </c>
    </row>
    <row r="11" spans="1:9" s="27" customFormat="1" ht="112.5" customHeight="1" x14ac:dyDescent="0.25">
      <c r="A11" s="48">
        <v>6</v>
      </c>
      <c r="B11" s="63" t="s">
        <v>21</v>
      </c>
      <c r="C11" s="62" t="s">
        <v>22</v>
      </c>
      <c r="D11" s="57"/>
      <c r="E11" s="55">
        <v>1</v>
      </c>
      <c r="F11" s="58"/>
      <c r="G11" s="52">
        <f t="shared" si="0"/>
        <v>0</v>
      </c>
      <c r="H11" s="53">
        <f t="shared" si="1"/>
        <v>0</v>
      </c>
    </row>
    <row r="12" spans="1:9" s="28" customFormat="1" ht="27" customHeight="1" thickBot="1" x14ac:dyDescent="0.3">
      <c r="A12" s="35"/>
      <c r="B12" s="36"/>
      <c r="C12" s="37" t="s">
        <v>2</v>
      </c>
      <c r="D12" s="37"/>
      <c r="E12" s="38"/>
      <c r="F12" s="39"/>
      <c r="G12" s="39">
        <f>SUM(G6:G11)</f>
        <v>0</v>
      </c>
      <c r="H12" s="40">
        <f>SUM(H6:H11)</f>
        <v>0</v>
      </c>
      <c r="I12" s="26"/>
    </row>
    <row r="13" spans="1:9" ht="27" customHeight="1" thickBot="1" x14ac:dyDescent="0.3">
      <c r="A13" s="21"/>
      <c r="B13" s="21"/>
      <c r="C13" s="21"/>
      <c r="D13" s="21"/>
      <c r="E13" s="21"/>
      <c r="F13" s="21"/>
      <c r="G13" s="21"/>
      <c r="H13" s="21"/>
      <c r="I13" s="21"/>
    </row>
    <row r="14" spans="1:9" ht="27" customHeight="1" thickBot="1" x14ac:dyDescent="0.3">
      <c r="A14" s="34" t="s">
        <v>8</v>
      </c>
      <c r="B14" s="59" t="s">
        <v>10</v>
      </c>
      <c r="C14" s="21"/>
      <c r="D14" s="21"/>
      <c r="E14" s="21"/>
      <c r="F14" s="21"/>
      <c r="G14" s="21"/>
      <c r="H14" s="21"/>
    </row>
    <row r="15" spans="1:9" ht="27" customHeight="1" x14ac:dyDescent="0.25"/>
    <row r="16" spans="1:9" ht="27" customHeight="1" x14ac:dyDescent="0.25"/>
    <row r="17" ht="27" customHeight="1" x14ac:dyDescent="0.25"/>
    <row r="18" ht="27" customHeight="1" x14ac:dyDescent="0.25"/>
    <row r="19" ht="27" customHeight="1" x14ac:dyDescent="0.25"/>
  </sheetData>
  <sheetProtection selectLockedCells="1"/>
  <protectedRanges>
    <protectedRange sqref="D6:D11" name="Oblast1"/>
  </protectedRanges>
  <pageMargins left="0.70833333333333337" right="0.70833333333333337" top="0.78749999999999998" bottom="0.78749999999999998" header="0.51180555555555551" footer="0.31527777777777777"/>
  <pageSetup paperSize="9" scale="66" firstPageNumber="0" fitToHeight="0" orientation="landscape" r:id="rId1"/>
  <headerFooter alignWithMargins="0">
    <oddFooter xml:space="preserve">&amp;CMobiliář, část 1, Informační technologie a audiovozuální technika - Položkový rozpočet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IT</vt:lpstr>
      <vt:lpstr>IT!Excel_BuiltIn_Print_Titles</vt:lpstr>
      <vt:lpstr>IT!Názvy_tisku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Římánek Vladimír Ing.</dc:creator>
  <cp:lastModifiedBy>Petra Hermanová</cp:lastModifiedBy>
  <cp:lastPrinted>2018-04-17T13:25:12Z</cp:lastPrinted>
  <dcterms:created xsi:type="dcterms:W3CDTF">2018-02-28T07:43:56Z</dcterms:created>
  <dcterms:modified xsi:type="dcterms:W3CDTF">2018-04-17T13:25:16Z</dcterms:modified>
</cp:coreProperties>
</file>