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G:\Projekty_EU\Programové období 2014 - 2020\IROP\Školství\SOŠ a SOU obchodu a služeb\gastro\"/>
    </mc:Choice>
  </mc:AlternateContent>
  <bookViews>
    <workbookView xWindow="0" yWindow="0" windowWidth="28800" windowHeight="11535"/>
  </bookViews>
  <sheets>
    <sheet name="Vybavení" sheetId="1" r:id="rId1"/>
  </sheets>
  <definedNames>
    <definedName name="PocetMJ">#REF!</definedName>
  </definedNames>
  <calcPr calcId="152511"/>
</workbook>
</file>

<file path=xl/calcChain.xml><?xml version="1.0" encoding="utf-8"?>
<calcChain xmlns="http://schemas.openxmlformats.org/spreadsheetml/2006/main">
  <c r="F58" i="1" l="1"/>
  <c r="F57" i="1"/>
  <c r="F56" i="1"/>
  <c r="F55" i="1"/>
  <c r="F54" i="1"/>
  <c r="F53" i="1"/>
  <c r="F52" i="1"/>
  <c r="F51" i="1"/>
  <c r="F50" i="1"/>
  <c r="F49" i="1"/>
  <c r="F48" i="1"/>
  <c r="F47" i="1"/>
  <c r="F46" i="1"/>
  <c r="F45" i="1"/>
  <c r="F44" i="1"/>
  <c r="F43" i="1"/>
  <c r="F42" i="1"/>
  <c r="F41" i="1"/>
  <c r="F40" i="1"/>
  <c r="F39" i="1"/>
  <c r="F38" i="1"/>
  <c r="F37" i="1"/>
  <c r="F12" i="1"/>
  <c r="F13" i="1"/>
  <c r="F14" i="1"/>
  <c r="F15" i="1"/>
  <c r="F16" i="1"/>
  <c r="F17" i="1"/>
  <c r="F18" i="1"/>
  <c r="F19" i="1"/>
  <c r="F20" i="1"/>
  <c r="F21" i="1"/>
  <c r="F22" i="1"/>
  <c r="F23" i="1"/>
  <c r="F24" i="1"/>
  <c r="F25" i="1"/>
  <c r="F26" i="1"/>
  <c r="F27" i="1"/>
  <c r="F28" i="1"/>
  <c r="F29" i="1"/>
  <c r="F30" i="1"/>
  <c r="F31" i="1"/>
  <c r="F32" i="1"/>
  <c r="F33" i="1"/>
  <c r="F34" i="1"/>
  <c r="F35" i="1"/>
  <c r="F36" i="1"/>
  <c r="F8" i="1"/>
  <c r="F9" i="1"/>
  <c r="F10" i="1"/>
  <c r="F11" i="1"/>
  <c r="F59" i="1" l="1"/>
  <c r="F60" i="1" s="1"/>
  <c r="F61" i="1" s="1"/>
</calcChain>
</file>

<file path=xl/sharedStrings.xml><?xml version="1.0" encoding="utf-8"?>
<sst xmlns="http://schemas.openxmlformats.org/spreadsheetml/2006/main" count="127" uniqueCount="127">
  <si>
    <t>cena celkem bez DPH</t>
  </si>
  <si>
    <t>Cena celkem bez DPH</t>
  </si>
  <si>
    <t>DPH</t>
  </si>
  <si>
    <t>Cena celkem vč. DPH</t>
  </si>
  <si>
    <t>popis položky</t>
  </si>
  <si>
    <t>počet</t>
  </si>
  <si>
    <t>jednotková cena (bez DPH)</t>
  </si>
  <si>
    <t>položka</t>
  </si>
  <si>
    <t>PROJEKT:</t>
  </si>
  <si>
    <t>NÁZEV ZAK.:</t>
  </si>
  <si>
    <t>Dodávka Gastrotechniky</t>
  </si>
  <si>
    <t>SOŠ a SOU obchodu a služeb Chrudim - vybudování dílen odborného výcviku</t>
  </si>
  <si>
    <t>1.1.0</t>
  </si>
  <si>
    <r>
      <rPr>
        <b/>
        <sz val="8"/>
        <rFont val="Arial"/>
        <family val="2"/>
        <charset val="238"/>
      </rPr>
      <t>regál nerez 4 police</t>
    </r>
    <r>
      <rPr>
        <sz val="8"/>
        <rFont val="Arial"/>
        <family val="2"/>
        <charset val="238"/>
      </rPr>
      <t xml:space="preserve">, nosnost police 80 kg, svařovaný, rozměry: 1000x400x1800 mm </t>
    </r>
  </si>
  <si>
    <t>1.1.1</t>
  </si>
  <si>
    <t>1.2.0</t>
  </si>
  <si>
    <r>
      <rPr>
        <b/>
        <sz val="8"/>
        <rFont val="Arial"/>
        <family val="2"/>
        <charset val="238"/>
      </rPr>
      <t>regál nerez 3 police</t>
    </r>
    <r>
      <rPr>
        <sz val="8"/>
        <rFont val="Arial"/>
        <family val="2"/>
        <charset val="238"/>
      </rPr>
      <t>, nosnost police 80 kg, svařovaný, rozměry: 1000x400x1200 mm</t>
    </r>
  </si>
  <si>
    <t>1.2.1</t>
  </si>
  <si>
    <t>1.3.0</t>
  </si>
  <si>
    <t>2.1.0</t>
  </si>
  <si>
    <t>2.1.1</t>
  </si>
  <si>
    <r>
      <rPr>
        <b/>
        <sz val="8"/>
        <rFont val="Arial"/>
        <family val="2"/>
        <charset val="238"/>
      </rPr>
      <t>baterie</t>
    </r>
    <r>
      <rPr>
        <sz val="8"/>
        <rFont val="Arial"/>
        <family val="2"/>
        <charset val="238"/>
      </rPr>
      <t xml:space="preserve"> s raménkem a tlakovou sprchou na mytí nádobí, stolní</t>
    </r>
  </si>
  <si>
    <t>2.3.0</t>
  </si>
  <si>
    <r>
      <rPr>
        <b/>
        <sz val="8"/>
        <rFont val="Arial"/>
        <family val="2"/>
        <charset val="238"/>
      </rPr>
      <t>nerezová nádoba na odpadky</t>
    </r>
    <r>
      <rPr>
        <sz val="8"/>
        <rFont val="Arial"/>
        <family val="2"/>
        <charset val="238"/>
      </rPr>
      <t xml:space="preserve"> pojízdná s poklopem, velikost minimálně 50 l</t>
    </r>
  </si>
  <si>
    <t>2.4.0</t>
  </si>
  <si>
    <r>
      <rPr>
        <b/>
        <sz val="8"/>
        <rFont val="Arial"/>
        <family val="2"/>
        <charset val="238"/>
      </rPr>
      <t>regál nerez 3 police</t>
    </r>
    <r>
      <rPr>
        <sz val="8"/>
        <rFont val="Arial"/>
        <family val="2"/>
        <charset val="238"/>
      </rPr>
      <t>, nosnost police 80 kg, svařovaný, rozměry: 1500x400x1200 mm</t>
    </r>
  </si>
  <si>
    <t>3.1.0</t>
  </si>
  <si>
    <r>
      <rPr>
        <b/>
        <sz val="8"/>
        <rFont val="Arial"/>
        <family val="2"/>
        <charset val="238"/>
      </rPr>
      <t>nerezový mycí stůl se 2 dřezy a odkapní plochou</t>
    </r>
    <r>
      <rPr>
        <sz val="8"/>
        <rFont val="Arial"/>
        <family val="2"/>
        <charset val="238"/>
      </rPr>
      <t>, prolamovaná pracovní deska, zadní lem; rozměry:  2100x700x900 mm, dřez 600x500 mm</t>
    </r>
  </si>
  <si>
    <r>
      <rPr>
        <b/>
        <sz val="8"/>
        <rFont val="Arial"/>
        <family val="2"/>
        <charset val="238"/>
      </rPr>
      <t>psací stůl se zásuvk. blokem</t>
    </r>
    <r>
      <rPr>
        <sz val="8"/>
        <rFont val="Arial"/>
        <family val="2"/>
        <charset val="238"/>
      </rPr>
      <t>, materiál lamino 18mm, hrany ABS, 4 zásuvky se zámky, rozměry: 1600x800x720 mm</t>
    </r>
  </si>
  <si>
    <t>3.2.0</t>
  </si>
  <si>
    <t>3.3.0</t>
  </si>
  <si>
    <t>3.4.0</t>
  </si>
  <si>
    <r>
      <rPr>
        <b/>
        <sz val="8"/>
        <rFont val="Arial"/>
        <family val="2"/>
        <charset val="238"/>
      </rPr>
      <t>kancelářská židle s područkami</t>
    </r>
    <r>
      <rPr>
        <sz val="8"/>
        <rFont val="Arial"/>
        <family val="2"/>
        <charset val="238"/>
      </rPr>
      <t>, výškově nastavitelná, čalounění síťovina nebo textil, malá nebo střední velikost opěradla s možností nastavení jeho sklonu a výšky, nosnost minimálně 110 kg</t>
    </r>
  </si>
  <si>
    <r>
      <rPr>
        <b/>
        <sz val="8"/>
        <rFont val="Arial"/>
        <family val="2"/>
        <charset val="238"/>
      </rPr>
      <t>skříň s policemi</t>
    </r>
    <r>
      <rPr>
        <sz val="8"/>
        <rFont val="Arial"/>
        <family val="2"/>
        <charset val="238"/>
      </rPr>
      <t>, spodní díl s dvířky, horní díl police otevřené, materiál lamino 18mm, hrany ABS, rozměry: 600x600x1800 mm</t>
    </r>
  </si>
  <si>
    <r>
      <rPr>
        <b/>
        <sz val="8"/>
        <rFont val="Arial"/>
        <family val="2"/>
        <charset val="238"/>
      </rPr>
      <t>skříň šatní</t>
    </r>
    <r>
      <rPr>
        <sz val="8"/>
        <rFont val="Arial"/>
        <family val="2"/>
        <charset val="238"/>
      </rPr>
      <t>, dělená, uzamykatelná, materiál lamino 18mm, hrany ABS, rozměry: 600x600x1800 mm</t>
    </r>
  </si>
  <si>
    <t>4.1.0</t>
  </si>
  <si>
    <t>4.2.0</t>
  </si>
  <si>
    <t>4.3.0</t>
  </si>
  <si>
    <r>
      <rPr>
        <b/>
        <sz val="8"/>
        <rFont val="Arial"/>
        <family val="2"/>
        <charset val="238"/>
      </rPr>
      <t>stůl jednací</t>
    </r>
    <r>
      <rPr>
        <sz val="8"/>
        <rFont val="Arial"/>
        <family val="2"/>
        <charset val="238"/>
      </rPr>
      <t>, deska lamino tl. 36 mm s hranou ABS 2 mm,  podnoží kovové,  rozměry: 2400x800x750 mm</t>
    </r>
  </si>
  <si>
    <r>
      <rPr>
        <b/>
        <sz val="8"/>
        <rFont val="Arial"/>
        <family val="2"/>
        <charset val="238"/>
      </rPr>
      <t>židle konferenční stohovatelná</t>
    </r>
    <r>
      <rPr>
        <sz val="8"/>
        <rFont val="Arial"/>
        <family val="2"/>
        <charset val="238"/>
      </rPr>
      <t>, kostra ocelová čtyřnohá, povrch chrom, sedák i opěrák plastový, nosnost minimálně 110 kg</t>
    </r>
  </si>
  <si>
    <r>
      <rPr>
        <b/>
        <sz val="8"/>
        <rFont val="Arial"/>
        <family val="2"/>
        <charset val="238"/>
      </rPr>
      <t>skříňka policová s posuvnými dveřmi</t>
    </r>
    <r>
      <rPr>
        <sz val="8"/>
        <rFont val="Arial"/>
        <family val="2"/>
        <charset val="238"/>
      </rPr>
      <t>, 3 police, materiál lamino 18mm, hrany ABS 2 mm, rozměry: 1000x500x1200 mm</t>
    </r>
  </si>
  <si>
    <t>5.1.1</t>
  </si>
  <si>
    <t>5.1.0</t>
  </si>
  <si>
    <t>5.1.2</t>
  </si>
  <si>
    <t>5.1.3</t>
  </si>
  <si>
    <r>
      <rPr>
        <b/>
        <sz val="8"/>
        <rFont val="Arial"/>
        <family val="2"/>
        <charset val="238"/>
      </rPr>
      <t>baterie dřezov</t>
    </r>
    <r>
      <rPr>
        <sz val="8"/>
        <rFont val="Arial"/>
        <family val="2"/>
        <charset val="238"/>
      </rPr>
      <t>á, stolní</t>
    </r>
  </si>
  <si>
    <r>
      <rPr>
        <b/>
        <sz val="8"/>
        <rFont val="Arial"/>
        <family val="2"/>
        <charset val="238"/>
      </rPr>
      <t>nerezový pracovní stůl</t>
    </r>
    <r>
      <rPr>
        <sz val="8"/>
        <rFont val="Arial"/>
        <family val="2"/>
        <charset val="238"/>
      </rPr>
      <t xml:space="preserve"> s dřezem skříňový, zadní lem, prolis kolem dřezu, s výsuvným odpadkovým košem, rozměry:  1200x700x900 mm, dřez 400x400x250 mm, pozn. pod jednou deskou s položkou 5.1.2</t>
    </r>
  </si>
  <si>
    <t>5.2.0</t>
  </si>
  <si>
    <r>
      <rPr>
        <b/>
        <sz val="8"/>
        <rFont val="Arial"/>
        <family val="2"/>
        <charset val="238"/>
      </rPr>
      <t>nerezová nástěnná skříňka</t>
    </r>
    <r>
      <rPr>
        <sz val="8"/>
        <rFont val="Arial"/>
        <family val="2"/>
        <charset val="238"/>
      </rPr>
      <t xml:space="preserve"> otevřená, rozměry: 1600x350x550 mm</t>
    </r>
  </si>
  <si>
    <t>5.3.0</t>
  </si>
  <si>
    <t>5.4.0</t>
  </si>
  <si>
    <t>5.5.0</t>
  </si>
  <si>
    <t>5.5.1</t>
  </si>
  <si>
    <r>
      <rPr>
        <b/>
        <sz val="8"/>
        <rFont val="Arial"/>
        <family val="2"/>
        <charset val="238"/>
      </rPr>
      <t>nerezová podestavba pod elektrickou horkovzdušnou pec</t>
    </r>
    <r>
      <rPr>
        <sz val="8"/>
        <rFont val="Arial"/>
        <family val="2"/>
        <charset val="238"/>
      </rPr>
      <t xml:space="preserve"> 5.5.0 se zásuny na plechy 600x400 mm, rozměry: šířka, hloubka dle typu horkovzdušné pece, výška minimálně 750 mm</t>
    </r>
  </si>
  <si>
    <t>5.6.0</t>
  </si>
  <si>
    <r>
      <rPr>
        <b/>
        <sz val="8"/>
        <rFont val="Arial"/>
        <family val="2"/>
        <charset val="238"/>
      </rPr>
      <t>robot univerzální</t>
    </r>
    <r>
      <rPr>
        <sz val="8"/>
        <rFont val="Arial"/>
        <family val="2"/>
        <charset val="238"/>
      </rPr>
      <t xml:space="preserve"> - hnětač, šlehač , kotlík 40 l,  ruční zdvih kotlíku, minimálně 3 rychlosti, minimální základní výbava: kotlík 40 l, metla, hák, míchač, příkon v kW: 400V/1-1,5 kW</t>
    </r>
  </si>
  <si>
    <t>5.7.0</t>
  </si>
  <si>
    <t>5.8.0</t>
  </si>
  <si>
    <t>5.9.0</t>
  </si>
  <si>
    <t>5.9.1</t>
  </si>
  <si>
    <r>
      <rPr>
        <b/>
        <sz val="8"/>
        <rFont val="Arial"/>
        <family val="2"/>
        <charset val="238"/>
      </rPr>
      <t>nerezový pracovní stůl</t>
    </r>
    <r>
      <rPr>
        <sz val="8"/>
        <rFont val="Arial"/>
        <family val="2"/>
        <charset val="238"/>
      </rPr>
      <t xml:space="preserve"> skříňový s posuvnými dveřmi, zadní lem, rozměry: 1300x700x900 mm</t>
    </r>
  </si>
  <si>
    <r>
      <rPr>
        <b/>
        <sz val="8"/>
        <rFont val="Arial"/>
        <family val="2"/>
        <charset val="238"/>
      </rPr>
      <t>nerezový pracovní stůl</t>
    </r>
    <r>
      <rPr>
        <sz val="8"/>
        <rFont val="Arial"/>
        <family val="2"/>
        <charset val="238"/>
      </rPr>
      <t xml:space="preserve"> skříňový s policí, zadní lem, rozměry: 1600x700x900 mm</t>
    </r>
  </si>
  <si>
    <r>
      <rPr>
        <b/>
        <sz val="8"/>
        <rFont val="Arial"/>
        <family val="2"/>
        <charset val="238"/>
      </rPr>
      <t>nerezový pracovní stůl</t>
    </r>
    <r>
      <rPr>
        <sz val="8"/>
        <rFont val="Arial"/>
        <family val="2"/>
        <charset val="238"/>
      </rPr>
      <t xml:space="preserve"> se zásuvkovým blokem, zadní lem, rozměry: 425x700x900 mm, pozn. pod jednou deskou s položkou 5.1.3. </t>
    </r>
  </si>
  <si>
    <r>
      <rPr>
        <b/>
        <sz val="8"/>
        <rFont val="Arial"/>
        <family val="2"/>
        <charset val="238"/>
      </rPr>
      <t>nerezový pracovní stůl</t>
    </r>
    <r>
      <rPr>
        <sz val="8"/>
        <rFont val="Arial"/>
        <family val="2"/>
        <charset val="238"/>
      </rPr>
      <t xml:space="preserve"> s posuvnými dveřmi , zadní lem, rozměry: 1300x700x900 mm, pozn. pod jednou deskou s položkou 5.9.1</t>
    </r>
  </si>
  <si>
    <t>5.10.1</t>
  </si>
  <si>
    <t>5.12.0</t>
  </si>
  <si>
    <t>5.13.0</t>
  </si>
  <si>
    <t>5.13.1</t>
  </si>
  <si>
    <r>
      <t xml:space="preserve">poloprofesionální </t>
    </r>
    <r>
      <rPr>
        <b/>
        <sz val="8"/>
        <rFont val="Arial"/>
        <family val="2"/>
        <charset val="238"/>
      </rPr>
      <t>mikrovlnná trouba</t>
    </r>
    <r>
      <rPr>
        <sz val="8"/>
        <rFont val="Arial"/>
        <family val="2"/>
        <charset val="238"/>
      </rPr>
      <t xml:space="preserve"> v celonerezovém provedení, objem 25-32 l, digitální ovládání, příkon v kW: 1,3-1,7 kW, napájení: 220-240 V</t>
    </r>
  </si>
  <si>
    <r>
      <rPr>
        <b/>
        <sz val="8"/>
        <rFont val="Arial"/>
        <family val="2"/>
        <charset val="238"/>
      </rPr>
      <t>nerezová police pod mikrovlnnou troubu</t>
    </r>
    <r>
      <rPr>
        <sz val="8"/>
        <rFont val="Arial"/>
        <family val="2"/>
        <charset val="238"/>
      </rPr>
      <t>, rozměry: odpovídající položce 5.13.0</t>
    </r>
  </si>
  <si>
    <t>5.14.0</t>
  </si>
  <si>
    <t>5.15.0</t>
  </si>
  <si>
    <t>6.1.0</t>
  </si>
  <si>
    <t>6.2.0</t>
  </si>
  <si>
    <t>6.2.2</t>
  </si>
  <si>
    <t>6.3.0</t>
  </si>
  <si>
    <t>6.3.1</t>
  </si>
  <si>
    <t>6.4.0</t>
  </si>
  <si>
    <r>
      <rPr>
        <b/>
        <sz val="8"/>
        <rFont val="Arial"/>
        <family val="2"/>
        <charset val="238"/>
      </rPr>
      <t>nerezový pracovní stůl skříňový</t>
    </r>
    <r>
      <rPr>
        <sz val="8"/>
        <rFont val="Arial"/>
        <family val="2"/>
        <charset val="238"/>
      </rPr>
      <t xml:space="preserve"> bez pracovní desky, prostor pro chladící skříň, výsuvný odpadkový koš před dřezem, neutrální modul se 2 policemi, sporákový modul, zásuvkový blok, na nerezovém soklu 150 mm, provedení HS, rozměry: 3280x670x860 mm</t>
    </r>
  </si>
  <si>
    <r>
      <rPr>
        <b/>
        <sz val="8"/>
        <rFont val="Arial"/>
        <family val="2"/>
        <charset val="238"/>
      </rPr>
      <t>dřezová baterie profi páková</t>
    </r>
    <r>
      <rPr>
        <sz val="8"/>
        <rFont val="Arial"/>
        <family val="2"/>
        <charset val="238"/>
      </rPr>
      <t>, typ stolní</t>
    </r>
  </si>
  <si>
    <r>
      <rPr>
        <b/>
        <sz val="8"/>
        <rFont val="Arial"/>
        <family val="2"/>
        <charset val="238"/>
      </rPr>
      <t>nerezová nástěnná skříňka otevřená</t>
    </r>
    <r>
      <rPr>
        <sz val="8"/>
        <rFont val="Arial"/>
        <family val="2"/>
        <charset val="238"/>
      </rPr>
      <t>, provedení HS, rozměry: 800x400x680 mm</t>
    </r>
  </si>
  <si>
    <t>6.4.2</t>
  </si>
  <si>
    <t>6.5.0</t>
  </si>
  <si>
    <t>6.6.0</t>
  </si>
  <si>
    <t>7.1.0</t>
  </si>
  <si>
    <t>7.1.1</t>
  </si>
  <si>
    <t>7.2.0</t>
  </si>
  <si>
    <t>7.3.0</t>
  </si>
  <si>
    <t>7.4.0</t>
  </si>
  <si>
    <r>
      <rPr>
        <b/>
        <sz val="8"/>
        <rFont val="Arial"/>
        <family val="2"/>
        <charset val="238"/>
      </rPr>
      <t>plech na pečení, ocel</t>
    </r>
    <r>
      <rPr>
        <sz val="8"/>
        <rFont val="Arial"/>
        <family val="2"/>
        <charset val="238"/>
      </rPr>
      <t>, rozměry: 600x400x20 mm</t>
    </r>
  </si>
  <si>
    <r>
      <rPr>
        <b/>
        <sz val="8"/>
        <rFont val="Arial"/>
        <family val="2"/>
        <charset val="238"/>
      </rPr>
      <t>plech na pečení, teflon</t>
    </r>
    <r>
      <rPr>
        <sz val="8"/>
        <rFont val="Arial"/>
        <family val="2"/>
        <charset val="238"/>
      </rPr>
      <t xml:space="preserve">, rozměry: 600x400x20 mm </t>
    </r>
  </si>
  <si>
    <t>7.5.0</t>
  </si>
  <si>
    <t>Technické parametry nerezového nábytku:</t>
  </si>
  <si>
    <t xml:space="preserve">Stoly, regály jsou výškově stavitelné, konstrukce svařená z uzavřených profilů, jackl 40x40x1,0 mm  </t>
  </si>
  <si>
    <t>Pracovní desky celokovové v provedení min. 1,5 mm, lemy výška 40 mm</t>
  </si>
  <si>
    <t>Dřezy budou lisované, vevařené do desky s prolisem, případně prolomené celoplošně</t>
  </si>
  <si>
    <t>Police a regály budou bez podlepu, svařované</t>
  </si>
  <si>
    <r>
      <rPr>
        <b/>
        <sz val="8"/>
        <rFont val="Arial"/>
        <family val="2"/>
        <charset val="238"/>
      </rPr>
      <t>zvýšená otočná laboratorní stolička,</t>
    </r>
    <r>
      <rPr>
        <sz val="8"/>
        <rFont val="Arial"/>
        <family val="2"/>
        <charset val="238"/>
      </rPr>
      <t xml:space="preserve"> stabilní kovová podnož, plastové kluzáky, výškově stavitelná, kruhová opěrka nohou, plastový sedák omyvatelný běžnými dezinfekčními a čisticími prostředky</t>
    </r>
  </si>
  <si>
    <t>SPECIFIKACE DODÁVKY - položkový rozpočet</t>
  </si>
  <si>
    <t>Příloha č. 2 smlouvy</t>
  </si>
  <si>
    <r>
      <rPr>
        <b/>
        <sz val="8"/>
        <rFont val="Arial"/>
        <family val="2"/>
        <charset val="238"/>
      </rPr>
      <t>nerezový pracovní stůl</t>
    </r>
    <r>
      <rPr>
        <sz val="8"/>
        <rFont val="Arial"/>
        <family val="2"/>
        <charset val="238"/>
      </rPr>
      <t xml:space="preserve"> s posuvnými dveřmi, zadní lem, rozměry: 1300x700x900 mm, pozn. pod jednou deskou s položkou 5.1.0</t>
    </r>
  </si>
  <si>
    <r>
      <rPr>
        <b/>
        <sz val="8"/>
        <rFont val="Arial"/>
        <family val="2"/>
        <charset val="238"/>
      </rPr>
      <t>hygienický set</t>
    </r>
    <r>
      <rPr>
        <sz val="8"/>
        <rFont val="Arial"/>
        <family val="2"/>
        <charset val="238"/>
      </rPr>
      <t xml:space="preserve"> - zásobník tekutého mýdla s obsahem minimálně 750 ml (včetně náplně), zásobník na skládané papírové ručníky s obsahem minimálně pro 400 ručníků (včetně náplně), odpadkový koš kovový s nášlapným mechanismem včetně plastové vyjímatelné vložky (minimálně 25 l) </t>
    </r>
  </si>
  <si>
    <r>
      <rPr>
        <b/>
        <sz val="8"/>
        <rFont val="Arial"/>
        <family val="2"/>
        <charset val="238"/>
      </rPr>
      <t>rychlovarná konvice 1,7 l</t>
    </r>
    <r>
      <rPr>
        <sz val="8"/>
        <rFont val="Arial"/>
        <family val="2"/>
        <charset val="238"/>
      </rPr>
      <t xml:space="preserve">  nerez, příkon v kW: 220-240V/1,9-2,5 kW</t>
    </r>
  </si>
  <si>
    <r>
      <rPr>
        <b/>
        <sz val="8"/>
        <rFont val="Arial"/>
        <family val="2"/>
        <charset val="238"/>
      </rPr>
      <t>odpadkový koš pro tříděný odpad</t>
    </r>
    <r>
      <rPr>
        <sz val="8"/>
        <rFont val="Arial"/>
        <family val="2"/>
        <charset val="238"/>
      </rPr>
      <t xml:space="preserve"> 3 dílný, materiál plast, objem min. 3x 40 l, koše s víky</t>
    </r>
  </si>
  <si>
    <r>
      <rPr>
        <b/>
        <sz val="8"/>
        <rFont val="Arial"/>
        <family val="2"/>
        <charset val="238"/>
      </rPr>
      <t>indukční sporák</t>
    </r>
    <r>
      <rPr>
        <sz val="8"/>
        <rFont val="Arial"/>
        <family val="2"/>
        <charset val="238"/>
      </rPr>
      <t xml:space="preserve"> 4 varné zóny + otevřená skříňová podestavba nerez, maximální rozměry: 800x730x900 mm, příkon v kW: 400V/12-15 kW</t>
    </r>
  </si>
  <si>
    <r>
      <rPr>
        <b/>
        <sz val="8"/>
        <rFont val="Arial"/>
        <family val="2"/>
        <charset val="238"/>
      </rPr>
      <t xml:space="preserve">nerezová závěsná tyč, </t>
    </r>
    <r>
      <rPr>
        <sz val="8"/>
        <rFont val="Arial"/>
        <family val="2"/>
        <charset val="238"/>
      </rPr>
      <t xml:space="preserve">s průvlečnými háčky - minimálně 8 ks, délka 1500 mm. </t>
    </r>
  </si>
  <si>
    <t>Bude se jednat o nové výrobky</t>
  </si>
  <si>
    <t xml:space="preserve">Na pracovištách učňů bude provedení na nerezeovém soklu s uzavřenými skříňkovými moduly v hygienickém provedení HS </t>
  </si>
  <si>
    <t>Ceny v položkovém rozpočtu jsou včetně dopravy, kompletní montáže, ukotvení, ustavení, zprovoznění a zaškolení obsluhy.</t>
  </si>
  <si>
    <t>Veškerý nerezový pracovní nábytek bude vyroben z materiálu AISI 304  (ČSN 17240, DIN W.NR. 1.4301)</t>
  </si>
  <si>
    <r>
      <rPr>
        <b/>
        <sz val="8"/>
        <rFont val="Arial"/>
        <family val="2"/>
        <charset val="238"/>
      </rPr>
      <t>elektrická pec třítroubová</t>
    </r>
    <r>
      <rPr>
        <sz val="8"/>
        <rFont val="Arial"/>
        <family val="2"/>
        <charset val="238"/>
      </rPr>
      <t>, statická trouba pro GN 2/1,ohřev řízen termostaty v rozsahu 50-300 °C,  samostatná regulace horní /spodní ohřev, rozměry: 950x870x1650 mm (+/- 10%), příkon v kW: 400V/ 10-13 kW</t>
    </r>
  </si>
  <si>
    <r>
      <rPr>
        <b/>
        <sz val="8"/>
        <rFont val="Arial"/>
        <family val="2"/>
        <charset val="238"/>
      </rPr>
      <t xml:space="preserve">nerezový vozík </t>
    </r>
    <r>
      <rPr>
        <sz val="8"/>
        <rFont val="Arial"/>
        <family val="2"/>
        <charset val="238"/>
      </rPr>
      <t>s pracovní deskou a zásuvy na plechy 600x400 mm, 2 kola bržděná, 2 kola volně otočná, rozměry: 610x670x850 mm (+/- 10%)</t>
    </r>
  </si>
  <si>
    <r>
      <rPr>
        <b/>
        <sz val="8"/>
        <rFont val="Arial"/>
        <family val="2"/>
        <charset val="238"/>
      </rPr>
      <t>nerezový servírovací vozík</t>
    </r>
    <r>
      <rPr>
        <sz val="8"/>
        <rFont val="Arial"/>
        <family val="2"/>
        <charset val="238"/>
      </rPr>
      <t xml:space="preserve"> 3 police s madlem, 2 kola bržděná, 2 kola volně otočná pr. 100-150 mm, svařeno z uzavřených a ohýbaných profilů, nerozebíratelná pevná konstrukce, rozměry: 900x600x900 mm (+/- 10%)</t>
    </r>
  </si>
  <si>
    <t>Rozměry s tolerancí je nutné zvážit za dodržení celkového dispozičního řešení dle nákrasů a s ohledem na sebe navazujících výrobků</t>
  </si>
  <si>
    <r>
      <rPr>
        <b/>
        <sz val="8"/>
        <rFont val="Arial"/>
        <family val="2"/>
        <charset val="238"/>
      </rPr>
      <t>jednoduchá ověřitelná digitální váha s integrovaným LCD displejem</t>
    </r>
    <r>
      <rPr>
        <sz val="8"/>
        <rFont val="Arial"/>
        <family val="2"/>
        <charset val="238"/>
      </rPr>
      <t xml:space="preserve">, určená do gastro provozů na vážení porcí a surovin, certifikace pro obchodní vážení (úřední ověření), </t>
    </r>
    <r>
      <rPr>
        <b/>
        <sz val="8"/>
        <rFont val="Arial"/>
        <family val="2"/>
        <charset val="238"/>
      </rPr>
      <t>váživost od 0 do maximálně 4 kg</t>
    </r>
    <r>
      <rPr>
        <sz val="8"/>
        <rFont val="Arial"/>
        <family val="2"/>
        <charset val="238"/>
      </rPr>
      <t>, nerezová vážní plocha (miska), napájení přes adaptér do sítě 220-240 V i na baterie (dodávka včetně příslušných baterií)</t>
    </r>
  </si>
  <si>
    <r>
      <rPr>
        <b/>
        <sz val="8"/>
        <rFont val="Arial"/>
        <family val="2"/>
        <charset val="238"/>
      </rPr>
      <t>sada vestavné indukční desky s elektrickou troubou</t>
    </r>
    <r>
      <rPr>
        <sz val="8"/>
        <rFont val="Arial"/>
        <family val="2"/>
        <charset val="238"/>
      </rPr>
      <t xml:space="preserve">, horkovzdušná trouba s dotykovým ovládacím displejem, 4 indukčnní varné zóny s dotykovým ovládáním, plynulá regulace výkonu, ukazatel zbytkového tepla, časovač, typ vestavný-domácnostní, rozměry: 530x590 mm (+/- 10%), příkon indukční desky: 400V/6,5 - 7,5 kW, příkon elektrické trouby: </t>
    </r>
    <r>
      <rPr>
        <b/>
        <sz val="8"/>
        <rFont val="Arial"/>
        <family val="2"/>
        <charset val="238"/>
      </rPr>
      <t>220-240 V/2 - 4 kW</t>
    </r>
    <r>
      <rPr>
        <sz val="8"/>
        <rFont val="Arial"/>
        <family val="2"/>
        <charset val="238"/>
      </rPr>
      <t>, rozměry vestavné trouby 590x590 mm (+/- 10%) (pozn.: deska a trouba musí být kompatibilní, ale nemusí být od stejného výrobce)</t>
    </r>
  </si>
  <si>
    <r>
      <rPr>
        <b/>
        <sz val="8"/>
        <rFont val="Arial"/>
        <family val="2"/>
        <charset val="238"/>
      </rPr>
      <t>kombinovaná chladnička užitný objem chladničky minimálně 250 litrů a mrazničky minimálně 105 litrů</t>
    </r>
    <r>
      <rPr>
        <sz val="8"/>
        <rFont val="Arial"/>
        <family val="2"/>
        <charset val="238"/>
      </rPr>
      <t xml:space="preserve">, plné dveře, zásuvky v mraženém prostoru, zaměnitelné otevírání dveří, energetická třída minimálně A++, nenámrazový systém, </t>
    </r>
    <r>
      <rPr>
        <b/>
        <sz val="8"/>
        <rFont val="Arial"/>
        <family val="2"/>
        <charset val="238"/>
      </rPr>
      <t>minimální šířka 700 mm</t>
    </r>
    <r>
      <rPr>
        <sz val="8"/>
        <rFont val="Arial"/>
        <family val="2"/>
        <charset val="238"/>
      </rPr>
      <t xml:space="preserve">, napětí 220-240 V </t>
    </r>
  </si>
  <si>
    <r>
      <rPr>
        <b/>
        <sz val="8"/>
        <rFont val="Arial"/>
        <family val="2"/>
        <charset val="238"/>
      </rPr>
      <t>profesionální robot s nerezovou vyhřívanou nádobou</t>
    </r>
    <r>
      <rPr>
        <sz val="8"/>
        <rFont val="Arial"/>
        <family val="2"/>
        <charset val="238"/>
      </rPr>
      <t xml:space="preserve"> s regulací teploty až do 140°C, funkce robotu: mísí, hněte, vyrábí emulze, udržuje teplotu, ohřívá či vaří, LCD panel, nádoba s objemem alespoň 3,5 l, regulace teploty až do 140°C, příkon v kW: minimálně 1500 W, napájení: 220-240 V</t>
    </r>
  </si>
  <si>
    <r>
      <rPr>
        <b/>
        <sz val="8"/>
        <rFont val="Arial"/>
        <family val="2"/>
        <charset val="238"/>
      </rPr>
      <t xml:space="preserve">stolní robot pro profesionální použití, </t>
    </r>
    <r>
      <rPr>
        <sz val="8"/>
        <rFont val="Arial"/>
        <family val="2"/>
        <charset val="238"/>
      </rPr>
      <t>robustní celokovové provedení, nerezová nádoba alespoň 6,5 l, napájení: 220-240V, minimální vybavení: hnětací hák,  plochý šlehač a šlehací metla</t>
    </r>
  </si>
  <si>
    <r>
      <rPr>
        <b/>
        <sz val="8"/>
        <rFont val="Arial"/>
        <family val="2"/>
        <charset val="238"/>
      </rPr>
      <t>udržovací nádoba /ohřívací lázeň/ na čokoládu s digitálním ovládáním</t>
    </r>
    <r>
      <rPr>
        <sz val="8"/>
        <rFont val="Arial"/>
        <family val="2"/>
        <charset val="238"/>
      </rPr>
      <t xml:space="preserve"> určená k rozpouštění, roztavení a udržování teploty čokolády v potřebné teplotě pro její jednoduché zpracování; </t>
    </r>
    <r>
      <rPr>
        <b/>
        <sz val="8"/>
        <rFont val="Arial"/>
        <family val="2"/>
        <charset val="238"/>
      </rPr>
      <t>zásobník vyjímatelný s kapacitou minimálně 5 l a maximálně 13 l</t>
    </r>
    <r>
      <rPr>
        <sz val="8"/>
        <rFont val="Arial"/>
        <family val="2"/>
        <charset val="238"/>
      </rPr>
      <t>; napájení: 220-240 V</t>
    </r>
  </si>
  <si>
    <t>výrobce / typ / katalogové číslo / vlastní výroba</t>
  </si>
  <si>
    <r>
      <rPr>
        <b/>
        <sz val="8"/>
        <rFont val="Arial"/>
        <family val="2"/>
        <charset val="238"/>
      </rPr>
      <t>nerezová pracovní deska s dřezem</t>
    </r>
    <r>
      <rPr>
        <sz val="8"/>
        <rFont val="Arial"/>
        <family val="2"/>
        <charset val="238"/>
      </rPr>
      <t>, zadní lem 50 mm, prolis kolem dřezu, rozměry: 3300x700x40 mm, dřez 290x400x250 mm</t>
    </r>
  </si>
  <si>
    <r>
      <rPr>
        <b/>
        <sz val="8"/>
        <rFont val="Arial"/>
        <family val="2"/>
        <charset val="238"/>
      </rPr>
      <t>sada profi nádobí s poklicemi nerez CrNi18/10</t>
    </r>
    <r>
      <rPr>
        <sz val="8"/>
        <rFont val="Arial"/>
        <family val="2"/>
        <charset val="238"/>
      </rPr>
      <t xml:space="preserve">                          1.hrnec průměr 15-16 cm, objem 1,2-2 l                                                 2.hrnec 18-20 cm, objem 3-3,5 l                                               3.hrnec 22-24 cm, objem  5-6 l                                                        4.hrnec s rukojetí bez poklice průměr 14-16 cm, objem 1,2-1,7 l 5.kastrol nízký 15-16 cm, objem 1-1,5 l                                                             6.kastrol nízký 20-22 cm, objem 3-3,5 l                                                        7.kastrol nízký 24-26 cm, objem 4-4,5 l                                                     vhodné pro indukci i sklokeramiku, sendvičové dno, poklice nerezové, vnitřní značení litráže, použití pro zapékání do 300°C, vhodné pro mytí v myčce nádobí, sada jednoho výrobního typu od jednoho výrobce </t>
    </r>
  </si>
  <si>
    <r>
      <rPr>
        <b/>
        <sz val="8"/>
        <rFont val="Arial"/>
        <family val="2"/>
        <charset val="238"/>
      </rPr>
      <t>chladící skříň s užitným objemem minimálně 360 l</t>
    </r>
    <r>
      <rPr>
        <sz val="8"/>
        <rFont val="Arial"/>
        <family val="2"/>
        <charset val="238"/>
      </rPr>
      <t xml:space="preserve">, plné dveře, </t>
    </r>
    <r>
      <rPr>
        <b/>
        <sz val="8"/>
        <rFont val="Arial"/>
        <family val="2"/>
        <charset val="238"/>
      </rPr>
      <t>minimální teplotní rozsah +3 až +10°C</t>
    </r>
    <r>
      <rPr>
        <sz val="8"/>
        <rFont val="Arial"/>
        <family val="2"/>
        <charset val="238"/>
      </rPr>
      <t xml:space="preserve">, vnitřní prostor svými rozměry určený pro přepravku 600x400 mm, minimálně 4 roštové police, </t>
    </r>
    <r>
      <rPr>
        <b/>
        <sz val="8"/>
        <rFont val="Arial"/>
        <family val="2"/>
        <charset val="238"/>
      </rPr>
      <t>maximální výška 1895 mm</t>
    </r>
    <r>
      <rPr>
        <sz val="8"/>
        <rFont val="Arial"/>
        <family val="2"/>
        <charset val="238"/>
      </rPr>
      <t>, napětí 220-240 V</t>
    </r>
  </si>
  <si>
    <r>
      <rPr>
        <b/>
        <sz val="8"/>
        <rFont val="Arial"/>
        <family val="2"/>
        <charset val="238"/>
      </rPr>
      <t>elektrická pec horkovzdušná s minimálně 5 vsuny</t>
    </r>
    <r>
      <rPr>
        <sz val="8"/>
        <rFont val="Arial"/>
        <family val="2"/>
        <charset val="238"/>
      </rPr>
      <t xml:space="preserve"> pro plechy 600x400mm, rozteč plechů minimálně 85 mm, možnost zobrazit data HACCP na displeji, injekční vyvíjení páry, včetně automatického změkčovače vody (regenerace probíhá automaticky podle nastaveného programu), digitální ovládání, dotykový displej, </t>
    </r>
    <r>
      <rPr>
        <b/>
        <sz val="8"/>
        <rFont val="Arial"/>
        <family val="2"/>
        <charset val="238"/>
      </rPr>
      <t>příkon minimálně 10 kW a maximálně 14 kW</t>
    </r>
  </si>
  <si>
    <r>
      <rPr>
        <b/>
        <sz val="8"/>
        <rFont val="Arial"/>
        <family val="2"/>
        <charset val="238"/>
      </rPr>
      <t>chladící skříň podstolová</t>
    </r>
    <r>
      <rPr>
        <sz val="8"/>
        <rFont val="Arial"/>
        <family val="2"/>
        <charset val="238"/>
      </rPr>
      <t>, plné dveře nerez, monoklimatická, zaměnitelné otevírání dveří,  hrubý objem 129-162 l, rozměry: 600x600x850 mm (+/- 10%), příkon v kW: 220-240V/100-180 W</t>
    </r>
  </si>
  <si>
    <r>
      <rPr>
        <b/>
        <sz val="8"/>
        <rFont val="Arial"/>
        <family val="2"/>
        <charset val="238"/>
      </rPr>
      <t>chladící skříň 340-400 l</t>
    </r>
    <r>
      <rPr>
        <sz val="8"/>
        <rFont val="Arial"/>
        <family val="2"/>
        <charset val="238"/>
      </rPr>
      <t xml:space="preserve">, </t>
    </r>
    <r>
      <rPr>
        <b/>
        <sz val="8"/>
        <rFont val="Arial"/>
        <family val="2"/>
        <charset val="238"/>
      </rPr>
      <t>dvoje prosklené dveře</t>
    </r>
    <r>
      <rPr>
        <sz val="8"/>
        <rFont val="Arial"/>
        <family val="2"/>
        <charset val="238"/>
      </rPr>
      <t>, ventilované chlazení, bílé provedení, minimální teplotní rozsah +3 až +10°C, minimálně 4 roštové police, rozměry: 600x600x1900 mm (+/- 10%),  napětí 220-240 V</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</si>
</sst>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Kč&quot;"/>
  </numFmts>
  <fonts count="19" x14ac:knownFonts="1">
    <font>
      <sz val="11"/>
      <color theme="1"/>
      <name val="Calibri"/>
      <family val="2"/>
      <charset val="238"/>
      <scheme val="minor"/>
    </font>
    <font>
      <sz val="10"/>
      <name val="Arial"/>
      <family val="2"/>
      <charset val="238"/>
    </font>
    <font>
      <b/>
      <sz val="10"/>
      <name val="Arial"/>
      <family val="2"/>
      <charset val="238"/>
    </font>
    <font>
      <sz val="10"/>
      <name val="Arial CE"/>
      <charset val="238"/>
    </font>
    <font>
      <sz val="8"/>
      <name val="Arial"/>
      <family val="2"/>
      <charset val="238"/>
    </font>
    <font>
      <sz val="10"/>
      <name val="Arial CE"/>
    </font>
    <font>
      <b/>
      <sz val="9"/>
      <name val="Arial"/>
      <family val="2"/>
      <charset val="238"/>
    </font>
    <font>
      <b/>
      <sz val="12"/>
      <color indexed="8"/>
      <name val="Arial"/>
      <family val="2"/>
      <charset val="238"/>
    </font>
    <font>
      <b/>
      <sz val="8"/>
      <name val="Arial"/>
      <family val="2"/>
      <charset val="238"/>
    </font>
    <font>
      <b/>
      <sz val="11"/>
      <name val="Arial"/>
      <family val="2"/>
      <charset val="238"/>
    </font>
    <font>
      <sz val="12"/>
      <color theme="1"/>
      <name val="Calibri"/>
      <family val="2"/>
      <charset val="238"/>
      <scheme val="minor"/>
    </font>
    <font>
      <b/>
      <sz val="12"/>
      <color theme="1"/>
      <name val="Arial"/>
      <family val="2"/>
      <charset val="238"/>
    </font>
    <font>
      <b/>
      <sz val="16"/>
      <color theme="1"/>
      <name val="Arial"/>
      <family val="2"/>
      <charset val="238"/>
    </font>
    <font>
      <b/>
      <sz val="11"/>
      <color theme="1"/>
      <name val="Arial"/>
      <family val="2"/>
      <charset val="238"/>
    </font>
    <font>
      <sz val="12"/>
      <color theme="1"/>
      <name val="Arial"/>
      <family val="2"/>
      <charset val="238"/>
    </font>
    <font>
      <i/>
      <sz val="8"/>
      <color theme="1"/>
      <name val="Arial"/>
      <family val="2"/>
      <charset val="238"/>
    </font>
    <font>
      <sz val="11"/>
      <color theme="1"/>
      <name val="Arial"/>
      <family val="2"/>
      <charset val="238"/>
    </font>
    <font>
      <sz val="10"/>
      <color theme="1"/>
      <name val="Arial"/>
      <family val="2"/>
      <charset val="238"/>
    </font>
    <font>
      <i/>
      <u/>
      <sz val="11"/>
      <color theme="1"/>
      <name val="Arial"/>
      <family val="2"/>
      <charset val="238"/>
    </font>
  </fonts>
  <fills count="4">
    <fill>
      <patternFill patternType="none"/>
    </fill>
    <fill>
      <patternFill patternType="gray125"/>
    </fill>
    <fill>
      <patternFill patternType="solid">
        <fgColor indexed="43"/>
        <bgColor indexed="64"/>
      </patternFill>
    </fill>
    <fill>
      <patternFill patternType="solid">
        <fgColor theme="0" tint="-0.2499465926084170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top style="medium">
        <color indexed="64"/>
      </top>
      <bottom style="medium">
        <color indexed="64"/>
      </bottom>
      <diagonal/>
    </border>
    <border>
      <left/>
      <right style="hair">
        <color indexed="64"/>
      </right>
      <top style="medium">
        <color indexed="64"/>
      </top>
      <bottom style="medium">
        <color indexed="64"/>
      </bottom>
      <diagonal/>
    </border>
  </borders>
  <cellStyleXfs count="4">
    <xf numFmtId="0" fontId="0" fillId="0" borderId="0"/>
    <xf numFmtId="0" fontId="1" fillId="0" borderId="0"/>
    <xf numFmtId="0" fontId="3" fillId="0" borderId="0"/>
    <xf numFmtId="0" fontId="5" fillId="0" borderId="0"/>
  </cellStyleXfs>
  <cellXfs count="61">
    <xf numFmtId="0" fontId="0" fillId="0" borderId="0" xfId="0"/>
    <xf numFmtId="0" fontId="0" fillId="0" borderId="0" xfId="0" applyProtection="1"/>
    <xf numFmtId="0" fontId="10" fillId="0" borderId="0" xfId="0" applyFont="1" applyProtection="1"/>
    <xf numFmtId="164" fontId="2" fillId="3" borderId="2" xfId="1" applyNumberFormat="1" applyFont="1" applyFill="1" applyBorder="1" applyProtection="1"/>
    <xf numFmtId="164" fontId="2" fillId="3" borderId="3" xfId="1" applyNumberFormat="1" applyFont="1" applyFill="1" applyBorder="1" applyProtection="1"/>
    <xf numFmtId="164" fontId="2" fillId="3" borderId="4" xfId="1" applyNumberFormat="1" applyFont="1" applyFill="1" applyBorder="1" applyProtection="1"/>
    <xf numFmtId="0" fontId="4" fillId="0" borderId="5" xfId="3" applyFont="1" applyBorder="1" applyAlignment="1">
      <alignment vertical="top" wrapText="1"/>
    </xf>
    <xf numFmtId="0" fontId="4" fillId="0" borderId="1" xfId="3" applyFont="1" applyBorder="1" applyAlignment="1">
      <alignment vertical="top" wrapText="1"/>
    </xf>
    <xf numFmtId="0" fontId="0" fillId="0" borderId="0" xfId="0" applyAlignment="1">
      <alignment vertical="center"/>
    </xf>
    <xf numFmtId="0" fontId="11" fillId="0" borderId="0" xfId="0" applyFont="1" applyAlignment="1" applyProtection="1">
      <alignment vertical="center"/>
    </xf>
    <xf numFmtId="0" fontId="11" fillId="0" borderId="0" xfId="0" applyFont="1" applyAlignment="1" applyProtection="1">
      <alignment vertical="center" wrapText="1"/>
    </xf>
    <xf numFmtId="0" fontId="11" fillId="0" borderId="0" xfId="0" applyFont="1" applyAlignment="1" applyProtection="1">
      <alignment horizontal="center" vertical="center" wrapText="1"/>
    </xf>
    <xf numFmtId="0" fontId="11" fillId="0" borderId="0" xfId="0" applyFont="1" applyAlignment="1" applyProtection="1">
      <alignment horizontal="center" vertical="center"/>
    </xf>
    <xf numFmtId="0" fontId="12" fillId="0" borderId="0" xfId="0" applyFont="1" applyAlignment="1" applyProtection="1">
      <alignment horizontal="center" vertical="center"/>
    </xf>
    <xf numFmtId="0" fontId="13" fillId="0" borderId="0" xfId="0" applyFont="1" applyAlignment="1" applyProtection="1">
      <alignment horizontal="right" vertical="center" wrapText="1"/>
    </xf>
    <xf numFmtId="0" fontId="7" fillId="0" borderId="0" xfId="0" applyFont="1" applyAlignment="1" applyProtection="1">
      <alignment horizontal="right"/>
    </xf>
    <xf numFmtId="0" fontId="6" fillId="3" borderId="6" xfId="1" applyFont="1" applyFill="1" applyBorder="1" applyAlignment="1" applyProtection="1">
      <alignment horizontal="center" vertical="center" wrapText="1"/>
    </xf>
    <xf numFmtId="4" fontId="6" fillId="3" borderId="7" xfId="1" applyNumberFormat="1" applyFont="1" applyFill="1" applyBorder="1" applyAlignment="1" applyProtection="1">
      <alignment horizontal="center" vertical="center" wrapText="1"/>
    </xf>
    <xf numFmtId="49" fontId="14" fillId="0" borderId="0" xfId="0" applyNumberFormat="1" applyFont="1" applyAlignment="1" applyProtection="1">
      <alignment horizontal="left" vertical="center"/>
    </xf>
    <xf numFmtId="49" fontId="15" fillId="0" borderId="0" xfId="0" applyNumberFormat="1" applyFont="1" applyAlignment="1" applyProtection="1">
      <alignment horizontal="right" vertical="center"/>
    </xf>
    <xf numFmtId="49" fontId="16" fillId="0" borderId="0" xfId="0" applyNumberFormat="1" applyFont="1" applyProtection="1"/>
    <xf numFmtId="49" fontId="10" fillId="0" borderId="0" xfId="0" applyNumberFormat="1" applyFont="1" applyProtection="1"/>
    <xf numFmtId="49" fontId="0" fillId="0" borderId="0" xfId="0" applyNumberFormat="1" applyProtection="1"/>
    <xf numFmtId="0" fontId="2" fillId="0" borderId="1" xfId="1" applyFont="1" applyFill="1" applyBorder="1" applyAlignment="1" applyProtection="1">
      <alignment horizontal="center" vertical="top"/>
    </xf>
    <xf numFmtId="164" fontId="1" fillId="2" borderId="1" xfId="1" applyNumberFormat="1" applyFont="1" applyFill="1" applyBorder="1" applyAlignment="1" applyProtection="1">
      <alignment horizontal="right" vertical="top"/>
      <protection locked="0"/>
    </xf>
    <xf numFmtId="164" fontId="1" fillId="0" borderId="3" xfId="1" applyNumberFormat="1" applyFont="1" applyFill="1" applyBorder="1" applyAlignment="1" applyProtection="1">
      <alignment vertical="top"/>
    </xf>
    <xf numFmtId="49" fontId="2" fillId="3" borderId="8" xfId="1" applyNumberFormat="1" applyFont="1" applyFill="1" applyBorder="1" applyAlignment="1" applyProtection="1">
      <alignment horizontal="center" vertical="center" wrapText="1"/>
    </xf>
    <xf numFmtId="49" fontId="17" fillId="0" borderId="9" xfId="0" applyNumberFormat="1" applyFont="1" applyBorder="1" applyAlignment="1" applyProtection="1">
      <alignment horizontal="center" vertical="top"/>
    </xf>
    <xf numFmtId="0" fontId="0" fillId="0" borderId="11" xfId="0" applyBorder="1" applyProtection="1"/>
    <xf numFmtId="0" fontId="0" fillId="0" borderId="12" xfId="0" applyBorder="1" applyProtection="1"/>
    <xf numFmtId="0" fontId="0" fillId="0" borderId="0" xfId="0" applyBorder="1" applyProtection="1"/>
    <xf numFmtId="0" fontId="0" fillId="0" borderId="14" xfId="0" applyBorder="1" applyProtection="1"/>
    <xf numFmtId="0" fontId="0" fillId="0" borderId="16" xfId="0" applyBorder="1" applyProtection="1"/>
    <xf numFmtId="0" fontId="0" fillId="0" borderId="17" xfId="0" applyBorder="1" applyProtection="1"/>
    <xf numFmtId="0" fontId="1" fillId="0" borderId="10" xfId="0" applyFont="1" applyBorder="1" applyProtection="1">
      <protection locked="0"/>
    </xf>
    <xf numFmtId="0" fontId="16" fillId="0" borderId="11" xfId="0" applyFont="1" applyBorder="1" applyProtection="1"/>
    <xf numFmtId="0" fontId="2" fillId="0" borderId="13" xfId="0" applyFont="1" applyBorder="1" applyProtection="1">
      <protection locked="0"/>
    </xf>
    <xf numFmtId="0" fontId="16" fillId="0" borderId="0" xfId="0" applyFont="1" applyBorder="1" applyProtection="1"/>
    <xf numFmtId="0" fontId="16" fillId="0" borderId="16" xfId="0" applyFont="1" applyBorder="1" applyProtection="1"/>
    <xf numFmtId="0" fontId="2" fillId="0" borderId="15" xfId="0" applyFont="1" applyBorder="1" applyProtection="1">
      <protection locked="0"/>
    </xf>
    <xf numFmtId="49" fontId="11" fillId="0" borderId="0" xfId="0" applyNumberFormat="1" applyFont="1" applyAlignment="1" applyProtection="1">
      <alignment vertical="center" wrapText="1"/>
    </xf>
    <xf numFmtId="49" fontId="0" fillId="0" borderId="0" xfId="0" applyNumberFormat="1" applyAlignment="1" applyProtection="1">
      <alignment wrapText="1"/>
    </xf>
    <xf numFmtId="49" fontId="10" fillId="0" borderId="0" xfId="0" applyNumberFormat="1" applyFont="1" applyAlignment="1" applyProtection="1">
      <alignment wrapText="1"/>
    </xf>
    <xf numFmtId="49" fontId="16" fillId="0" borderId="11" xfId="0" applyNumberFormat="1" applyFont="1" applyBorder="1" applyAlignment="1" applyProtection="1">
      <alignment wrapText="1"/>
    </xf>
    <xf numFmtId="49" fontId="16" fillId="0" borderId="0" xfId="0" applyNumberFormat="1" applyFont="1" applyBorder="1" applyAlignment="1" applyProtection="1">
      <alignment wrapText="1"/>
    </xf>
    <xf numFmtId="49" fontId="16" fillId="0" borderId="16" xfId="0" applyNumberFormat="1" applyFont="1" applyBorder="1" applyAlignment="1" applyProtection="1">
      <alignment wrapText="1"/>
    </xf>
    <xf numFmtId="49" fontId="4" fillId="2" borderId="1" xfId="1" applyNumberFormat="1" applyFont="1" applyFill="1" applyBorder="1" applyAlignment="1" applyProtection="1">
      <alignment vertical="center" wrapText="1"/>
      <protection locked="0"/>
    </xf>
    <xf numFmtId="0" fontId="6" fillId="3" borderId="27" xfId="1" applyFont="1" applyFill="1" applyBorder="1" applyAlignment="1" applyProtection="1">
      <alignment horizontal="center" vertical="center" wrapText="1"/>
    </xf>
    <xf numFmtId="0" fontId="6" fillId="3" borderId="28" xfId="1" applyFont="1" applyFill="1" applyBorder="1" applyAlignment="1" applyProtection="1">
      <alignment horizontal="center" vertical="center" wrapText="1"/>
    </xf>
    <xf numFmtId="0" fontId="2" fillId="3" borderId="18" xfId="1" applyFont="1" applyFill="1" applyBorder="1" applyAlignment="1" applyProtection="1">
      <alignment horizontal="right"/>
    </xf>
    <xf numFmtId="0" fontId="2" fillId="3" borderId="19" xfId="1" applyFont="1" applyFill="1" applyBorder="1" applyAlignment="1" applyProtection="1">
      <alignment horizontal="right"/>
    </xf>
    <xf numFmtId="0" fontId="2" fillId="3" borderId="20" xfId="1" applyFont="1" applyFill="1" applyBorder="1" applyAlignment="1" applyProtection="1">
      <alignment horizontal="right"/>
    </xf>
    <xf numFmtId="0" fontId="2" fillId="3" borderId="21" xfId="1" applyFont="1" applyFill="1" applyBorder="1" applyAlignment="1" applyProtection="1">
      <alignment horizontal="right"/>
    </xf>
    <xf numFmtId="0" fontId="2" fillId="3" borderId="22" xfId="1" applyFont="1" applyFill="1" applyBorder="1" applyAlignment="1" applyProtection="1">
      <alignment horizontal="right"/>
    </xf>
    <xf numFmtId="0" fontId="2" fillId="3" borderId="23" xfId="1" applyFont="1" applyFill="1" applyBorder="1" applyAlignment="1" applyProtection="1">
      <alignment horizontal="right"/>
    </xf>
    <xf numFmtId="0" fontId="2" fillId="3" borderId="24" xfId="1" applyFont="1" applyFill="1" applyBorder="1" applyAlignment="1" applyProtection="1">
      <alignment horizontal="right"/>
    </xf>
    <xf numFmtId="0" fontId="2" fillId="3" borderId="25" xfId="1" applyFont="1" applyFill="1" applyBorder="1" applyAlignment="1" applyProtection="1">
      <alignment horizontal="right"/>
    </xf>
    <xf numFmtId="0" fontId="2" fillId="3" borderId="26" xfId="1" applyFont="1" applyFill="1" applyBorder="1" applyAlignment="1" applyProtection="1">
      <alignment horizontal="right"/>
    </xf>
    <xf numFmtId="0" fontId="9" fillId="0" borderId="0" xfId="0" applyFont="1" applyAlignment="1" applyProtection="1">
      <alignment horizontal="right"/>
    </xf>
    <xf numFmtId="0" fontId="2" fillId="0" borderId="0" xfId="1" applyFont="1" applyFill="1" applyBorder="1" applyAlignment="1" applyProtection="1">
      <alignment horizontal="center" wrapText="1"/>
    </xf>
    <xf numFmtId="0" fontId="18" fillId="0" borderId="0" xfId="0" applyFont="1" applyAlignment="1" applyProtection="1">
      <alignment horizontal="center"/>
    </xf>
  </cellXfs>
  <cellStyles count="4">
    <cellStyle name="Normální" xfId="0" builtinId="0"/>
    <cellStyle name="normální 2" xfId="1"/>
    <cellStyle name="Normální 3" xfId="2"/>
    <cellStyle name="normální_POL.XLS" xfId="3"/>
  </cellStyles>
  <dxfs count="0"/>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2"/>
  <sheetViews>
    <sheetView tabSelected="1" zoomScaleNormal="100" workbookViewId="0">
      <selection activeCell="C9" sqref="C9"/>
    </sheetView>
  </sheetViews>
  <sheetFormatPr defaultRowHeight="15" x14ac:dyDescent="0.25"/>
  <cols>
    <col min="1" max="1" width="10" style="22" customWidth="1"/>
    <col min="2" max="2" width="43.85546875" style="1" customWidth="1"/>
    <col min="3" max="3" width="42.7109375" style="41" customWidth="1"/>
    <col min="4" max="4" width="8.5703125" style="1" customWidth="1"/>
    <col min="5" max="6" width="15.140625" style="1" customWidth="1"/>
    <col min="7" max="7" width="13.85546875" customWidth="1"/>
    <col min="8" max="8" width="13.5703125" customWidth="1"/>
    <col min="9" max="9" width="19.140625" customWidth="1"/>
  </cols>
  <sheetData>
    <row r="1" spans="1:6" x14ac:dyDescent="0.25">
      <c r="A1" s="58" t="s">
        <v>99</v>
      </c>
      <c r="B1" s="58"/>
      <c r="C1" s="58"/>
      <c r="D1" s="58"/>
      <c r="E1" s="58"/>
      <c r="F1" s="58"/>
    </row>
    <row r="2" spans="1:6" x14ac:dyDescent="0.25">
      <c r="A2" s="60" t="s">
        <v>98</v>
      </c>
      <c r="B2" s="60"/>
      <c r="C2" s="60"/>
      <c r="D2" s="60"/>
      <c r="E2" s="60"/>
      <c r="F2" s="60"/>
    </row>
    <row r="3" spans="1:6" ht="22.5" customHeight="1" x14ac:dyDescent="0.25">
      <c r="A3" s="18"/>
      <c r="B3" s="9"/>
      <c r="C3" s="40"/>
      <c r="D3" s="10"/>
      <c r="E3" s="10"/>
      <c r="F3" s="10"/>
    </row>
    <row r="4" spans="1:6" ht="21" customHeight="1" x14ac:dyDescent="0.25">
      <c r="A4" s="19" t="s">
        <v>8</v>
      </c>
      <c r="B4" s="9" t="s">
        <v>11</v>
      </c>
      <c r="D4" s="11"/>
      <c r="E4" s="11"/>
      <c r="F4" s="11"/>
    </row>
    <row r="5" spans="1:6" ht="18.75" customHeight="1" x14ac:dyDescent="0.25">
      <c r="A5" s="19" t="s">
        <v>9</v>
      </c>
      <c r="B5" s="13" t="s">
        <v>10</v>
      </c>
      <c r="D5" s="12"/>
      <c r="E5" s="12"/>
      <c r="F5" s="14"/>
    </row>
    <row r="6" spans="1:6" ht="15" customHeight="1" thickBot="1" x14ac:dyDescent="0.3">
      <c r="A6" s="20"/>
      <c r="B6" s="59"/>
      <c r="C6" s="59"/>
      <c r="D6" s="59"/>
      <c r="E6" s="59"/>
      <c r="F6" s="15"/>
    </row>
    <row r="7" spans="1:6" s="8" customFormat="1" ht="53.25" customHeight="1" thickBot="1" x14ac:dyDescent="0.3">
      <c r="A7" s="26" t="s">
        <v>7</v>
      </c>
      <c r="B7" s="47" t="s">
        <v>4</v>
      </c>
      <c r="C7" s="16" t="s">
        <v>120</v>
      </c>
      <c r="D7" s="48" t="s">
        <v>5</v>
      </c>
      <c r="E7" s="16" t="s">
        <v>6</v>
      </c>
      <c r="F7" s="17" t="s">
        <v>0</v>
      </c>
    </row>
    <row r="8" spans="1:6" ht="24.75" customHeight="1" x14ac:dyDescent="0.25">
      <c r="A8" s="27" t="s">
        <v>12</v>
      </c>
      <c r="B8" s="6" t="s">
        <v>13</v>
      </c>
      <c r="C8" s="46"/>
      <c r="D8" s="23">
        <v>2</v>
      </c>
      <c r="E8" s="24"/>
      <c r="F8" s="25">
        <f t="shared" ref="F8:F58" si="0">D8*E8</f>
        <v>0</v>
      </c>
    </row>
    <row r="9" spans="1:6" ht="24" customHeight="1" x14ac:dyDescent="0.25">
      <c r="A9" s="27" t="s">
        <v>14</v>
      </c>
      <c r="B9" s="6" t="s">
        <v>16</v>
      </c>
      <c r="C9" s="46"/>
      <c r="D9" s="23">
        <v>1</v>
      </c>
      <c r="E9" s="24"/>
      <c r="F9" s="25">
        <f t="shared" si="0"/>
        <v>0</v>
      </c>
    </row>
    <row r="10" spans="1:6" ht="59.25" customHeight="1" x14ac:dyDescent="0.25">
      <c r="A10" s="27" t="s">
        <v>15</v>
      </c>
      <c r="B10" s="6" t="s">
        <v>123</v>
      </c>
      <c r="C10" s="46"/>
      <c r="D10" s="23">
        <v>2</v>
      </c>
      <c r="E10" s="24"/>
      <c r="F10" s="25">
        <f t="shared" si="0"/>
        <v>0</v>
      </c>
    </row>
    <row r="11" spans="1:6" ht="47.25" customHeight="1" x14ac:dyDescent="0.25">
      <c r="A11" s="27" t="s">
        <v>17</v>
      </c>
      <c r="B11" s="6" t="s">
        <v>126</v>
      </c>
      <c r="C11" s="46"/>
      <c r="D11" s="23">
        <v>2</v>
      </c>
      <c r="E11" s="24"/>
      <c r="F11" s="25">
        <f t="shared" si="0"/>
        <v>0</v>
      </c>
    </row>
    <row r="12" spans="1:6" ht="60" customHeight="1" x14ac:dyDescent="0.25">
      <c r="A12" s="27" t="s">
        <v>18</v>
      </c>
      <c r="B12" s="6" t="s">
        <v>116</v>
      </c>
      <c r="C12" s="46"/>
      <c r="D12" s="23">
        <v>1</v>
      </c>
      <c r="E12" s="24"/>
      <c r="F12" s="25">
        <f t="shared" si="0"/>
        <v>0</v>
      </c>
    </row>
    <row r="13" spans="1:6" ht="35.25" customHeight="1" x14ac:dyDescent="0.25">
      <c r="A13" s="27" t="s">
        <v>19</v>
      </c>
      <c r="B13" s="6" t="s">
        <v>27</v>
      </c>
      <c r="C13" s="46"/>
      <c r="D13" s="23">
        <v>1</v>
      </c>
      <c r="E13" s="24"/>
      <c r="F13" s="25">
        <f t="shared" si="0"/>
        <v>0</v>
      </c>
    </row>
    <row r="14" spans="1:6" ht="14.25" customHeight="1" x14ac:dyDescent="0.25">
      <c r="A14" s="27" t="s">
        <v>20</v>
      </c>
      <c r="B14" s="6" t="s">
        <v>21</v>
      </c>
      <c r="C14" s="46"/>
      <c r="D14" s="23">
        <v>1</v>
      </c>
      <c r="E14" s="24"/>
      <c r="F14" s="25">
        <f t="shared" si="0"/>
        <v>0</v>
      </c>
    </row>
    <row r="15" spans="1:6" ht="24.75" customHeight="1" x14ac:dyDescent="0.25">
      <c r="A15" s="27" t="s">
        <v>22</v>
      </c>
      <c r="B15" s="6" t="s">
        <v>23</v>
      </c>
      <c r="C15" s="46"/>
      <c r="D15" s="23">
        <v>1</v>
      </c>
      <c r="E15" s="24"/>
      <c r="F15" s="25">
        <f t="shared" si="0"/>
        <v>0</v>
      </c>
    </row>
    <row r="16" spans="1:6" ht="25.5" customHeight="1" x14ac:dyDescent="0.25">
      <c r="A16" s="27" t="s">
        <v>24</v>
      </c>
      <c r="B16" s="6" t="s">
        <v>25</v>
      </c>
      <c r="C16" s="46"/>
      <c r="D16" s="23">
        <v>2</v>
      </c>
      <c r="E16" s="24"/>
      <c r="F16" s="25">
        <f t="shared" si="0"/>
        <v>0</v>
      </c>
    </row>
    <row r="17" spans="1:6" ht="24" customHeight="1" x14ac:dyDescent="0.25">
      <c r="A17" s="27" t="s">
        <v>26</v>
      </c>
      <c r="B17" s="6" t="s">
        <v>28</v>
      </c>
      <c r="C17" s="46"/>
      <c r="D17" s="23">
        <v>2</v>
      </c>
      <c r="E17" s="24"/>
      <c r="F17" s="25">
        <f t="shared" si="0"/>
        <v>0</v>
      </c>
    </row>
    <row r="18" spans="1:6" ht="48" customHeight="1" x14ac:dyDescent="0.25">
      <c r="A18" s="27" t="s">
        <v>29</v>
      </c>
      <c r="B18" s="6" t="s">
        <v>32</v>
      </c>
      <c r="C18" s="46"/>
      <c r="D18" s="23">
        <v>2</v>
      </c>
      <c r="E18" s="24"/>
      <c r="F18" s="25">
        <f t="shared" si="0"/>
        <v>0</v>
      </c>
    </row>
    <row r="19" spans="1:6" ht="34.5" customHeight="1" x14ac:dyDescent="0.25">
      <c r="A19" s="27" t="s">
        <v>30</v>
      </c>
      <c r="B19" s="6" t="s">
        <v>33</v>
      </c>
      <c r="C19" s="46"/>
      <c r="D19" s="23">
        <v>1</v>
      </c>
      <c r="E19" s="24"/>
      <c r="F19" s="25">
        <f t="shared" si="0"/>
        <v>0</v>
      </c>
    </row>
    <row r="20" spans="1:6" ht="26.25" customHeight="1" x14ac:dyDescent="0.25">
      <c r="A20" s="27" t="s">
        <v>31</v>
      </c>
      <c r="B20" s="6" t="s">
        <v>34</v>
      </c>
      <c r="C20" s="46"/>
      <c r="D20" s="23">
        <v>1</v>
      </c>
      <c r="E20" s="24"/>
      <c r="F20" s="25">
        <f t="shared" si="0"/>
        <v>0</v>
      </c>
    </row>
    <row r="21" spans="1:6" ht="25.5" customHeight="1" x14ac:dyDescent="0.25">
      <c r="A21" s="27" t="s">
        <v>35</v>
      </c>
      <c r="B21" s="7" t="s">
        <v>38</v>
      </c>
      <c r="C21" s="46"/>
      <c r="D21" s="23">
        <v>1</v>
      </c>
      <c r="E21" s="24"/>
      <c r="F21" s="25">
        <f t="shared" si="0"/>
        <v>0</v>
      </c>
    </row>
    <row r="22" spans="1:6" ht="36.75" customHeight="1" x14ac:dyDescent="0.25">
      <c r="A22" s="27" t="s">
        <v>36</v>
      </c>
      <c r="B22" s="7" t="s">
        <v>39</v>
      </c>
      <c r="C22" s="46"/>
      <c r="D22" s="23">
        <v>9</v>
      </c>
      <c r="E22" s="24"/>
      <c r="F22" s="25">
        <f t="shared" si="0"/>
        <v>0</v>
      </c>
    </row>
    <row r="23" spans="1:6" ht="27" customHeight="1" x14ac:dyDescent="0.25">
      <c r="A23" s="27" t="s">
        <v>37</v>
      </c>
      <c r="B23" s="7" t="s">
        <v>40</v>
      </c>
      <c r="C23" s="46"/>
      <c r="D23" s="23">
        <v>1</v>
      </c>
      <c r="E23" s="24"/>
      <c r="F23" s="25">
        <f t="shared" si="0"/>
        <v>0</v>
      </c>
    </row>
    <row r="24" spans="1:6" ht="48" customHeight="1" x14ac:dyDescent="0.25">
      <c r="A24" s="27" t="s">
        <v>42</v>
      </c>
      <c r="B24" s="7" t="s">
        <v>46</v>
      </c>
      <c r="C24" s="46"/>
      <c r="D24" s="23">
        <v>1</v>
      </c>
      <c r="E24" s="24"/>
      <c r="F24" s="25">
        <f t="shared" si="0"/>
        <v>0</v>
      </c>
    </row>
    <row r="25" spans="1:6" ht="12.75" customHeight="1" x14ac:dyDescent="0.25">
      <c r="A25" s="27" t="s">
        <v>41</v>
      </c>
      <c r="B25" s="7" t="s">
        <v>45</v>
      </c>
      <c r="C25" s="46"/>
      <c r="D25" s="23">
        <v>1</v>
      </c>
      <c r="E25" s="24"/>
      <c r="F25" s="25">
        <f t="shared" si="0"/>
        <v>0</v>
      </c>
    </row>
    <row r="26" spans="1:6" ht="36.75" customHeight="1" x14ac:dyDescent="0.25">
      <c r="A26" s="27" t="s">
        <v>43</v>
      </c>
      <c r="B26" s="7" t="s">
        <v>100</v>
      </c>
      <c r="C26" s="46"/>
      <c r="D26" s="23">
        <v>1</v>
      </c>
      <c r="E26" s="24"/>
      <c r="F26" s="25">
        <f t="shared" si="0"/>
        <v>0</v>
      </c>
    </row>
    <row r="27" spans="1:6" ht="36" customHeight="1" x14ac:dyDescent="0.25">
      <c r="A27" s="27" t="s">
        <v>44</v>
      </c>
      <c r="B27" s="7" t="s">
        <v>63</v>
      </c>
      <c r="C27" s="46"/>
      <c r="D27" s="23">
        <v>1</v>
      </c>
      <c r="E27" s="24"/>
      <c r="F27" s="25">
        <f t="shared" si="0"/>
        <v>0</v>
      </c>
    </row>
    <row r="28" spans="1:6" ht="24.75" customHeight="1" x14ac:dyDescent="0.25">
      <c r="A28" s="27" t="s">
        <v>47</v>
      </c>
      <c r="B28" s="7" t="s">
        <v>48</v>
      </c>
      <c r="C28" s="46"/>
      <c r="D28" s="23">
        <v>1</v>
      </c>
      <c r="E28" s="24"/>
      <c r="F28" s="25">
        <f t="shared" si="0"/>
        <v>0</v>
      </c>
    </row>
    <row r="29" spans="1:6" ht="36.75" customHeight="1" x14ac:dyDescent="0.25">
      <c r="A29" s="27" t="s">
        <v>49</v>
      </c>
      <c r="B29" s="7" t="s">
        <v>104</v>
      </c>
      <c r="C29" s="46"/>
      <c r="D29" s="23">
        <v>1</v>
      </c>
      <c r="E29" s="24"/>
      <c r="F29" s="25">
        <f t="shared" si="0"/>
        <v>0</v>
      </c>
    </row>
    <row r="30" spans="1:6" ht="48" customHeight="1" x14ac:dyDescent="0.25">
      <c r="A30" s="27" t="s">
        <v>50</v>
      </c>
      <c r="B30" s="7" t="s">
        <v>110</v>
      </c>
      <c r="C30" s="46"/>
      <c r="D30" s="23">
        <v>1</v>
      </c>
      <c r="E30" s="24"/>
      <c r="F30" s="25">
        <f t="shared" si="0"/>
        <v>0</v>
      </c>
    </row>
    <row r="31" spans="1:6" ht="80.25" customHeight="1" x14ac:dyDescent="0.25">
      <c r="A31" s="27" t="s">
        <v>51</v>
      </c>
      <c r="B31" s="6" t="s">
        <v>124</v>
      </c>
      <c r="C31" s="46"/>
      <c r="D31" s="23">
        <v>1</v>
      </c>
      <c r="E31" s="24"/>
      <c r="F31" s="25">
        <f t="shared" si="0"/>
        <v>0</v>
      </c>
    </row>
    <row r="32" spans="1:6" ht="38.25" customHeight="1" x14ac:dyDescent="0.25">
      <c r="A32" s="27" t="s">
        <v>52</v>
      </c>
      <c r="B32" s="7" t="s">
        <v>53</v>
      </c>
      <c r="C32" s="46"/>
      <c r="D32" s="23">
        <v>1</v>
      </c>
      <c r="E32" s="24"/>
      <c r="F32" s="25">
        <f t="shared" si="0"/>
        <v>0</v>
      </c>
    </row>
    <row r="33" spans="1:6" ht="36" customHeight="1" x14ac:dyDescent="0.25">
      <c r="A33" s="27" t="s">
        <v>54</v>
      </c>
      <c r="B33" s="7" t="s">
        <v>55</v>
      </c>
      <c r="C33" s="46"/>
      <c r="D33" s="23">
        <v>1</v>
      </c>
      <c r="E33" s="24"/>
      <c r="F33" s="25">
        <f t="shared" si="0"/>
        <v>0</v>
      </c>
    </row>
    <row r="34" spans="1:6" ht="36" customHeight="1" x14ac:dyDescent="0.25">
      <c r="A34" s="27" t="s">
        <v>56</v>
      </c>
      <c r="B34" s="7" t="s">
        <v>111</v>
      </c>
      <c r="C34" s="46"/>
      <c r="D34" s="23">
        <v>2</v>
      </c>
      <c r="E34" s="24"/>
      <c r="F34" s="25">
        <f t="shared" si="0"/>
        <v>0</v>
      </c>
    </row>
    <row r="35" spans="1:6" ht="24.75" customHeight="1" x14ac:dyDescent="0.25">
      <c r="A35" s="27" t="s">
        <v>57</v>
      </c>
      <c r="B35" s="7" t="s">
        <v>60</v>
      </c>
      <c r="C35" s="46"/>
      <c r="D35" s="23">
        <v>1</v>
      </c>
      <c r="E35" s="24"/>
      <c r="F35" s="25">
        <f t="shared" si="0"/>
        <v>0</v>
      </c>
    </row>
    <row r="36" spans="1:6" ht="24.75" customHeight="1" x14ac:dyDescent="0.25">
      <c r="A36" s="27" t="s">
        <v>58</v>
      </c>
      <c r="B36" s="7" t="s">
        <v>61</v>
      </c>
      <c r="C36" s="46"/>
      <c r="D36" s="23">
        <v>1</v>
      </c>
      <c r="E36" s="24"/>
      <c r="F36" s="25">
        <f t="shared" si="0"/>
        <v>0</v>
      </c>
    </row>
    <row r="37" spans="1:6" ht="35.25" customHeight="1" x14ac:dyDescent="0.25">
      <c r="A37" s="27" t="s">
        <v>59</v>
      </c>
      <c r="B37" s="7" t="s">
        <v>62</v>
      </c>
      <c r="C37" s="46"/>
      <c r="D37" s="23">
        <v>1</v>
      </c>
      <c r="E37" s="24"/>
      <c r="F37" s="25">
        <f t="shared" si="0"/>
        <v>0</v>
      </c>
    </row>
    <row r="38" spans="1:6" ht="68.25" customHeight="1" x14ac:dyDescent="0.25">
      <c r="A38" s="27" t="s">
        <v>64</v>
      </c>
      <c r="B38" s="7" t="s">
        <v>101</v>
      </c>
      <c r="C38" s="46"/>
      <c r="D38" s="23">
        <v>4</v>
      </c>
      <c r="E38" s="24"/>
      <c r="F38" s="25">
        <f t="shared" si="0"/>
        <v>0</v>
      </c>
    </row>
    <row r="39" spans="1:6" ht="57.75" customHeight="1" x14ac:dyDescent="0.25">
      <c r="A39" s="27" t="s">
        <v>65</v>
      </c>
      <c r="B39" s="6" t="s">
        <v>119</v>
      </c>
      <c r="C39" s="46"/>
      <c r="D39" s="23">
        <v>1</v>
      </c>
      <c r="E39" s="24"/>
      <c r="F39" s="25">
        <f t="shared" si="0"/>
        <v>0</v>
      </c>
    </row>
    <row r="40" spans="1:6" ht="38.25" customHeight="1" x14ac:dyDescent="0.25">
      <c r="A40" s="27" t="s">
        <v>66</v>
      </c>
      <c r="B40" s="7" t="s">
        <v>68</v>
      </c>
      <c r="C40" s="46"/>
      <c r="D40" s="23">
        <v>1</v>
      </c>
      <c r="E40" s="24"/>
      <c r="F40" s="25">
        <f t="shared" si="0"/>
        <v>0</v>
      </c>
    </row>
    <row r="41" spans="1:6" ht="24.75" customHeight="1" x14ac:dyDescent="0.25">
      <c r="A41" s="27" t="s">
        <v>67</v>
      </c>
      <c r="B41" s="7" t="s">
        <v>69</v>
      </c>
      <c r="C41" s="46"/>
      <c r="D41" s="23">
        <v>1</v>
      </c>
      <c r="E41" s="24"/>
      <c r="F41" s="25">
        <f t="shared" si="0"/>
        <v>0</v>
      </c>
    </row>
    <row r="42" spans="1:6" ht="60" customHeight="1" x14ac:dyDescent="0.25">
      <c r="A42" s="27" t="s">
        <v>70</v>
      </c>
      <c r="B42" s="7" t="s">
        <v>117</v>
      </c>
      <c r="C42" s="46"/>
      <c r="D42" s="23">
        <v>1</v>
      </c>
      <c r="E42" s="24"/>
      <c r="F42" s="25">
        <f t="shared" si="0"/>
        <v>0</v>
      </c>
    </row>
    <row r="43" spans="1:6" ht="48" customHeight="1" x14ac:dyDescent="0.25">
      <c r="A43" s="27" t="s">
        <v>71</v>
      </c>
      <c r="B43" s="7" t="s">
        <v>112</v>
      </c>
      <c r="C43" s="46"/>
      <c r="D43" s="23">
        <v>8</v>
      </c>
      <c r="E43" s="24"/>
      <c r="F43" s="25">
        <f t="shared" si="0"/>
        <v>0</v>
      </c>
    </row>
    <row r="44" spans="1:6" ht="59.25" customHeight="1" x14ac:dyDescent="0.25">
      <c r="A44" s="27" t="s">
        <v>72</v>
      </c>
      <c r="B44" s="7" t="s">
        <v>78</v>
      </c>
      <c r="C44" s="46"/>
      <c r="D44" s="23">
        <v>8</v>
      </c>
      <c r="E44" s="24"/>
      <c r="F44" s="25">
        <f t="shared" si="0"/>
        <v>0</v>
      </c>
    </row>
    <row r="45" spans="1:6" ht="103.5" customHeight="1" x14ac:dyDescent="0.25">
      <c r="A45" s="27" t="s">
        <v>73</v>
      </c>
      <c r="B45" s="6" t="s">
        <v>115</v>
      </c>
      <c r="C45" s="46"/>
      <c r="D45" s="23">
        <v>8</v>
      </c>
      <c r="E45" s="24"/>
      <c r="F45" s="25">
        <f t="shared" si="0"/>
        <v>0</v>
      </c>
    </row>
    <row r="46" spans="1:6" ht="47.25" customHeight="1" x14ac:dyDescent="0.25">
      <c r="A46" s="27" t="s">
        <v>74</v>
      </c>
      <c r="B46" s="7" t="s">
        <v>125</v>
      </c>
      <c r="C46" s="46"/>
      <c r="D46" s="23">
        <v>8</v>
      </c>
      <c r="E46" s="24"/>
      <c r="F46" s="25">
        <f t="shared" si="0"/>
        <v>0</v>
      </c>
    </row>
    <row r="47" spans="1:6" ht="35.25" customHeight="1" x14ac:dyDescent="0.25">
      <c r="A47" s="27" t="s">
        <v>75</v>
      </c>
      <c r="B47" s="7" t="s">
        <v>121</v>
      </c>
      <c r="C47" s="46"/>
      <c r="D47" s="23">
        <v>8</v>
      </c>
      <c r="E47" s="24"/>
      <c r="F47" s="25">
        <f t="shared" si="0"/>
        <v>0</v>
      </c>
    </row>
    <row r="48" spans="1:6" ht="15" customHeight="1" x14ac:dyDescent="0.25">
      <c r="A48" s="27" t="s">
        <v>76</v>
      </c>
      <c r="B48" s="7" t="s">
        <v>79</v>
      </c>
      <c r="C48" s="46"/>
      <c r="D48" s="23">
        <v>8</v>
      </c>
      <c r="E48" s="24"/>
      <c r="F48" s="25">
        <f t="shared" si="0"/>
        <v>0</v>
      </c>
    </row>
    <row r="49" spans="1:6" ht="25.5" customHeight="1" x14ac:dyDescent="0.25">
      <c r="A49" s="27" t="s">
        <v>77</v>
      </c>
      <c r="B49" s="7" t="s">
        <v>80</v>
      </c>
      <c r="C49" s="46"/>
      <c r="D49" s="23">
        <v>8</v>
      </c>
      <c r="E49" s="24"/>
      <c r="F49" s="25">
        <f t="shared" si="0"/>
        <v>0</v>
      </c>
    </row>
    <row r="50" spans="1:6" ht="27" customHeight="1" x14ac:dyDescent="0.25">
      <c r="A50" s="27" t="s">
        <v>81</v>
      </c>
      <c r="B50" s="7" t="s">
        <v>105</v>
      </c>
      <c r="C50" s="46"/>
      <c r="D50" s="23">
        <v>8</v>
      </c>
      <c r="E50" s="24"/>
      <c r="F50" s="25">
        <f t="shared" si="0"/>
        <v>0</v>
      </c>
    </row>
    <row r="51" spans="1:6" ht="70.5" customHeight="1" x14ac:dyDescent="0.25">
      <c r="A51" s="27" t="s">
        <v>82</v>
      </c>
      <c r="B51" s="6" t="s">
        <v>114</v>
      </c>
      <c r="C51" s="46"/>
      <c r="D51" s="23">
        <v>9</v>
      </c>
      <c r="E51" s="24"/>
      <c r="F51" s="25">
        <f t="shared" si="0"/>
        <v>0</v>
      </c>
    </row>
    <row r="52" spans="1:6" ht="48.75" customHeight="1" x14ac:dyDescent="0.25">
      <c r="A52" s="27" t="s">
        <v>83</v>
      </c>
      <c r="B52" s="7" t="s">
        <v>118</v>
      </c>
      <c r="C52" s="46"/>
      <c r="D52" s="23">
        <v>8</v>
      </c>
      <c r="E52" s="24"/>
      <c r="F52" s="25">
        <f t="shared" si="0"/>
        <v>0</v>
      </c>
    </row>
    <row r="53" spans="1:6" ht="12.75" customHeight="1" x14ac:dyDescent="0.25">
      <c r="A53" s="27" t="s">
        <v>84</v>
      </c>
      <c r="B53" s="7" t="s">
        <v>90</v>
      </c>
      <c r="C53" s="46"/>
      <c r="D53" s="23">
        <v>12</v>
      </c>
      <c r="E53" s="24"/>
      <c r="F53" s="25">
        <f t="shared" si="0"/>
        <v>0</v>
      </c>
    </row>
    <row r="54" spans="1:6" ht="139.5" customHeight="1" x14ac:dyDescent="0.25">
      <c r="A54" s="27" t="s">
        <v>85</v>
      </c>
      <c r="B54" s="7" t="s">
        <v>122</v>
      </c>
      <c r="C54" s="46"/>
      <c r="D54" s="23">
        <v>8</v>
      </c>
      <c r="E54" s="24"/>
      <c r="F54" s="25">
        <f t="shared" si="0"/>
        <v>0</v>
      </c>
    </row>
    <row r="55" spans="1:6" ht="12.75" customHeight="1" x14ac:dyDescent="0.25">
      <c r="A55" s="27" t="s">
        <v>86</v>
      </c>
      <c r="B55" s="7" t="s">
        <v>89</v>
      </c>
      <c r="C55" s="46"/>
      <c r="D55" s="23">
        <v>12</v>
      </c>
      <c r="E55" s="24"/>
      <c r="F55" s="25">
        <f t="shared" si="0"/>
        <v>0</v>
      </c>
    </row>
    <row r="56" spans="1:6" ht="26.25" customHeight="1" x14ac:dyDescent="0.25">
      <c r="A56" s="27" t="s">
        <v>87</v>
      </c>
      <c r="B56" s="7" t="s">
        <v>102</v>
      </c>
      <c r="C56" s="46"/>
      <c r="D56" s="23">
        <v>1</v>
      </c>
      <c r="E56" s="24"/>
      <c r="F56" s="25">
        <f t="shared" si="0"/>
        <v>0</v>
      </c>
    </row>
    <row r="57" spans="1:6" ht="27" customHeight="1" x14ac:dyDescent="0.25">
      <c r="A57" s="27" t="s">
        <v>88</v>
      </c>
      <c r="B57" s="7" t="s">
        <v>103</v>
      </c>
      <c r="C57" s="46"/>
      <c r="D57" s="23">
        <v>1</v>
      </c>
      <c r="E57" s="24"/>
      <c r="F57" s="25">
        <f t="shared" si="0"/>
        <v>0</v>
      </c>
    </row>
    <row r="58" spans="1:6" ht="49.5" customHeight="1" thickBot="1" x14ac:dyDescent="0.3">
      <c r="A58" s="27" t="s">
        <v>91</v>
      </c>
      <c r="B58" s="7" t="s">
        <v>97</v>
      </c>
      <c r="C58" s="46"/>
      <c r="D58" s="23">
        <v>2</v>
      </c>
      <c r="E58" s="24"/>
      <c r="F58" s="25">
        <f t="shared" si="0"/>
        <v>0</v>
      </c>
    </row>
    <row r="59" spans="1:6" x14ac:dyDescent="0.25">
      <c r="A59" s="49" t="s">
        <v>1</v>
      </c>
      <c r="B59" s="50"/>
      <c r="C59" s="50"/>
      <c r="D59" s="50"/>
      <c r="E59" s="51"/>
      <c r="F59" s="3">
        <f>SUM(F8:F58)</f>
        <v>0</v>
      </c>
    </row>
    <row r="60" spans="1:6" x14ac:dyDescent="0.25">
      <c r="A60" s="52" t="s">
        <v>2</v>
      </c>
      <c r="B60" s="53"/>
      <c r="C60" s="53"/>
      <c r="D60" s="53"/>
      <c r="E60" s="54"/>
      <c r="F60" s="4">
        <f>F59*21%</f>
        <v>0</v>
      </c>
    </row>
    <row r="61" spans="1:6" ht="15.75" thickBot="1" x14ac:dyDescent="0.3">
      <c r="A61" s="55" t="s">
        <v>3</v>
      </c>
      <c r="B61" s="56"/>
      <c r="C61" s="56"/>
      <c r="D61" s="56"/>
      <c r="E61" s="57"/>
      <c r="F61" s="5">
        <f>F59+F60</f>
        <v>0</v>
      </c>
    </row>
    <row r="62" spans="1:6" ht="16.5" thickBot="1" x14ac:dyDescent="0.3">
      <c r="A62" s="21"/>
      <c r="B62" s="2"/>
      <c r="C62" s="42"/>
      <c r="D62" s="2"/>
      <c r="E62" s="2"/>
      <c r="F62" s="2"/>
    </row>
    <row r="63" spans="1:6" x14ac:dyDescent="0.25">
      <c r="A63" s="34" t="s">
        <v>92</v>
      </c>
      <c r="B63" s="35"/>
      <c r="C63" s="43"/>
      <c r="D63" s="35"/>
      <c r="E63" s="28"/>
      <c r="F63" s="29"/>
    </row>
    <row r="64" spans="1:6" x14ac:dyDescent="0.25">
      <c r="A64" s="36" t="s">
        <v>106</v>
      </c>
      <c r="B64" s="37"/>
      <c r="C64" s="44"/>
      <c r="D64" s="37"/>
      <c r="E64" s="30"/>
      <c r="F64" s="31"/>
    </row>
    <row r="65" spans="1:6" x14ac:dyDescent="0.25">
      <c r="A65" s="36" t="s">
        <v>109</v>
      </c>
      <c r="B65" s="37"/>
      <c r="C65" s="44"/>
      <c r="D65" s="37"/>
      <c r="E65" s="30"/>
      <c r="F65" s="31"/>
    </row>
    <row r="66" spans="1:6" x14ac:dyDescent="0.25">
      <c r="A66" s="36" t="s">
        <v>93</v>
      </c>
      <c r="B66" s="37"/>
      <c r="C66" s="44"/>
      <c r="D66" s="37"/>
      <c r="E66" s="30"/>
      <c r="F66" s="31"/>
    </row>
    <row r="67" spans="1:6" x14ac:dyDescent="0.25">
      <c r="A67" s="36" t="s">
        <v>94</v>
      </c>
      <c r="B67" s="37"/>
      <c r="C67" s="44"/>
      <c r="D67" s="37"/>
      <c r="E67" s="30"/>
      <c r="F67" s="31"/>
    </row>
    <row r="68" spans="1:6" x14ac:dyDescent="0.25">
      <c r="A68" s="36" t="s">
        <v>95</v>
      </c>
      <c r="B68" s="37"/>
      <c r="C68" s="44"/>
      <c r="D68" s="37"/>
      <c r="E68" s="30"/>
      <c r="F68" s="31"/>
    </row>
    <row r="69" spans="1:6" x14ac:dyDescent="0.25">
      <c r="A69" s="36" t="s">
        <v>96</v>
      </c>
      <c r="B69" s="37"/>
      <c r="C69" s="44"/>
      <c r="D69" s="37"/>
      <c r="E69" s="30"/>
      <c r="F69" s="31"/>
    </row>
    <row r="70" spans="1:6" x14ac:dyDescent="0.25">
      <c r="A70" s="36" t="s">
        <v>113</v>
      </c>
      <c r="B70" s="37"/>
      <c r="C70" s="44"/>
      <c r="D70" s="37"/>
      <c r="E70" s="30"/>
      <c r="F70" s="31"/>
    </row>
    <row r="71" spans="1:6" x14ac:dyDescent="0.25">
      <c r="A71" s="36" t="s">
        <v>107</v>
      </c>
      <c r="B71" s="37"/>
      <c r="C71" s="44"/>
      <c r="D71" s="37"/>
      <c r="E71" s="30"/>
      <c r="F71" s="31"/>
    </row>
    <row r="72" spans="1:6" ht="15.75" thickBot="1" x14ac:dyDescent="0.3">
      <c r="A72" s="39" t="s">
        <v>108</v>
      </c>
      <c r="B72" s="38"/>
      <c r="C72" s="45"/>
      <c r="D72" s="38"/>
      <c r="E72" s="32"/>
      <c r="F72" s="33"/>
    </row>
  </sheetData>
  <sheetProtection algorithmName="SHA-512" hashValue="RBqB81Wkv8vz5CHtZO4ww0SOTum9vcrZ1bxgFEXNiFXx7RjKfA0b0T+9M2YBZ5ltHm93HmFGExn3hmFeR1AVIw==" saltValue="T2IF6nQcY74CSuW+Trr3MA==" spinCount="100000" sheet="1" objects="1" scenarios="1"/>
  <protectedRanges>
    <protectedRange sqref="C8:C58" name="Oblast1"/>
    <protectedRange sqref="E8:E58" name="Oblast2"/>
  </protectedRanges>
  <mergeCells count="6">
    <mergeCell ref="A59:E59"/>
    <mergeCell ref="A60:E60"/>
    <mergeCell ref="A61:E61"/>
    <mergeCell ref="A1:F1"/>
    <mergeCell ref="B6:E6"/>
    <mergeCell ref="A2:F2"/>
  </mergeCells>
  <pageMargins left="0.25" right="0.25" top="0.75" bottom="0.75" header="0.3" footer="0.3"/>
  <pageSetup paperSize="9" scale="73" fitToHeight="0" orientation="portrait" r:id="rId1"/>
  <headerFooter>
    <oddFooter>Stránka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Vybavení</vt:lpstr>
    </vt:vector>
  </TitlesOfParts>
  <Company>Pardubický kraj</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Múčková Martina Mgr.</dc:creator>
  <cp:lastModifiedBy>admin</cp:lastModifiedBy>
  <cp:lastPrinted>2017-11-02T08:35:54Z</cp:lastPrinted>
  <dcterms:created xsi:type="dcterms:W3CDTF">2013-04-03T11:23:55Z</dcterms:created>
  <dcterms:modified xsi:type="dcterms:W3CDTF">2017-11-02T08:49:42Z</dcterms:modified>
</cp:coreProperties>
</file>