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1" sheetId="11" r:id="rId5"/>
    <sheet name="1 1 Pol" sheetId="12" r:id="rId6"/>
    <sheet name="Rekapitulace Objekt 2" sheetId="13" r:id="rId7"/>
    <sheet name="2 01 Pol" sheetId="14" r:id="rId8"/>
    <sheet name="2 02 Pol" sheetId="15" r:id="rId9"/>
  </sheets>
  <externalReferences>
    <externalReference r:id="rId10"/>
  </externalReferences>
  <definedNames>
    <definedName name="CelkemObjekty" localSheetId="1">Stavba!$I$25</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_xlnm.Print_Titles" localSheetId="5">'1 1 Pol'!$1:$8</definedName>
    <definedName name="_xlnm.Print_Titles" localSheetId="7">'2 01 Pol'!$1:$8</definedName>
    <definedName name="_xlnm.Print_Titles" localSheetId="8">'2 02 Pol'!$1:$8</definedName>
    <definedName name="Objednatel" localSheetId="1">Stavba!$D$11</definedName>
    <definedName name="Objekt" localSheetId="1">Stavba!#REF!</definedName>
    <definedName name="_xlnm.Print_Area" localSheetId="5">'1 1 Pol'!$A$1:$I$909</definedName>
    <definedName name="_xlnm.Print_Area" localSheetId="7">'2 01 Pol'!$A$1:$I$66</definedName>
    <definedName name="_xlnm.Print_Area" localSheetId="8">'2 02 Pol'!$A$1:$I$54</definedName>
    <definedName name="_xlnm.Print_Area" localSheetId="4">'Rekapitulace Objekt 1'!$A$1:$H$53</definedName>
    <definedName name="_xlnm.Print_Area" localSheetId="6">'Rekapitulace Objekt 2'!$A$1:$H$34</definedName>
    <definedName name="_xlnm.Print_Area" localSheetId="1">Stavba!$A$1:$J$138</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4525"/>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J24" i="1" l="1"/>
  <c r="J23"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P22" i="13"/>
  <c r="O22" i="13"/>
  <c r="P21" i="13"/>
  <c r="O21" i="13"/>
  <c r="H22" i="13"/>
  <c r="H21" i="13"/>
  <c r="H34" i="13"/>
  <c r="D34" i="13"/>
  <c r="H32" i="13"/>
  <c r="H33" i="13"/>
  <c r="BC30" i="13"/>
  <c r="G54" i="15"/>
  <c r="AO6" i="15"/>
  <c r="AN6" i="15"/>
  <c r="AZ16" i="15"/>
  <c r="AZ13" i="15"/>
  <c r="G11" i="15"/>
  <c r="F9" i="15" s="1"/>
  <c r="G14" i="15"/>
  <c r="G17" i="15"/>
  <c r="G19" i="15"/>
  <c r="F18" i="15" s="1"/>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H28" i="13"/>
  <c r="D28" i="13"/>
  <c r="H27" i="13"/>
  <c r="BC25" i="13"/>
  <c r="G66" i="14"/>
  <c r="AO6" i="14"/>
  <c r="AN6" i="14"/>
  <c r="G10" i="14"/>
  <c r="F9" i="14" s="1"/>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57" i="14"/>
  <c r="G61" i="14"/>
  <c r="G62" i="14"/>
  <c r="G63" i="14"/>
  <c r="D23" i="13"/>
  <c r="B7" i="13"/>
  <c r="B6" i="13"/>
  <c r="C1" i="13"/>
  <c r="B1" i="13"/>
  <c r="P21" i="11"/>
  <c r="O21" i="11"/>
  <c r="H21" i="11"/>
  <c r="H53" i="11"/>
  <c r="D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BC24" i="11"/>
  <c r="G909" i="12"/>
  <c r="AO6" i="12"/>
  <c r="AN6" i="12"/>
  <c r="AZ852" i="12"/>
  <c r="AZ581" i="12"/>
  <c r="AZ119" i="12"/>
  <c r="AZ113" i="12"/>
  <c r="AZ107" i="12"/>
  <c r="AZ63" i="12"/>
  <c r="AZ14" i="12"/>
  <c r="G11" i="12"/>
  <c r="F9" i="12" s="1"/>
  <c r="G15" i="12"/>
  <c r="G18" i="12"/>
  <c r="G23" i="12"/>
  <c r="G26" i="12"/>
  <c r="G29" i="12"/>
  <c r="G33" i="12"/>
  <c r="G36" i="12"/>
  <c r="G39" i="12"/>
  <c r="G42" i="12"/>
  <c r="G48" i="12"/>
  <c r="F45" i="12" s="1"/>
  <c r="G51" i="12"/>
  <c r="G54" i="12"/>
  <c r="G60" i="12"/>
  <c r="G70" i="12"/>
  <c r="F57" i="12" s="1"/>
  <c r="G73" i="12"/>
  <c r="G77" i="12"/>
  <c r="G80" i="12"/>
  <c r="G84" i="12"/>
  <c r="F72" i="12" s="1"/>
  <c r="G88" i="12"/>
  <c r="G92" i="12"/>
  <c r="G100" i="12"/>
  <c r="F96" i="12" s="1"/>
  <c r="G104" i="12"/>
  <c r="G109" i="12"/>
  <c r="G115" i="12"/>
  <c r="G121" i="12"/>
  <c r="G129" i="12"/>
  <c r="G136" i="12"/>
  <c r="G139" i="12"/>
  <c r="G143" i="12"/>
  <c r="G146" i="12"/>
  <c r="G155" i="12"/>
  <c r="G157" i="12"/>
  <c r="G159" i="12"/>
  <c r="G160" i="12"/>
  <c r="G161" i="12"/>
  <c r="G164" i="12"/>
  <c r="G168" i="12"/>
  <c r="G172" i="12"/>
  <c r="G174" i="12"/>
  <c r="G177" i="12"/>
  <c r="G179" i="12"/>
  <c r="F180" i="12"/>
  <c r="G181" i="12"/>
  <c r="G186" i="12"/>
  <c r="F185" i="12" s="1"/>
  <c r="F188" i="12"/>
  <c r="G189" i="12"/>
  <c r="G194" i="12"/>
  <c r="F192" i="12" s="1"/>
  <c r="G199" i="12"/>
  <c r="G203" i="12"/>
  <c r="G207" i="12"/>
  <c r="G210" i="12"/>
  <c r="G213" i="12"/>
  <c r="G216" i="12"/>
  <c r="G221" i="12"/>
  <c r="F219" i="12" s="1"/>
  <c r="G224" i="12"/>
  <c r="G229" i="12"/>
  <c r="F226" i="12" s="1"/>
  <c r="G233" i="12"/>
  <c r="G235" i="12"/>
  <c r="G240" i="12"/>
  <c r="G243" i="12"/>
  <c r="G246" i="12"/>
  <c r="G251" i="12"/>
  <c r="G253" i="12"/>
  <c r="F249" i="12" s="1"/>
  <c r="G255" i="12"/>
  <c r="G257" i="12"/>
  <c r="G259" i="12"/>
  <c r="G261" i="12"/>
  <c r="F263" i="12"/>
  <c r="G265" i="12"/>
  <c r="G272" i="12"/>
  <c r="G279" i="12"/>
  <c r="F276" i="12" s="1"/>
  <c r="G282" i="12"/>
  <c r="G286" i="12"/>
  <c r="G289" i="12"/>
  <c r="G292" i="12"/>
  <c r="G295" i="12"/>
  <c r="G299" i="12"/>
  <c r="G306" i="12"/>
  <c r="F303" i="12" s="1"/>
  <c r="G321" i="12"/>
  <c r="G326" i="12"/>
  <c r="G329" i="12"/>
  <c r="G331" i="12"/>
  <c r="G333" i="12"/>
  <c r="G335" i="12"/>
  <c r="G339" i="12"/>
  <c r="G342" i="12"/>
  <c r="G345" i="12"/>
  <c r="G351" i="12"/>
  <c r="F349" i="12" s="1"/>
  <c r="G353" i="12"/>
  <c r="G359" i="12"/>
  <c r="F355" i="12" s="1"/>
  <c r="G362" i="12"/>
  <c r="G366" i="12"/>
  <c r="G368" i="12"/>
  <c r="G370" i="12"/>
  <c r="G373" i="12"/>
  <c r="G377" i="12"/>
  <c r="G382" i="12"/>
  <c r="F379" i="12" s="1"/>
  <c r="G390" i="12"/>
  <c r="G395" i="12"/>
  <c r="G400" i="12"/>
  <c r="G405" i="12"/>
  <c r="G409" i="12"/>
  <c r="G413" i="12"/>
  <c r="G419" i="12"/>
  <c r="G423" i="12"/>
  <c r="G428" i="12"/>
  <c r="G431" i="12"/>
  <c r="G434" i="12"/>
  <c r="G439" i="12"/>
  <c r="G445" i="12"/>
  <c r="F443" i="12" s="1"/>
  <c r="G449" i="12"/>
  <c r="G452" i="12"/>
  <c r="G456" i="12"/>
  <c r="G460" i="12"/>
  <c r="G464" i="12"/>
  <c r="F462" i="12" s="1"/>
  <c r="G468" i="12"/>
  <c r="G473" i="12"/>
  <c r="G475" i="12"/>
  <c r="G478" i="12"/>
  <c r="G480" i="12"/>
  <c r="G482" i="12"/>
  <c r="G486" i="12"/>
  <c r="G489" i="12"/>
  <c r="G490" i="12"/>
  <c r="G492" i="12"/>
  <c r="G494" i="12"/>
  <c r="G496" i="12"/>
  <c r="G499" i="12"/>
  <c r="G502" i="12"/>
  <c r="G506" i="12"/>
  <c r="G510" i="12"/>
  <c r="G513" i="12"/>
  <c r="G516" i="12"/>
  <c r="G518" i="12"/>
  <c r="G520" i="12"/>
  <c r="G522" i="12"/>
  <c r="G524" i="12"/>
  <c r="G526" i="12"/>
  <c r="G529" i="12"/>
  <c r="G532" i="12"/>
  <c r="G534" i="12"/>
  <c r="G536" i="12"/>
  <c r="G539" i="12"/>
  <c r="G542" i="12"/>
  <c r="G545" i="12"/>
  <c r="G550" i="12"/>
  <c r="G556" i="12"/>
  <c r="F554" i="12" s="1"/>
  <c r="G558" i="12"/>
  <c r="G560" i="12"/>
  <c r="G562" i="12"/>
  <c r="G564" i="12"/>
  <c r="G565" i="12"/>
  <c r="G566" i="12"/>
  <c r="G567" i="12"/>
  <c r="G568" i="12"/>
  <c r="G571" i="12"/>
  <c r="G577" i="12"/>
  <c r="F575" i="12" s="1"/>
  <c r="G582" i="12"/>
  <c r="F586" i="12"/>
  <c r="G589" i="12"/>
  <c r="G717" i="12"/>
  <c r="G845" i="12"/>
  <c r="F848" i="12"/>
  <c r="G849" i="12"/>
  <c r="G853" i="12"/>
  <c r="F850" i="12" s="1"/>
  <c r="G858" i="12"/>
  <c r="G862" i="12"/>
  <c r="G866" i="12"/>
  <c r="G871" i="12"/>
  <c r="G875" i="12"/>
  <c r="G879" i="12"/>
  <c r="G884" i="12"/>
  <c r="F883" i="12" s="1"/>
  <c r="G886" i="12"/>
  <c r="G888" i="12"/>
  <c r="G890" i="12"/>
  <c r="G893" i="12"/>
  <c r="F892" i="12" s="1"/>
  <c r="G895" i="12"/>
  <c r="G897" i="12"/>
  <c r="G899" i="12"/>
  <c r="G901" i="12"/>
  <c r="G903" i="12"/>
  <c r="G905" i="12"/>
  <c r="H22" i="11"/>
  <c r="D22" i="11"/>
  <c r="B7" i="11"/>
  <c r="B6" i="11"/>
  <c r="C1" i="11"/>
  <c r="B1" i="11"/>
  <c r="J138" i="1"/>
  <c r="AZ97" i="1"/>
  <c r="AZ96" i="1"/>
  <c r="AZ94" i="1"/>
  <c r="AZ93" i="1"/>
  <c r="AZ91" i="1"/>
  <c r="AZ90" i="1"/>
  <c r="AZ88" i="1"/>
  <c r="AZ86" i="1"/>
  <c r="AZ85" i="1"/>
  <c r="AZ84" i="1"/>
  <c r="AZ82" i="1"/>
  <c r="AZ79" i="1"/>
  <c r="AZ77" i="1"/>
  <c r="AZ73" i="1"/>
  <c r="AZ72" i="1"/>
  <c r="AZ70" i="1"/>
  <c r="AZ69" i="1"/>
  <c r="AZ67" i="1"/>
  <c r="AZ66" i="1"/>
  <c r="AZ65" i="1"/>
  <c r="AZ63" i="1"/>
  <c r="AZ62" i="1"/>
  <c r="AZ60" i="1"/>
  <c r="AZ58" i="1"/>
  <c r="AZ57" i="1"/>
  <c r="AZ55" i="1"/>
  <c r="AZ53" i="1"/>
  <c r="AZ52" i="1"/>
  <c r="AZ50" i="1"/>
  <c r="AZ49" i="1"/>
  <c r="AZ47" i="1"/>
  <c r="AZ46" i="1"/>
  <c r="AZ44" i="1"/>
  <c r="AZ42" i="1"/>
  <c r="AZ41" i="1"/>
  <c r="AZ40" i="1"/>
  <c r="AZ39" i="1"/>
  <c r="AZ38" i="1"/>
  <c r="AZ37" i="1"/>
  <c r="AZ34" i="1"/>
  <c r="AZ32" i="1"/>
  <c r="AZ31" i="1"/>
  <c r="AZ29" i="1"/>
  <c r="AZ27" i="1"/>
  <c r="J25" i="1"/>
  <c r="H23" i="13" l="1"/>
  <c r="B1" i="9"/>
  <c r="C1" i="9"/>
  <c r="B7" i="9"/>
  <c r="B6" i="9"/>
</calcChain>
</file>

<file path=xl/sharedStrings.xml><?xml version="1.0" encoding="utf-8"?>
<sst xmlns="http://schemas.openxmlformats.org/spreadsheetml/2006/main" count="3290" uniqueCount="1217">
  <si>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</si>
  <si>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</si>
  <si>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</si>
  <si>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</si>
  <si>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</si>
  <si>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</si>
  <si>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</si>
  <si>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</si>
  <si>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</si>
  <si>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</si>
  <si>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</si>
  <si>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</si>
  <si>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</si>
  <si>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</si>
  <si>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</si>
  <si>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</si>
  <si>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</si>
  <si>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</si>
  <si>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</si>
  <si>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</si>
  <si>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</si>
  <si>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</si>
  <si>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</si>
  <si>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</si>
  <si>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</si>
  <si>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</si>
  <si>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</si>
  <si>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</si>
  <si>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</si>
  <si>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</si>
  <si>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</si>
  <si>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</si>
  <si>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</si>
  <si>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</si>
  <si>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</si>
  <si>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</si>
  <si>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</si>
  <si>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</si>
  <si>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</si>
  <si>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</si>
  <si>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116/2015</t>
  </si>
  <si>
    <t xml:space="preserve"> RÚE – administrativní  budova SÚS Pk Pardubice</t>
  </si>
  <si>
    <t>Pardubický kraj</t>
  </si>
  <si>
    <t>Komenského náměstí 125</t>
  </si>
  <si>
    <t>Pardubice-Pardubice-Staré Město</t>
  </si>
  <si>
    <t>53002</t>
  </si>
  <si>
    <t>SONET Building s.r.o.</t>
  </si>
  <si>
    <t>Klicperova 1541</t>
  </si>
  <si>
    <t>Hlinsko</t>
  </si>
  <si>
    <t>53901</t>
  </si>
  <si>
    <t>29007747</t>
  </si>
  <si>
    <t>CZ29007747</t>
  </si>
  <si>
    <t>70892822</t>
  </si>
  <si>
    <t>CZ70892822</t>
  </si>
  <si>
    <t>Stavební objekt</t>
  </si>
  <si>
    <t>1</t>
  </si>
  <si>
    <t>SO1 - Stavební práce</t>
  </si>
  <si>
    <t>801.61.6.2</t>
  </si>
  <si>
    <t>2</t>
  </si>
  <si>
    <t>SO2 - Elektromontáže</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</si>
  <si>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</si>
  <si>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</si>
  <si>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</si>
  <si>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</si>
  <si>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</si>
  <si>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</si>
  <si>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</si>
  <si>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</si>
  <si>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</si>
  <si>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</si>
  <si>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</si>
  <si>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</si>
  <si>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</si>
  <si>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</si>
  <si>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</si>
  <si>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</si>
  <si>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</si>
  <si>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</si>
  <si>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</si>
  <si>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</si>
  <si>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</si>
  <si>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</si>
  <si>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</si>
  <si>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</si>
  <si>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</si>
  <si>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</si>
  <si>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</si>
  <si>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</si>
  <si>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</si>
  <si>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</si>
  <si>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</si>
  <si>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</si>
  <si>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</si>
  <si>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</si>
  <si>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</si>
  <si>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</si>
  <si>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</si>
  <si>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</si>
  <si>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</si>
  <si>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</si>
  <si>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</si>
  <si>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</si>
  <si>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</si>
  <si>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</si>
  <si>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</si>
  <si>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</si>
  <si>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</si>
  <si>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</si>
  <si>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</si>
  <si>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_2</t>
  </si>
  <si>
    <t>740: Silnoproud</t>
  </si>
  <si>
    <t>Zemní práce</t>
  </si>
  <si>
    <t>Základy a zvláštní zakládání</t>
  </si>
  <si>
    <t>5</t>
  </si>
  <si>
    <t>Komunikace</t>
  </si>
  <si>
    <t>61</t>
  </si>
  <si>
    <t>Upravy povrchů vnitřní</t>
  </si>
  <si>
    <t>62</t>
  </si>
  <si>
    <t>Úpravy povrchů vnější</t>
  </si>
  <si>
    <t>63</t>
  </si>
  <si>
    <t>Podlahy a podlahové konstrukce</t>
  </si>
  <si>
    <t>76P</t>
  </si>
  <si>
    <t>Plastové výrobky</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</si>
  <si>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</si>
  <si>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</si>
  <si>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</si>
  <si>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</si>
  <si>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</si>
  <si>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</si>
  <si>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</si>
  <si>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</si>
  <si>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</si>
  <si>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</si>
  <si>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</si>
  <si>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</si>
  <si>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712</t>
  </si>
  <si>
    <t>Povlakové krytiny</t>
  </si>
  <si>
    <t>713</t>
  </si>
  <si>
    <t>Izolace tepelné</t>
  </si>
  <si>
    <t>721</t>
  </si>
  <si>
    <t>Vnitřní kanalizace</t>
  </si>
  <si>
    <t>762</t>
  </si>
  <si>
    <t>Konstrukce tesařské</t>
  </si>
  <si>
    <t>764</t>
  </si>
  <si>
    <t>Konstrukce klempířské</t>
  </si>
  <si>
    <t>765</t>
  </si>
  <si>
    <t>Krytiny tvrdé</t>
  </si>
  <si>
    <t>766</t>
  </si>
  <si>
    <t>Konstrukce truhlářské</t>
  </si>
  <si>
    <t>767</t>
  </si>
  <si>
    <t>Konstrukce zámečnické</t>
  </si>
  <si>
    <t>783</t>
  </si>
  <si>
    <t>Nátěry</t>
  </si>
  <si>
    <t>784</t>
  </si>
  <si>
    <t>Malby</t>
  </si>
  <si>
    <t>911-5</t>
  </si>
  <si>
    <t>Fotovoltaická elektrárna</t>
  </si>
  <si>
    <t>M21</t>
  </si>
  <si>
    <t>Elektromontáže</t>
  </si>
  <si>
    <t>M46</t>
  </si>
  <si>
    <t>Zemní práce při montážích</t>
  </si>
  <si>
    <t>D96</t>
  </si>
  <si>
    <t>Přesuny suti a vybouraných hmot</t>
  </si>
  <si>
    <t>VN</t>
  </si>
  <si>
    <t>Vedlejší náklady</t>
  </si>
  <si>
    <t>ON</t>
  </si>
  <si>
    <t>Ostatní náklady</t>
  </si>
  <si>
    <t>Cena celkem</t>
  </si>
  <si>
    <t>STA</t>
  </si>
  <si>
    <t>JKSO:</t>
  </si>
  <si>
    <t>801</t>
  </si>
  <si>
    <t>Budovy občanské výstavby</t>
  </si>
  <si>
    <t>801.6</t>
  </si>
  <si>
    <t>Budovy pro řízení, správu a administrativu</t>
  </si>
  <si>
    <t>801.61</t>
  </si>
  <si>
    <t>budovy administrativní (správní)</t>
  </si>
  <si>
    <t>801.61.6</t>
  </si>
  <si>
    <t>svislá nosná konstrukce montovaná z prostorových buněk</t>
  </si>
  <si>
    <t>rekonstrukce a modernizace objektu prostá</t>
  </si>
  <si>
    <t>Rozsah:</t>
  </si>
  <si>
    <t>m3</t>
  </si>
  <si>
    <t>Rekapitulace soupisů náležejících k objektu</t>
  </si>
  <si>
    <t>Soupis</t>
  </si>
  <si>
    <t>Cena (Kč)</t>
  </si>
  <si>
    <t>Zateplení objektu</t>
  </si>
  <si>
    <t>Celkem objekt</t>
  </si>
  <si>
    <t>Položkový soupis prací a dodávek</t>
  </si>
  <si>
    <t>Ceník</t>
  </si>
  <si>
    <t>Cen. soustava</t>
  </si>
  <si>
    <t>#LevelZatrideniCeniku#</t>
  </si>
  <si>
    <t>Ceník, kapitola</t>
  </si>
  <si>
    <t>Poznámka uchazeče</t>
  </si>
  <si>
    <t>Díl:</t>
  </si>
  <si>
    <t>DIL</t>
  </si>
  <si>
    <t>113 10-7 Odstranění podkladů nebo krytů</t>
  </si>
  <si>
    <t>SPK</t>
  </si>
  <si>
    <t>113107142R00</t>
  </si>
  <si>
    <t>v ploše jednotlivě do 200 m2, živičných, o tloušťce vrstvy přes 50 do 100 mm</t>
  </si>
  <si>
    <t>m2</t>
  </si>
  <si>
    <t>822-1</t>
  </si>
  <si>
    <t>RTS 15/ I</t>
  </si>
  <si>
    <t>POL1_</t>
  </si>
  <si>
    <t>40</t>
  </si>
  <si>
    <t>VV</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</si>
  <si>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</si>
  <si>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</si>
  <si>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SPX</t>
  </si>
  <si>
    <t>132201112R00</t>
  </si>
  <si>
    <t>nad 100 m3, v hornině 3, hloubení strojně</t>
  </si>
  <si>
    <t>800-1</t>
  </si>
  <si>
    <t>RTS 17/ I</t>
  </si>
  <si>
    <t>POL1_1</t>
  </si>
  <si>
    <t>hlavní budova : (18+11,8+6+10,9+6+1,6+4,95+4,1)*0,7*1*1,1</t>
  </si>
  <si>
    <t>vedlejší budova : (58,2+0,5+2+0,5*4+3+60,5+4,6+0,5*2+2+0,5*4+9,3+2)*0,7*1*1,1</t>
  </si>
  <si>
    <t>132201119R00</t>
  </si>
  <si>
    <t xml:space="preserve">příplatek za lepivost, v hornině 3,  </t>
  </si>
  <si>
    <t>162 10 Vodorovné přemístění výkopku</t>
  </si>
  <si>
    <t>po suchu, bez ohledu na druh dopravního prostředku, bez naložení výkopku, avšak se složením bez rozhrnutí,</t>
  </si>
  <si>
    <t>162701105R00</t>
  </si>
  <si>
    <t>z horniny 1 až 4, na vzdálenost přes 9 000  do 10 000 m</t>
  </si>
  <si>
    <t>171201201R00</t>
  </si>
  <si>
    <t>na dočasnou skládku tak, že na 1 m2 plochy připadá přes 2 m3 výkopku nebo ornice</t>
  </si>
  <si>
    <t>174101101R00</t>
  </si>
  <si>
    <t>jam, šachet, rýh nebo kolem objektů v těchto vykopávkách</t>
  </si>
  <si>
    <t>včetně strojního přemístění materiálu pro zásyp ze vzdálenosti do 10 m od okraje zásypu</t>
  </si>
  <si>
    <t>POP</t>
  </si>
  <si>
    <t>199000002R00</t>
  </si>
  <si>
    <t>horniny 1- 4</t>
  </si>
  <si>
    <t>hlavní budova : (18+11,8+6+10,9+6+1,6+4,95+4,1)*0,7*1*1,1*1,9</t>
  </si>
  <si>
    <t>vedlejší budova : (58,2+0,5+2+0,5*4+3+60,5+4,6+0,5*2+2+0,5*4+9,3+2)*0,7*1*1,1*1,9</t>
  </si>
  <si>
    <t>283231422R</t>
  </si>
  <si>
    <t>fólie izolační zemní separační, drenážní, ochranná; tloušťka 0,50 mm; výška nopů 8,0 mm; HDPE</t>
  </si>
  <si>
    <t>SPCM</t>
  </si>
  <si>
    <t>POL3_</t>
  </si>
  <si>
    <t>hlavní budova : (18+11,8+6+10,9+6+1,6+4,95+4,1)*1</t>
  </si>
  <si>
    <t>vedlejší budova : (58,2+0,5+2+0,5*4+3+60,5+4,6+0,5*2+2+0,5*4+9,3+2)*1</t>
  </si>
  <si>
    <t>583414044R</t>
  </si>
  <si>
    <t>kamenivo přírodní drcené frakce 4,0 až 8,0 mm; třída B</t>
  </si>
  <si>
    <t>t</t>
  </si>
  <si>
    <t>POL3_1</t>
  </si>
  <si>
    <t>hlavní budova : (18+11,8+6+10,9+6+1,6+4,95+4,1)*0,7*0,3*1,1*1,4</t>
  </si>
  <si>
    <t>vedlejší budova : (58,2+0,5+2+0,5*4+3+60,5+4,6+0,5*2+2+0,5*4+9,3+2)*0,7*0,3*1,1*1,4</t>
  </si>
  <si>
    <t>583418035R</t>
  </si>
  <si>
    <t>kamenivo přírodní drcené frakce 16,0 až 32,0 mm; třída C</t>
  </si>
  <si>
    <t>hlavní budova : (18+11,8+6+10,9+6+1,6+4,95+4,1)*0,7*0,7*1,1*1,4</t>
  </si>
  <si>
    <t>vedlejší budova : (58,2+0,5+2+0,5*4+3+60,5+4,6+0,5*2+2+0,5*4+9,3+2)*0,7*0,7*1,1*1,4</t>
  </si>
  <si>
    <t>212 75-2 Trativody z drenážních trubek</t>
  </si>
  <si>
    <t>se zřízením štěrkopískového lože pod trubky a s jejich obsypem v průměrném celkovém množství do 0,15 m3/m v otevřeném příkopu,</t>
  </si>
  <si>
    <t>212752112R00</t>
  </si>
  <si>
    <t>DN od 80 do 100 mm</t>
  </si>
  <si>
    <t>m</t>
  </si>
  <si>
    <t>827-1</t>
  </si>
  <si>
    <t>hlavní budova : (18+11,8+6+10,9+6+1,6+4,95+4,1)*1*1,02</t>
  </si>
  <si>
    <t>vedlejší budova : (58,2+0,5+2+0,5*4+3+60,5+4,6+0,5*2+2+0,5*4+9,3+2)*1*1,02</t>
  </si>
  <si>
    <t>212971121R00</t>
  </si>
  <si>
    <t>Opláštění trativ. z geot.,sklon nad 1:2,5 do 2,5 m</t>
  </si>
  <si>
    <t>69366197R</t>
  </si>
  <si>
    <t>geotextilie PP; funkce separační, ochranná, výztužná, filtrační; plošná hmotnost 200 g/m2; zpevněná oboustranně</t>
  </si>
  <si>
    <t>919 73-5 Řezání stávajících krytů nebo podkladů</t>
  </si>
  <si>
    <t>včetně spotřeby vody</t>
  </si>
  <si>
    <t>919735113R00</t>
  </si>
  <si>
    <t>živičných, hloubky přes 100 do 150 mm</t>
  </si>
  <si>
    <t>30</t>
  </si>
  <si>
    <t>577 10-001 Komunikace těžká z asfaltobetonu</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</si>
  <si>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zpevněného cementem KZC I s rozprostřením a zhutněním tl. 28 cm, podklad z kameniva obaleného asfaltem třídy I s rozprostřením a zhutněním, v pruhu šířky do 3 m tl. 9 cm, beton asfaltový s rozprostřením a zhutněním třídy I, v pruhu šířky do 3 m tl. 5 cm, osazení a dodávka vodících proužků, osazení a dodávka betonových obrubníků do lože z prostého betonu 8 - 10 cm, stojatých, bez boční opěry.</t>
  </si>
  <si>
    <t>SPI</t>
  </si>
  <si>
    <t>Skladba:</t>
  </si>
  <si>
    <t>podklad ze štěrkopísku                                  15 cm</t>
  </si>
  <si>
    <t>podklad z kameniva zpevněného cementem 28 cm</t>
  </si>
  <si>
    <t>obalované kamenivo                                        9 cm</t>
  </si>
  <si>
    <t>asfaltobeton                                                      5 cm</t>
  </si>
  <si>
    <t>celkem                                                            57 cm</t>
  </si>
  <si>
    <t>577100030RA0</t>
  </si>
  <si>
    <t>celková tloušťka 470 mm</t>
  </si>
  <si>
    <t>AP-HSV</t>
  </si>
  <si>
    <t>POL2_</t>
  </si>
  <si>
    <t>610991111R00</t>
  </si>
  <si>
    <t>Zakrývání výplní vnitřních otvorů</t>
  </si>
  <si>
    <t>hlavní budova : 1,8*1,5*14+0,85*2,4*4+1,2*1,2*4+0,6*0,9*12+1,2*1,5*3+1,5*1,5*4+2*2,4+1,8*1,2*2+1,25*1,2*1+1,8*1,2*5+1,2*1,2*3+1,5*1,2*3</t>
  </si>
  <si>
    <t>vedlejší budova : 2,345*1,55*2+1,15*1,55*8+2,35*0,6*4+2,35*1,55*2+1,75*1,45*56+0,9*0,9*4+0,85*1,55*2+0,9*0,9*2+6,457</t>
  </si>
  <si>
    <t>dveře : 1,8*2,4+2,45*2,45+1*2,45</t>
  </si>
  <si>
    <t>612409991R00</t>
  </si>
  <si>
    <t>Začištění omítek kolem oken,dveří apod.</t>
  </si>
  <si>
    <t>1NP hlavní budova : ((1,8+1,5*2)*6+(0,85+2,4*2)*2+(1,2+1,2*2)*2+(0,6+0,9*2)*4+(1,2+1,5*2)*2+(1,5+1,5*2)*2+(1,8+2,1*2))</t>
  </si>
  <si>
    <t>2NP hlavní budova : ((1,8+1,5*2)*7+(0,85+2,4*2)*2+(1,2+1,2*2)*2+(0,6+0,9*2)*4+(1,2+1,5*2)*1+(1,5+1,5*2)*2+(2,0+2,4*2)*1)</t>
  </si>
  <si>
    <t>612425931R00</t>
  </si>
  <si>
    <t>Omítka vápenná vnitřního ostění - štuková, začištění oken</t>
  </si>
  <si>
    <t>hlavní budova : ((1,8+1,5)*2*14+(0,85+2,4)*2*4+(1,2+1,2)*2*4+(0,6+0,9)*2*12+(1,2+1,5)*2*3+(1,5+1,5)*2*4+(2+2,4)*2+(1,8+1,2)*2*2+(1,25+1,2)*2*1+(1,8+1,2)*2*5+(1,2+1,2)*2*3+(1,5+1,2)*2*3)*0,5</t>
  </si>
  <si>
    <t>vedlejší budova : ((2,345+1,55)*2*2+(1,15+1,55)*2*8+(0,9+0,6)*2*12+(2,35+0,6)*2*4+(2,35+1,55)*2*2+(1,75+1,45)*2*56+(0,9+0,9)*2*4+(0,85+1,55)*2*2+(0,9+0,9)*2*2)*0,5</t>
  </si>
  <si>
    <t>dveře : ((1,8+2,4*2)+(2,45+2,45*2)+(1+2,45*2))*0,5</t>
  </si>
  <si>
    <t>612481113R00</t>
  </si>
  <si>
    <t>Potažení vnitř. stěn sklotex. pletivem s vypnutím</t>
  </si>
  <si>
    <t>622481292R00</t>
  </si>
  <si>
    <t>Montáž výztužné lišty okenní a podparapetní</t>
  </si>
  <si>
    <t>hlavní budova : ((1,8+1,5)*2*14+(0,85+2,4)*2*4+(1,2+1,2)*2*4+(0,6+0,9)*2*12+(1,2+1,5)*2*3+(1,5+1,5)*2*4+(2+2,4)*2+(1,8+1,2)*2*2+(1,25+1,2)*2*1+(1,8+1,2)*2*5+(1,2+1,2)*2*3+(1,5+1,2)*2*3)</t>
  </si>
  <si>
    <t>vedlejší budova : ((2,345+1,55)*2*2+(1,15+1,55)*2*8+(0,9+0,6)*2*12+(2,35+0,6)*2*4+(2,35+1,55)*2*2+(1,75+1,45)*2*56+(0,9+0,9)*2*4+(0,85+1,55)*2*2+(0,9+0,9)*2*2)</t>
  </si>
  <si>
    <t>dveře : ((1,8+2,4*2)+(2,45+2,45*2)+(1+2,45*2))</t>
  </si>
  <si>
    <t>28350112R</t>
  </si>
  <si>
    <t>Profil okenní začišťovací s tkaninou, 6mm dl. 2,4m</t>
  </si>
  <si>
    <t>POL3_0</t>
  </si>
  <si>
    <t>602 01 Omítky stěn z hotových směsí</t>
  </si>
  <si>
    <t>po jednotlivých vrstvách</t>
  </si>
  <si>
    <t>602 01-1 Doplňkové práce pro omítky stěn z hotových směsí</t>
  </si>
  <si>
    <t>602016195R00</t>
  </si>
  <si>
    <t>hloubková penetrace stěn silikátová</t>
  </si>
  <si>
    <t>801-1</t>
  </si>
  <si>
    <t>101,6+713,36+170,502</t>
  </si>
  <si>
    <t>622 31-1 Zateplení suterénu</t>
  </si>
  <si>
    <t>nanesení lepicího tmelu na izolační desky, nalepení desek a zajištění talířovými hmoždinkami (6 ks/m2). Bez povrchové úpravy desek.</t>
  </si>
  <si>
    <t>622311511R00</t>
  </si>
  <si>
    <t>extrudovaným polysterenem, tloušťky 80 mm</t>
  </si>
  <si>
    <t>60</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</si>
  <si>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</si>
  <si>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</si>
  <si>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</si>
  <si>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622325521RU1</t>
  </si>
  <si>
    <t>extrudovaným polystyrénem, tloušťky 80 mm, kontaktní nátěr a mozaiková omítka</t>
  </si>
  <si>
    <t>Sokl A+B : 88,78152+12,781</t>
  </si>
  <si>
    <t>Schodiště budovy B : 1</t>
  </si>
  <si>
    <t>622 31-3 Zateplení fasády</t>
  </si>
  <si>
    <t>K ochraně hran na rozích budovy je zahrnuto 0,14 m rohových lišt na m2.</t>
  </si>
  <si>
    <t>622324333RT3</t>
  </si>
  <si>
    <t xml:space="preserve"> , expandovaným polystyrénem s reflexní úpravou, tloušťky 120 mm, kontaktní nátěr a silikonová omítka, 3,0 kg/m2</t>
  </si>
  <si>
    <t>Budova A : (5,15+0,572+2,07+3,96+0,572+0,572+3,96+0,572+0,572+4,16+13,16+4,16+0,572+0,572+3,960+2,07+3,96+0,572+0,572+5,595+4,57)*6,45-(3,3+2,+2,4+1,9+1,5+4,9+2,9+5,2+6,9)</t>
  </si>
  <si>
    <t>Budoba B : (3,754+4,924+3,8+3,07+3,07+8,25+4,54+4,54+1,2+1,2+18,15+11,92+5,96)*6,25-(0,73+2,11+1,6+4,32+17,85+3,7+2,7+1,8+1,6+2,11+4,8+17,85+3,7+2,6+1,8+1,6)</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</si>
  <si>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</si>
  <si>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</si>
  <si>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</si>
  <si>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622324354RT3</t>
  </si>
  <si>
    <t>expandovaným polystyrénem, tloušťky 40 mm, kontaktní nátěr a silikonová omítka</t>
  </si>
  <si>
    <t>hlavní budova : ((1,8+1,5)*2*14+(0,85+2,4)*2*4+(1,2+1,2)*2*4+(0,6+0,9)*2*8+(1,2+1,5)*2*3+(1,5+1,5)*2*4+(2+2,4)*2+(1,5+1,2)*2*1)*0,3</t>
  </si>
  <si>
    <t>vedlejší budova : ((2,345+1,55)*2*2+(1,15+1,55)*2*8+(0,9+0,6)*2*12+(2,35+0,6)*2*4+(2,35+1,55)*2*2+(1,75+1,45)*2*56+(0,9+0,9)*2*4+(0,85+1,55)*2*2+(0,9+0,9)*2*2)*0,3</t>
  </si>
  <si>
    <t>dveře : ((1,8+2,4*2)+(2,45+2,45*2)+(1+2,45*2))*0,3</t>
  </si>
  <si>
    <t>1NP hlavní budova(odečet parapetu) : -(1,8*7+0,85*2+1,2*2+0,6*4+1,2*2+1,5*2+1,5*2)*0,3</t>
  </si>
  <si>
    <t>2NP hlavní budova (odečet parapetu) : -(1,8*7+0,85*2+1,2*2+0,6*4+1,2*1+1,5*2)*0,3</t>
  </si>
  <si>
    <t>vedlejší budova (odečet parapetu) : -(2,345*2+1,15*8+0,6*12+2,35*6+1,75*56+0,9*4+0,85*2+0,9*2)*0,3</t>
  </si>
  <si>
    <t>622 31-9 Příplatky, slevy</t>
  </si>
  <si>
    <t>622391114R00</t>
  </si>
  <si>
    <t>za počet hmoždinek 12 ks/m2, s dodávkou hmoždinek</t>
  </si>
  <si>
    <t>26,2*2</t>
  </si>
  <si>
    <t>50</t>
  </si>
  <si>
    <t>24,86*4</t>
  </si>
  <si>
    <t>35,12*2</t>
  </si>
  <si>
    <t>29,5</t>
  </si>
  <si>
    <t>622 33 Profily zakládací</t>
  </si>
  <si>
    <t>622324013R00</t>
  </si>
  <si>
    <t>hliníkové, pro izolaci tl. 120 mm</t>
  </si>
  <si>
    <t>248</t>
  </si>
  <si>
    <t>622 34 Profily dilatační</t>
  </si>
  <si>
    <t>622311111R00</t>
  </si>
  <si>
    <t>průběžné E</t>
  </si>
  <si>
    <t>622 46 Oprava vnějších omítek šlechtěných</t>
  </si>
  <si>
    <t>umělých škrábaných,</t>
  </si>
  <si>
    <t>622461111R00</t>
  </si>
  <si>
    <t xml:space="preserve">v množství opravované plochy do 10 % </t>
  </si>
  <si>
    <t>801-4</t>
  </si>
  <si>
    <t>101,6+713,36+170,502+401,8345</t>
  </si>
  <si>
    <t>622 47-3 Příplatek</t>
  </si>
  <si>
    <t>622473187RT2</t>
  </si>
  <si>
    <t>za okenní začišťovací lištu včetně dodávky</t>
  </si>
  <si>
    <t>hlavní budova vnější : (1,8+1,5)*2*14+(0,85+2,4)*2*4+(1,2+1,2)*2*4+(0,6+0,9)*2*8+(1,2+1,5)*2*3+(1,5+1,5)*2*4+(2+2,4)*2</t>
  </si>
  <si>
    <t>vedlejší budova vnější : (2,345+1,55)*2*2+(1,15+1,55)*2*8+(0,9+0,6)*2*12+(2,35+0,6)*2*4+(2,35+1,55)*2*2+(1,75+1,45)*2*56+(0,9+0,9)*2*4+(0,85+1,55)*2*2+(0,9+0,9)*2*2</t>
  </si>
  <si>
    <t>dveře vnější : (1,8+2,4*2)+(2,45+2,45*2)+(1+2,45*2)</t>
  </si>
  <si>
    <t>hlavní budova vnitřní : (1,8+1,5)*2*14+(0,85+2,4)*2*4+(1,2+1,2)*2*4+(0,6+0,9)*2*8+(1,2+1,5)*2*3+(1,5+1,5)*2*4+(2+2,4)*2</t>
  </si>
  <si>
    <t>vedlejší budova vnitřní : (2,345+1,55)*2*2+(1,15+1,55)*2*8+(0,9+0,6)*2*12+(2,35+0,6)*2*4+(2,35+1,55)*2*2+(1,75+1,45)*2*56+(0,9+0,9)*2*4+(0,85+1,55)*2*2+(0,9+0,9)*2*2</t>
  </si>
  <si>
    <t>dveře vnitřní : (1,8+2,4*2)+(2,45+2,45*2)+(1+2,45*2)</t>
  </si>
  <si>
    <t>767 13-8 Demontáž stěn a příček z plechu</t>
  </si>
  <si>
    <t>767 13-83 roštu pro oplechování</t>
  </si>
  <si>
    <t>767135831R00</t>
  </si>
  <si>
    <t>z lamel</t>
  </si>
  <si>
    <t>800-767</t>
  </si>
  <si>
    <t>264,04</t>
  </si>
  <si>
    <t>0158</t>
  </si>
  <si>
    <t>Příplatek za provedení zátek tl. 25mm KZS pro zapuštěnou montáž, D+M</t>
  </si>
  <si>
    <t xml:space="preserve">m2    </t>
  </si>
  <si>
    <t>Vlastní</t>
  </si>
  <si>
    <t>101,6+713,6+170,502</t>
  </si>
  <si>
    <t>036</t>
  </si>
  <si>
    <t>Vytahovací zkouška hmoždinek, všechny konstrukce stěn (4 typy)</t>
  </si>
  <si>
    <t>kus</t>
  </si>
  <si>
    <t>037037</t>
  </si>
  <si>
    <t>Odtrhové zkoušky od podkladu KZS ve schodištích vedlejší budovy</t>
  </si>
  <si>
    <t>2698R</t>
  </si>
  <si>
    <t>D+M Pohledové desky stěn z trapezového plechu TR 18, včetně systémových prvků a spoj. mat., viz detail č. 4, barva RAL 9002</t>
  </si>
  <si>
    <t>(8,84+11,14+11,14)*6,6*2-134,38</t>
  </si>
  <si>
    <t>(9,95+5,5+1,49+5,5+0,48+9,53+11,92)*4,03-(6,9+4,9+6,1+4,9+0,9)</t>
  </si>
  <si>
    <t>620991121R00</t>
  </si>
  <si>
    <t>z postaveného lešení</t>
  </si>
  <si>
    <t>622311564R00</t>
  </si>
  <si>
    <t>extrudovaným polystyrénem, tloušťky 40 mm</t>
  </si>
  <si>
    <t>1NP hlavní budova : (1,8*7+0,85*2+1,2*2+0,6*4+1,2*2+1,5*2+1,5*2)*0,3</t>
  </si>
  <si>
    <t>2NP hlavní budova : (1,8*7+0,85*2+1,2*2+0,6*4+1,2*1+1,5*2)*0,3</t>
  </si>
  <si>
    <t>vedlejší budova : (2,345*2+1,15*8+0,6*12+2,35*6+1,75*56+0,9*4+0,85*2+0,9*2)*0,3</t>
  </si>
  <si>
    <t>622904112R00</t>
  </si>
  <si>
    <t>tlakovou vodou, složitost fasády 1 - 2</t>
  </si>
  <si>
    <t>60+66,3+254,8+953,1+170,5+57,327</t>
  </si>
  <si>
    <t>63987R</t>
  </si>
  <si>
    <t>D+M systémové konstrukce obložení stěn pro minerální vlnu tl.160mm a vzduchovou dutinu tl.20mm, včetně minerální vlny tl.160mm, viz detail č.4</t>
  </si>
  <si>
    <t>R05465</t>
  </si>
  <si>
    <t>Oprava omítek mozaikových ze 100% - oškrábání, vyrovnání, penetrace, nová mozaiková omítka, v prostoru venkovního schodiště budovy B</t>
  </si>
  <si>
    <t>(2,04+3,06+5,2)*1,46*2</t>
  </si>
  <si>
    <t>R257196</t>
  </si>
  <si>
    <t>Dodávka a montáž plastického loga společnosti na fasádu budovy B z extrudovaného polystyrenu, dle garfického a barevného provedení v PD - samostatný výkres</t>
  </si>
  <si>
    <t>soubor</t>
  </si>
  <si>
    <t>632921913R00</t>
  </si>
  <si>
    <t>o tloušťce dlaždic 60 mm</t>
  </si>
  <si>
    <t>Včetně dodávky dlaždic.</t>
  </si>
  <si>
    <t>hlavní budova : (18+11,8+6+10,9+6+1,6+4,95+4,1)*0,4*1,02</t>
  </si>
  <si>
    <t>vedlejší budova : (58,2+0,5+2+0,5*4+3+60,5+4,6+0,5*2+2+0,5*4+9,3+2)*0,4*1,02</t>
  </si>
  <si>
    <t>9988R01</t>
  </si>
  <si>
    <t>D+M větrací mřížka na fasádu kruhová cca DN 100 (nutno zaměřit na stavbě) vč. prodloužení o KZS, viz pozn. č. 3 PD</t>
  </si>
  <si>
    <t xml:space="preserve">ks    </t>
  </si>
  <si>
    <t>2+21</t>
  </si>
  <si>
    <t>916561111RT2</t>
  </si>
  <si>
    <t>rozměrů 500/50/200 mm, do lože z betonu prostého C 12/15, s boční opěrou z betonu prostého</t>
  </si>
  <si>
    <t>941 94-1 Montáž lešení lehkého pracovního řadového s podlahami</t>
  </si>
  <si>
    <t>941941041R00</t>
  </si>
  <si>
    <t>šířky od 1,00 do 1,20 m, výšky do 10 m</t>
  </si>
  <si>
    <t>800-3</t>
  </si>
  <si>
    <t>Včetně kotvení lešení.</t>
  </si>
  <si>
    <t>hlavní budova : (10+20+11+3+3+4+6+4+14+6)*9</t>
  </si>
  <si>
    <t>vedlejší budova : 160*8,5</t>
  </si>
  <si>
    <t>941 94-19 příplatek za každý další i započatý měsíc použití lešení</t>
  </si>
  <si>
    <t>941941291R00</t>
  </si>
  <si>
    <t>šířky od 1,00 do 1,20 m a výšky do 10 m</t>
  </si>
  <si>
    <t>hlavní budova : (10+20+11+3+3+4+6+4+14+6)*9*3</t>
  </si>
  <si>
    <t>vedlejší budova : 160*8,5*3</t>
  </si>
  <si>
    <t>941 94-18 Demontáž lešení lehkého řadového s podlahami</t>
  </si>
  <si>
    <t>941941841R00</t>
  </si>
  <si>
    <t>šířky přes 1 do 1,2 m, výšky do 10 m</t>
  </si>
  <si>
    <t>941 95-5 Lešení lehké pracovní pomocné</t>
  </si>
  <si>
    <t>941955001R00</t>
  </si>
  <si>
    <t>pomocné, o výšce lešeňové podlahy do 1,2 m</t>
  </si>
  <si>
    <t>180</t>
  </si>
  <si>
    <t>944 94-48 Demontáž ochranné sítě</t>
  </si>
  <si>
    <t>944944081R00</t>
  </si>
  <si>
    <t xml:space="preserve">z umělých vláken </t>
  </si>
  <si>
    <t>944944011R00</t>
  </si>
  <si>
    <t>Montáž ochranné sítě z umělých vláken</t>
  </si>
  <si>
    <t>944944031R00</t>
  </si>
  <si>
    <t>Příplatek za každý měsíc použití sítí k pol. 4011</t>
  </si>
  <si>
    <t>952 90 Čištění budov</t>
  </si>
  <si>
    <t>952901110R00</t>
  </si>
  <si>
    <t>mytím vnějších ploch oken a dveří</t>
  </si>
  <si>
    <t>vedlejší budova : 2,345*1,55*2+1,15*1,55*8+2,35*0,6*4+2,35*1,55*2+1,75*1,45*56+0,9*0,9*4+0,85*1,55*2+0,9*0,9*2</t>
  </si>
  <si>
    <t>952901114R00</t>
  </si>
  <si>
    <t>Vyčištění budov o výšce podlaží nad 4 m</t>
  </si>
  <si>
    <t>1530</t>
  </si>
  <si>
    <t>962 08 Bourání zdiva příček</t>
  </si>
  <si>
    <t>nebo vybourání otvorů jakýchkoliv rozměrů, včetně pomocného lešení o výšce podlahy do 1900 mm a pro zatížení do 1,5 kPa  (150 kg/m2),</t>
  </si>
  <si>
    <t>962081141R00</t>
  </si>
  <si>
    <t>ze skleněných tvárnic, tloušťky do 150 mm</t>
  </si>
  <si>
    <t>801-3</t>
  </si>
  <si>
    <t>(1,5*1,5*2)+1,725</t>
  </si>
  <si>
    <t>968 06-1 Vyvěšení nebo zavěšení dřevěných křídel</t>
  </si>
  <si>
    <t>oken, dveří a vrat, s uložením a opětovným zavěšením po provedení stavebních změn,</t>
  </si>
  <si>
    <t>968061112R00</t>
  </si>
  <si>
    <t>oken, plochy do 1,5 m2</t>
  </si>
  <si>
    <t>420</t>
  </si>
  <si>
    <t>968061125R00</t>
  </si>
  <si>
    <t>dveří, plochy do 2 m2</t>
  </si>
  <si>
    <t>hlavní budova : 14*2+4+4*2+12+3*2+4*2+2+2*2+2+5*2+3*2+3*2</t>
  </si>
  <si>
    <t>vedlejší budova : 3*2+2*8+12+2*56+2*4+2+2+6*5</t>
  </si>
  <si>
    <t>968 07-2 Vybourání a vyjmutí kovových rámů a rolet</t>
  </si>
  <si>
    <t>968 07-21 rámů, včetně pomocného lešení o výšce podlahy do 1900 mm a pro zatížení do 1,5 kPa  (150 kg/m2)</t>
  </si>
  <si>
    <t>968072456R00</t>
  </si>
  <si>
    <t>dveřních zárubní, plochy přes 2 m2</t>
  </si>
  <si>
    <t>1,8*2,4+2,45*2,45+1*2,45</t>
  </si>
  <si>
    <t>968 08-3 Vybourání plastových výplní otvorů</t>
  </si>
  <si>
    <t>968083003R00</t>
  </si>
  <si>
    <t>oken, do 4 m2</t>
  </si>
  <si>
    <t>968095002R00</t>
  </si>
  <si>
    <t xml:space="preserve">dřevěných, šířky do 50 cm,  </t>
  </si>
  <si>
    <t>hlavní budova : 1,8*14+0,85*4+1,2*2+0,6*12+1,2*3+1,5*4+1,8*2+1,25*1+1,8*5+1,2*3+1,5*3</t>
  </si>
  <si>
    <t>vedlejší budova : 2,345*2+1,15*8+0,6*12+2,35*6+1,75*56+0,9*4+0,85*2+0,9*2</t>
  </si>
  <si>
    <t>979 08-4 Poplatek za skládku</t>
  </si>
  <si>
    <t>979990109R00</t>
  </si>
  <si>
    <t>skleněné tvárnice</t>
  </si>
  <si>
    <t>6,225*0,0148</t>
  </si>
  <si>
    <t>979990113R00</t>
  </si>
  <si>
    <t xml:space="preserve">obalovaný asfalt </t>
  </si>
  <si>
    <t>40*0,1*2,8</t>
  </si>
  <si>
    <t>979990121R00</t>
  </si>
  <si>
    <t>asfaltové pásy</t>
  </si>
  <si>
    <t>((4,8*13,9)+(4,8*13,9)+(4,6*15,4)+(6,3*13,86))*0,014</t>
  </si>
  <si>
    <t>979990141R00</t>
  </si>
  <si>
    <t>polystyren+omítka</t>
  </si>
  <si>
    <t>408,2868*0,016</t>
  </si>
  <si>
    <t>979990144R00</t>
  </si>
  <si>
    <t>minerální vata</t>
  </si>
  <si>
    <t>312,3*0,0056</t>
  </si>
  <si>
    <t>979990191R00</t>
  </si>
  <si>
    <t>plastové výrobky</t>
  </si>
  <si>
    <t>312,3*0,0113</t>
  </si>
  <si>
    <t>998 00-91 Přesun hmot samostatně budovaného lešení</t>
  </si>
  <si>
    <t>998009101R00</t>
  </si>
  <si>
    <t>bez ohledu na výšku</t>
  </si>
  <si>
    <t>POL7_</t>
  </si>
  <si>
    <t xml:space="preserve">Hmotnosti z položek s pořadovými čísly: : </t>
  </si>
  <si>
    <t xml:space="preserve">8,9,10,11,12,13,16,17,18,19,21,22,23,24,25,26,28,29,30,31,37,38,39,43,45,46,47,49,53,55,58,59, : </t>
  </si>
  <si>
    <t>Součet: : 427,21148</t>
  </si>
  <si>
    <t>999 28 Přesun hmot pro opravy a údržbu objektů</t>
  </si>
  <si>
    <t>oborů 801, 803, 811 a 812</t>
  </si>
  <si>
    <t>999 28-2 pro opravy a údržbu vnějších plášťů dosavadních objektů</t>
  </si>
  <si>
    <t>999281211R00</t>
  </si>
  <si>
    <t>výšky do 25 m</t>
  </si>
  <si>
    <t>712 30 Oprava povlakové krytiny střech plochých do 10°</t>
  </si>
  <si>
    <t>příplatek za správkový kus,</t>
  </si>
  <si>
    <t>712300951RT4</t>
  </si>
  <si>
    <t>oprava boulí NAIP pásy přitavením</t>
  </si>
  <si>
    <t>800-711</t>
  </si>
  <si>
    <t>100,1*1,15</t>
  </si>
  <si>
    <t>712 37 Povlakové krytiny střech do 10° termoplasty</t>
  </si>
  <si>
    <t>712371801RZ4</t>
  </si>
  <si>
    <t>volně položené,  ,  , včetně dodávky fólie, tloušťky 1,5 mm</t>
  </si>
  <si>
    <t>POL1_0</t>
  </si>
  <si>
    <t>712 37-7 Doplňkové konstrukce k povlakovým krytinám z fólií</t>
  </si>
  <si>
    <t>včetně dodávek výrobků</t>
  </si>
  <si>
    <t>712378003R00</t>
  </si>
  <si>
    <t>atiková okapnice, RŠ 250 mm, z pozinkovaného plechu s povrchovou úpravou PVC</t>
  </si>
  <si>
    <t>Úprava délky a připevnění okapnice natloukacími hmoždinkami včetně dodávky okapnice.</t>
  </si>
  <si>
    <t>11,92+11,92+9,55</t>
  </si>
  <si>
    <t>712378005R00</t>
  </si>
  <si>
    <t>stěnová lišta vyhnutá, RŠ 70 mm, z pozinkovaného plechu s povrchovou úpravou PVC</t>
  </si>
  <si>
    <t>Úprava délky a připevnění stěnové lišty natloukacími hmoždinkami včetně dodávky lišty.</t>
  </si>
  <si>
    <t>(11,44+11,44+8,59+8,59)*2</t>
  </si>
  <si>
    <t>712378006R00</t>
  </si>
  <si>
    <t>rohová lišta vnější, RŠ 100 mm, z pozinkovaného plechu s povrchovou úpravou PVC</t>
  </si>
  <si>
    <t>Úprava délky a připevnění rohové lišty natloukacími hmoždinkami včetně dodávky lišty.</t>
  </si>
  <si>
    <t>11,44+11,44+8,59+8,59</t>
  </si>
  <si>
    <t>67352002R</t>
  </si>
  <si>
    <t>geotextilie PET; funkce drenážní, separační, ochranná, filtrační; plošná hmotnost 200 g/m2</t>
  </si>
  <si>
    <t>100,1*1,02*2</t>
  </si>
  <si>
    <t>998 71-2 Přesun hmot pro povlakové krytiny</t>
  </si>
  <si>
    <t>50 m vodorovně</t>
  </si>
  <si>
    <t>998712101R00</t>
  </si>
  <si>
    <t>v objektech výšky do 6 m</t>
  </si>
  <si>
    <t xml:space="preserve">69,70,71,72,73,74, : </t>
  </si>
  <si>
    <t>Součet: : 1,12924</t>
  </si>
  <si>
    <t>713 10 Odstranění tepelné izolace z desek</t>
  </si>
  <si>
    <t>713 10-1 polystyrenových</t>
  </si>
  <si>
    <t>713100813R00</t>
  </si>
  <si>
    <t>tloušťka přes 50 mm</t>
  </si>
  <si>
    <t>800-713</t>
  </si>
  <si>
    <t>25,25-(2*1,32)</t>
  </si>
  <si>
    <t>25,25-(6*0,54)</t>
  </si>
  <si>
    <t>26,53-(2*1,78)</t>
  </si>
  <si>
    <t>40,55-(2*3,64)-4,56</t>
  </si>
  <si>
    <t>50,86</t>
  </si>
  <si>
    <t>33,19-(1,78+5,5)</t>
  </si>
  <si>
    <t>35,12</t>
  </si>
  <si>
    <t>35,12-5,76</t>
  </si>
  <si>
    <t>25,41-(2*1,41)-3,64</t>
  </si>
  <si>
    <t>25,25-(4*0,81)</t>
  </si>
  <si>
    <t>26,53-(2*1,98)</t>
  </si>
  <si>
    <t>42,31-(1,08+1,78)</t>
  </si>
  <si>
    <t>(0,452+1,95+1,45+0,45+0,45+0,45+0,63+0,63+0,64+0,63+1,955+0,45+0,45)*6,4</t>
  </si>
  <si>
    <t>713 11 Montáž tepelné izolace stropů</t>
  </si>
  <si>
    <t>713111111RT2</t>
  </si>
  <si>
    <t>kladené vrchem, volně, dvouvrstvá</t>
  </si>
  <si>
    <t>Budova A : 612,48</t>
  </si>
  <si>
    <t>Budova B : 254,83</t>
  </si>
  <si>
    <t>713 30 Odstranění tepelné izolace těles</t>
  </si>
  <si>
    <t>713 30-2 pásy nebo foĺiemi</t>
  </si>
  <si>
    <t>713300821R00</t>
  </si>
  <si>
    <t>ploch rovných</t>
  </si>
  <si>
    <t>Dřevěné palubky : 8,59*6</t>
  </si>
  <si>
    <t>Vinyl : (64,5*6)-(2,63*48)</t>
  </si>
  <si>
    <t>713141151R00</t>
  </si>
  <si>
    <t>Izolace tepelná střech kladená na sucho vícevrstvá, vyspádování pomocí spádových klínů, kotvení</t>
  </si>
  <si>
    <t xml:space="preserve">m2  </t>
  </si>
  <si>
    <t>POL1_7</t>
  </si>
  <si>
    <t>98,27</t>
  </si>
  <si>
    <t>R0245847</t>
  </si>
  <si>
    <t>Zateplení atiky z vnitřní a vrchní strany XPS 100 mm bez povrchové úpravy viz detail č. 13</t>
  </si>
  <si>
    <t>11,44+11,44+8,59</t>
  </si>
  <si>
    <t>28375766.AR</t>
  </si>
  <si>
    <t>Deska polystyrén samozhášivý EPS 100 S</t>
  </si>
  <si>
    <t>POL3_7</t>
  </si>
  <si>
    <t>100,1*0,24*1,02</t>
  </si>
  <si>
    <t>5535089160R</t>
  </si>
  <si>
    <t>fólie izolační střešní paropropustná</t>
  </si>
  <si>
    <t>ST1 : 255,5</t>
  </si>
  <si>
    <t>ST2 : 221,6</t>
  </si>
  <si>
    <t>ST3 : 382,2</t>
  </si>
  <si>
    <t>63151375.AR</t>
  </si>
  <si>
    <t>deska izolační minerální vlákno; tl. 120,0 mm; součinitel tepelné vodivosti 0,038 W/mK; R = 3,150 m2K/W; obj. hmotnost 30,00 kg/m3; hydrofobizováno</t>
  </si>
  <si>
    <t>Budova A : 612,48*2</t>
  </si>
  <si>
    <t>Budova B : 254,83*2</t>
  </si>
  <si>
    <t>010</t>
  </si>
  <si>
    <t>Vytahovací zkouška kotvícího systému pro ploché střechy</t>
  </si>
  <si>
    <t>POL12_1</t>
  </si>
  <si>
    <t>998 71-3 Přesun hmot pro izolace tepelné</t>
  </si>
  <si>
    <t>998713102R00</t>
  </si>
  <si>
    <t>v objektech výšky do 12 m</t>
  </si>
  <si>
    <t xml:space="preserve">81,82,83, : </t>
  </si>
  <si>
    <t>Součet: : 6,85502</t>
  </si>
  <si>
    <t>721 23 Střešní vtoky</t>
  </si>
  <si>
    <t>721234143RT2</t>
  </si>
  <si>
    <t>z PP s PVC povrchem s pevnou izolační přírubou a živičným límcem, tepelně izolovaný vložený do krabice s nastavitelnou výškou se, záchytným košem, D 75, 110, 125 mm</t>
  </si>
  <si>
    <t>800-721</t>
  </si>
  <si>
    <t>721 24 Lapače střešních splavenin</t>
  </si>
  <si>
    <t>721242110RT1</t>
  </si>
  <si>
    <t>D 110 mm, s otáč.kul.kloubem na odtoku, s košem , se suchou a nezámr.klapkou,čistícím víčkem a vylam.těs. kroužky pro připoj.potrub.svodů D 75, 90,...</t>
  </si>
  <si>
    <t>16</t>
  </si>
  <si>
    <t>762 34 Bednění a laťování</t>
  </si>
  <si>
    <t>762 34-2 s dodávkou řeziva</t>
  </si>
  <si>
    <t>762 34-22 laťování střech o sklonu do 60°</t>
  </si>
  <si>
    <t>762342203RT4</t>
  </si>
  <si>
    <t>při vzdálenost latí přes 220 do 360 mm, vodorovné, včetně dodávky latí 40/60 mm</t>
  </si>
  <si>
    <t>800-762</t>
  </si>
  <si>
    <t>4*(6,569*15,1)+2*(6,561*12,832)</t>
  </si>
  <si>
    <t>762 34-8 Demontáž bednění a laťování</t>
  </si>
  <si>
    <t>762342812R00</t>
  </si>
  <si>
    <t>laťování střech o sklonu do 60 stupňů včetně všech nadstřešních konstrukcí rozteč latí přes 22 do 50 cm</t>
  </si>
  <si>
    <t>762 44 Obložení atiky</t>
  </si>
  <si>
    <t>762 44-2 s dodávkou</t>
  </si>
  <si>
    <t>762441112RT2</t>
  </si>
  <si>
    <t>dřevoštěpkových desek, tloušťky 18 mm, 1 vrstva, upevněním šroubováním</t>
  </si>
  <si>
    <t>Zvýšení atiky : (11,44+11,44+8,59)*0,5</t>
  </si>
  <si>
    <t>98987R001</t>
  </si>
  <si>
    <t>D+M příložky krokve pro zesílení pod FVE, prkno tl 30 mm, šířka 120</t>
  </si>
  <si>
    <t xml:space="preserve">m     </t>
  </si>
  <si>
    <t>2*10*6,3+13*5,9</t>
  </si>
  <si>
    <t>60725014R</t>
  </si>
  <si>
    <t>deska dřevoštěpková třívrstvá pro prostředí vlhké; strana nebroušená; hrana rovná; tl = 18,0 mm</t>
  </si>
  <si>
    <t>998 76 Přesun hmot pro konstrukce tesařské</t>
  </si>
  <si>
    <t>998762102R00</t>
  </si>
  <si>
    <t xml:space="preserve">88,90,91,92, : </t>
  </si>
  <si>
    <t>Součet: : 2,90219</t>
  </si>
  <si>
    <t>171156420400R</t>
  </si>
  <si>
    <t>Jeřáb automobilní AB 063.2 (T148)</t>
  </si>
  <si>
    <t>Sh</t>
  </si>
  <si>
    <t>STROJ</t>
  </si>
  <si>
    <t>POL6_</t>
  </si>
  <si>
    <t>764 90 Klempířské prvky z plechu s povrchovou úpravou</t>
  </si>
  <si>
    <t>764 90-1 krytina střech z ocelových lakovaných tabulí</t>
  </si>
  <si>
    <t>764901101RT2</t>
  </si>
  <si>
    <t>tašková tabule, tloušťka plechu 0,5 mm, povrchová úprava polyester, v ostatních barvách, osazená na dřevo, sklon do 30°</t>
  </si>
  <si>
    <t>800-764</t>
  </si>
  <si>
    <t>včetně spodního těsnění a spojovacích prostředků.</t>
  </si>
  <si>
    <t>4,8*13,8*2</t>
  </si>
  <si>
    <t>4,66*15,36</t>
  </si>
  <si>
    <t>6,3*13,9</t>
  </si>
  <si>
    <t>764901202R00</t>
  </si>
  <si>
    <t>úžlabní plech včetně těsnícího klínového pásu, tloušťka plechu 0,5 mm, povrchová úprava polyester, -, -</t>
  </si>
  <si>
    <t>včetně těsnícího pásu, tmelu včetně spojovacích prostředků.</t>
  </si>
  <si>
    <t>12*6,969</t>
  </si>
  <si>
    <t>764901206R00</t>
  </si>
  <si>
    <t>okapový plech RŠ 245 mm, tloušťka plechu 0,5 mm, povrchová úprava polyester, -, -</t>
  </si>
  <si>
    <t>včetně spojovacích prostředků.</t>
  </si>
  <si>
    <t>4*11,380+2*9,141</t>
  </si>
  <si>
    <t>764901302RT1</t>
  </si>
  <si>
    <t>hřebenáč pro jednoduché zastřešení, -, povrchová úprava polyester, -, sklon do 30°</t>
  </si>
  <si>
    <t>včetně těsnění, čela včetně spojovacích prostředků.</t>
  </si>
  <si>
    <t>9+15,2+9,2+15,1+10,7+13,62+7,56+(4*3,437)+(4*3,295)+(4*3,295)+(4*4,451)</t>
  </si>
  <si>
    <t>764901316R00</t>
  </si>
  <si>
    <t>větrací pás ochranný 80x5000 mm, -, -, -, -</t>
  </si>
  <si>
    <t>764902317R00</t>
  </si>
  <si>
    <t>větrací pás hřebene 75x1000 mm, -, -, -, -</t>
  </si>
  <si>
    <t>764 90-5 oplechování vnějších parapetů</t>
  </si>
  <si>
    <t>764908302RT2</t>
  </si>
  <si>
    <t>ocelový pozinkovaný plech s povrchovou úpravou polyester, tl. plechu 0,5 mm, RŠ 250 mm, kotvené mechanicky, v ostatních barvách</t>
  </si>
  <si>
    <t>včetně spojovacích prostředků a zednických výpomocí.</t>
  </si>
  <si>
    <t>hlavní budova : (1,8*14+0,85*4+1,2*2+0,6*12+1,2*3+1,5*4+1,8*2+1,25*1+1,8*5+1,2*3+1,5*3)*1,02</t>
  </si>
  <si>
    <t>vedlejší budova : (2,345*2+1,15*8+0,6*12+2,35*6+1,75*56+0,9*4+0,85*2+0,9*2)*1,02</t>
  </si>
  <si>
    <t>764 90-8 okapový systém</t>
  </si>
  <si>
    <t>764908101RT2</t>
  </si>
  <si>
    <t>žlabový kotlík kónický, ocelový žárově zinkovaný plech s povrchovou úpravou, velikost 125 mm, v ostatních barvách</t>
  </si>
  <si>
    <t>764908104RT2</t>
  </si>
  <si>
    <t>podokapní půlkruhový žlab, ocelový žárově zinkovaný plech s povrchovou úpravou, velikost 125 mm, v ostatních barvách</t>
  </si>
  <si>
    <t>včetně háku, čela a spojky.</t>
  </si>
  <si>
    <t>(5,165+0,5+8,4+2+4,4+0,5+10,7+0,5+4,4+0,5+10,7+0,5+4,6+13,6+4,6+0,5+10,7+0,5+4,4+0,5+10,7+2+4,4+0,5+8,4+0,5+6,035+4,4+6,070+12,2+18,7+11,84+17,1+5+3,1)*1,1</t>
  </si>
  <si>
    <t>764908109RT2</t>
  </si>
  <si>
    <t>odpadní trouby kruhové, ocelový žárově zinkovaný plech s povrchovou úpravou, průměr 100 mm, v ostatních barvách</t>
  </si>
  <si>
    <t>včetně kolena, objímky, mezikusu, spojovacího materiálu a zednické výpomoci.</t>
  </si>
  <si>
    <t>12*6,5+4*6,75</t>
  </si>
  <si>
    <t>764454802R99</t>
  </si>
  <si>
    <t>Demontáž odpadních trub kruhových,D 120 mm, včetně opětovné montáže a nových kotev</t>
  </si>
  <si>
    <t>9*5+16*7</t>
  </si>
  <si>
    <t>764 90-005 Demontáž oplechování parapetů</t>
  </si>
  <si>
    <t>764900050RAA</t>
  </si>
  <si>
    <t>z pozinkovaného plechu</t>
  </si>
  <si>
    <t>AP-PSV</t>
  </si>
  <si>
    <t>Svislé přemístění ze 2. NP, nebo 1. PP, vodorovné vnitrostaveništní přemístění do 30 m, odvoz na skládku do 10 km. Bez poplatku za skládku.</t>
  </si>
  <si>
    <t>998 76-4 Přesun hmot pro konstrukce klempířské</t>
  </si>
  <si>
    <t>998764101R00</t>
  </si>
  <si>
    <t xml:space="preserve">95,96,97,98,101,102,103,104, : </t>
  </si>
  <si>
    <t>Součet: : 6,58592</t>
  </si>
  <si>
    <t>765 36 Demontáž šindelové krytiny</t>
  </si>
  <si>
    <t>765361810R00</t>
  </si>
  <si>
    <t>do suti</t>
  </si>
  <si>
    <t>800-765</t>
  </si>
  <si>
    <t>(4,8*13,9)+(4,8*13,9)+(4,6*15,4)+(6,3*13,86)</t>
  </si>
  <si>
    <t>765 90-1 Fólie parotěsné a difúzní</t>
  </si>
  <si>
    <t>765 90-12 Fólie podstřešní difuzní</t>
  </si>
  <si>
    <t>765799311RO2</t>
  </si>
  <si>
    <t>na krokve, s přelepením spojů</t>
  </si>
  <si>
    <t>Dodávka a montáž fólie, spojovací pásky včetně spojovacích prostředků.</t>
  </si>
  <si>
    <t>99787R001</t>
  </si>
  <si>
    <t>Demontáž a zpětná montáž tašek pro zhotovení příložek na střeše budovy B</t>
  </si>
  <si>
    <t>12,8*5,9</t>
  </si>
  <si>
    <t>998 76-5 Přesun hmot pro krytiny tvrdé</t>
  </si>
  <si>
    <t>998765101R00</t>
  </si>
  <si>
    <t xml:space="preserve">109,110, : </t>
  </si>
  <si>
    <t>Součet: : 3,28307</t>
  </si>
  <si>
    <t>180456000900R</t>
  </si>
  <si>
    <t>Montážní plošina na autopod.  MTP 27 (T148)</t>
  </si>
  <si>
    <t>45</t>
  </si>
  <si>
    <t>766 41 Demontáž obložení stěn</t>
  </si>
  <si>
    <t>766411821R00</t>
  </si>
  <si>
    <t>palubkami</t>
  </si>
  <si>
    <t>800-766</t>
  </si>
  <si>
    <t>766 60 Těsnění připojovací spáry</t>
  </si>
  <si>
    <t>766601213RT3</t>
  </si>
  <si>
    <t xml:space="preserve">spára ostění, interiér - fólie parotěsná šířky 150 mm samolepicí, výplň PU pěnou, exteriér - fólie paropropustná šířky 75 mm samolepicí,  </t>
  </si>
  <si>
    <t>Vložení parotěsné a paropropustné fólie, vyplnění spáry PU pěnou. Včetně dodávky materiálu.</t>
  </si>
  <si>
    <t>hlavní budova : (1,8+1,5)*2*14+(0,85+2,4)*2*4+(1,2+1,2)*2*4+(0,6+0,9)*2*12+(1,2+1,5)*2*3+(1,5+1,5)*2*4+(2+2,4)*2+(1,8+1,2)*2*2+(1,25+1,2)*2*1+(1,8+1,2)*2*5+(1,2+1,2)*2*3+(1,5+1,2)*2*3</t>
  </si>
  <si>
    <t>vedlejší budova : (2,345+1,55)*2*2+(1,15+1,55)*2*8+(0,9+0,6)*2*12+(2,35+0,6)*2*4+(2,35+1,55)*2*2+(1,75+1,45)*2*56+(0,9+0,9)*2*4+(0,85+1,55)*2*2+(0,9+0,9)*2*2</t>
  </si>
  <si>
    <t>766 62-4 Montáž otvorových prvků plastových</t>
  </si>
  <si>
    <t>766711021R00</t>
  </si>
  <si>
    <t xml:space="preserve">vstupních dveří,  </t>
  </si>
  <si>
    <t>(1,8+2,4)*2+(1+2,45)*2+(2,45+2,45)*2</t>
  </si>
  <si>
    <t>2698</t>
  </si>
  <si>
    <t>Montáž parapetu komůrkového s podbetonováním</t>
  </si>
  <si>
    <t>26989</t>
  </si>
  <si>
    <t>Montáž žaluzií oken</t>
  </si>
  <si>
    <t>148</t>
  </si>
  <si>
    <t>5R</t>
  </si>
  <si>
    <t>Napojení nových oken na ocelový obklad stěn</t>
  </si>
  <si>
    <t>(1,8+1,2)*2*8+(1,25+1,2)*2*1+(1,2+1,2)*2*3+(0,6+0,9)*2*4+(1,5+1,2)*2*2</t>
  </si>
  <si>
    <t>766711001R00</t>
  </si>
  <si>
    <t xml:space="preserve">oken a balkonových dveří,  </t>
  </si>
  <si>
    <t>Montáž plastových oken a dveří včetně dodávky a montáže PU pěny a spojovacích prostředků.</t>
  </si>
  <si>
    <t>R5575</t>
  </si>
  <si>
    <t>D+M neprůhledných a zatemňovacích fólií do oken ve sprchách, WC,  šatnách a archivech, podle určení provozovatele</t>
  </si>
  <si>
    <t>Neprůhledná fólie : 5,4+2,4</t>
  </si>
  <si>
    <t>Neprůsvitná fólie : 18</t>
  </si>
  <si>
    <t>R995898</t>
  </si>
  <si>
    <t>D+M plných požárních dveří š 800 mm EI 30 DP3-C vč. kování a samozavírače, povrchová úprava, dekor dub viz D4 výpisu dveří</t>
  </si>
  <si>
    <t>D001</t>
  </si>
  <si>
    <t>Hliníkové vstupní dveře  D1,  Ud=1,1 W/m2.K, rozměr 1,8 x 2,4m, bezpečnostní sklo</t>
  </si>
  <si>
    <t>hlav bud 1NP : 1</t>
  </si>
  <si>
    <t>D002</t>
  </si>
  <si>
    <t>Hliníkové vstupní dveře  D2,  Ud=1,1 W/m2.K, rozměr 2,5x2,45m, bezpečnostní sklo</t>
  </si>
  <si>
    <t>vedlejš bud 1NP : 1</t>
  </si>
  <si>
    <t>D003</t>
  </si>
  <si>
    <t>Hliníkové vstupní dveře  D3,  Ud=1,1 W/m2.K, rozměr 1x2,45, bezpečnostní sklo</t>
  </si>
  <si>
    <t>vedleš bud 1NP : 1</t>
  </si>
  <si>
    <t>O001</t>
  </si>
  <si>
    <t>Okno plastové  O1,  max. Uw=0,9 W/m2.K, rozměr 1,8x1,5m, barva bílá, včetně plastového parapetu a žaluzií, bezpečnostní sklo</t>
  </si>
  <si>
    <t>hlavní budova 1NP : 7</t>
  </si>
  <si>
    <t>hlavní budova 2NP : 7</t>
  </si>
  <si>
    <t>O002</t>
  </si>
  <si>
    <t>Okno plastové  O2,  max. Uw=0,9 W/m2.K, rozměr 0,85x2,4m, barva bílá, včetně plastového parapetu a žaluzií, bezpečnostní sklo</t>
  </si>
  <si>
    <t>hlav. bud 1NP : 2</t>
  </si>
  <si>
    <t>hlav. bud 2NP : 2</t>
  </si>
  <si>
    <t>O003</t>
  </si>
  <si>
    <t>Okno plastové  O3,  max. Uw=0,9 W/m2.K, rozměr 1,2x1,2m, barva bílá, včetně plastového parapetu a žaluzií, bezpečnostní sklo</t>
  </si>
  <si>
    <t>hlav. budova 1NP : 2</t>
  </si>
  <si>
    <t>hlav. budova 2NP : 2</t>
  </si>
  <si>
    <t>hlav. budova 3NP : 3</t>
  </si>
  <si>
    <t>O004</t>
  </si>
  <si>
    <t>Okno plastové  O4,  max. Uw=0,9 W/m2.K, rozměr 0,6x0,9m, barva bílá, včetně plastového parapetu a žaluzií, bezpečnostní sklo</t>
  </si>
  <si>
    <t>hl.b 1NP : 4</t>
  </si>
  <si>
    <t>hl. b 2NP : 4</t>
  </si>
  <si>
    <t>hl. b 3NP : 4</t>
  </si>
  <si>
    <t>O005</t>
  </si>
  <si>
    <t>Okno plastové  O5,  max. Uw=0,9 W/m2.K, rozměr 1,2x1,5m, barva bílá, včetně plastového parapetu a žaluzií, bezpečnostní sklo</t>
  </si>
  <si>
    <t>hlav bud 2NP : 1</t>
  </si>
  <si>
    <t>O006</t>
  </si>
  <si>
    <t>Okno plastové  O6,  max. Uw=0,9 W/m2.K, rozměr 1,5x1,5m, barva bílá, včetně plastového parapetu a žaluzií, bezpečnostní sklo</t>
  </si>
  <si>
    <t>O007</t>
  </si>
  <si>
    <t>Balkonové dveře plastové  O7,  max. Uw=0,9 W/m2.K, rozměr 2x2,4m, barva bílá, včetně žaluzií, bezpečnostní sklo</t>
  </si>
  <si>
    <t>O008</t>
  </si>
  <si>
    <t>Okno plastové  O8,  max. Uw=0,9 W/m2.K, rozměr 1,8x1,2m, barva bílá, včetně plastového parapetu a žaluzií, bezpečnostní sklo</t>
  </si>
  <si>
    <t>hlav bud. 3NP : 2+5</t>
  </si>
  <si>
    <t>O009</t>
  </si>
  <si>
    <t>Okno plastové  O9,  max. Uw=0,9 W/m2.K, rozměr 1,25x1,2m, barva bílá, včetně plastového parapetu a žaluzií, bezpečnostní sklo</t>
  </si>
  <si>
    <t>hlav budova 3NP : 1</t>
  </si>
  <si>
    <t>O010</t>
  </si>
  <si>
    <t>Okno plastové  O10,  max. Uw=0,9 W/m2.K, rozměr 1,5x1,2m, barva bílá, včetně plastového parapetu a žaluzií, bezpečnostní sklo</t>
  </si>
  <si>
    <t>hlav bud. 3Np : 3</t>
  </si>
  <si>
    <t>O011</t>
  </si>
  <si>
    <t>Okno plastové  O11,  max. Uw=0,9 W/m2.K, rozměr 2,345x1,55m, barva bílá, včetně plastového parapetu a žaluzií, bezpečnostní sklo</t>
  </si>
  <si>
    <t>vedlejší budova 1NP : 2</t>
  </si>
  <si>
    <t>O012</t>
  </si>
  <si>
    <t>Okno plastové  O12,  max. Uw=0,9 W/m2.K, rozměr 1,15x1,55m, barva bílá, včetně plastového parapetu a žaluzií, bezpečnostní sklo</t>
  </si>
  <si>
    <t>vedlejší budova 1NP : 5</t>
  </si>
  <si>
    <t>vedlejší budova 2NP : 3</t>
  </si>
  <si>
    <t>O013</t>
  </si>
  <si>
    <t>Okno plastové  O13,  max. Uw=0,9 W/m2.K, rozměr 0,6x0,9m, barva bílá, včetně plastového parapetu a žaluzií, bezpečnostní sklo</t>
  </si>
  <si>
    <t>vedlejší budova 1NP : 7</t>
  </si>
  <si>
    <t>vedlejší budova 2NP : 5</t>
  </si>
  <si>
    <t>O014</t>
  </si>
  <si>
    <t>Okno plastové  O14,  max. Uw=0,9 W/m2.K, rozměr 2,35x0,6m, barva bílá, včetně plastového parapetu a žaluzií, bezpečnostní sklo</t>
  </si>
  <si>
    <t>vedlejší budova 1NP : 2+2</t>
  </si>
  <si>
    <t>O015</t>
  </si>
  <si>
    <t>Okno plastové  O15,  max. Uw=0,9 W/m2.K, rozměr 2,35x1,55m, barva bílá, včetně plastového parapetu a žaluzií, bezpečnostní sklo</t>
  </si>
  <si>
    <t>vedlejš. bud 2NP : 2</t>
  </si>
  <si>
    <t>O016</t>
  </si>
  <si>
    <t>Okno plastové  O16,  max. Uw=0,9 W/m2.K, rozměr 1,75x1,45m, barva bílá, včetně plastového parapetu a žaluzií, bezpečnostní sklo</t>
  </si>
  <si>
    <t>vedlejš bud 1NP : 28</t>
  </si>
  <si>
    <t>vedlejš bud 2NP : 28</t>
  </si>
  <si>
    <t>O017</t>
  </si>
  <si>
    <t>Okno plastové  O17,  max. Uw=0,9 W/m2.K, rozměr 0,9x0,9m, barva bílá, včetně plastového parapetu a žaluzií, bezpečnostní sklo</t>
  </si>
  <si>
    <t>vedlejš bud 1NP : 2</t>
  </si>
  <si>
    <t>vedlejš bud 2NP : 2</t>
  </si>
  <si>
    <t>O018</t>
  </si>
  <si>
    <t>Okno plastové  O18,  max. Uw=0,9 W/m2.K, rozměr 0,85x1,55m, barva bílá, včetně plastového parapetu a žaluzií, bezpečnostní sklo</t>
  </si>
  <si>
    <t>vedlejš bud 2NP : 1</t>
  </si>
  <si>
    <t>O019</t>
  </si>
  <si>
    <t>Okno plastové  O19,  max. Uw=0,9 W/m2.K, rozměr 0,9x0,9m, barva bílá, včetně plastového parapetu a žaluzií, bezpečnostní sklo</t>
  </si>
  <si>
    <t>998 76-6 Přesun hmot pro konstrukce truhlářské</t>
  </si>
  <si>
    <t>998766102R00</t>
  </si>
  <si>
    <t xml:space="preserve">114,115,119,122,123,124,125,126,127,128,129,130,131,132,133,134,135,136,137,138,139,140,141,142,143, : </t>
  </si>
  <si>
    <t>Součet: : 10,90833</t>
  </si>
  <si>
    <t>767 39-8 Demontáž krytin střech z plechů</t>
  </si>
  <si>
    <t>767392802R00</t>
  </si>
  <si>
    <t>šroubovaných</t>
  </si>
  <si>
    <t>8897R001</t>
  </si>
  <si>
    <t>Demontáž+zpětná montáž revizního žebříku vč. úpravy kotvení a nátěru,  Z4, po očištění 1x základní nátěr, 2X syntetický vrchní</t>
  </si>
  <si>
    <t>8898R001</t>
  </si>
  <si>
    <t>Demontáž+zpětná montáž revizního žebříku vč. úpravy kotvení a nátěru,  Z3, po očištění 1x základní nátěr, 2X syntetický vrchní</t>
  </si>
  <si>
    <t>8899R001</t>
  </si>
  <si>
    <t>Úprava stávajícího zábradlí Z2, demontáž, zkrácení, nátěr, zpětná montáž, po očištění 1x základní nátěr, 2X syntetický vrchní</t>
  </si>
  <si>
    <t>R875491</t>
  </si>
  <si>
    <t>Demontáž a zpětná montáž klimatizačních jednotek</t>
  </si>
  <si>
    <t>R875492</t>
  </si>
  <si>
    <t>Demontáž a zpětná montáž přístřešku nad vstupem do budovy B</t>
  </si>
  <si>
    <t>R875493</t>
  </si>
  <si>
    <t>Informační tabule 1200x2300 mm plastová s nápisem Cestmistrovstí a logem, Demontáž, zhotovení nové cedule, zpětná montáž na kovovou fasádu</t>
  </si>
  <si>
    <t>R875494</t>
  </si>
  <si>
    <t>Dodávka a montáž ocelových dvířek v rámu na překrytí pojistkových skříní, 1200x 600, 2x nátěr RAL 9007 syntetický</t>
  </si>
  <si>
    <t>R875495</t>
  </si>
  <si>
    <t>Demontáž stávající schránky a dodávka nové schránky na dopisy v provedení z nerezové oceli, rozměr 300x400x120, průzorová okénka, dělené na dopisy a časopisy</t>
  </si>
  <si>
    <t>998 76-7 Přesun hmot pro kovové stavební doplňk. konstrukce</t>
  </si>
  <si>
    <t>998767102R00</t>
  </si>
  <si>
    <t xml:space="preserve">145,146,147,148, : </t>
  </si>
  <si>
    <t>Součet: : 8,14022</t>
  </si>
  <si>
    <t>783 22 Nátěry kov.stavebních doplňk.konstrukcí syntetické</t>
  </si>
  <si>
    <t>783225100R00</t>
  </si>
  <si>
    <t xml:space="preserve">dvojnásobné + 1x email,  </t>
  </si>
  <si>
    <t>800-783</t>
  </si>
  <si>
    <t>včetně pomocného lešení. Nátěry zábradlí, vlajkových držáků vše v RAL 9007</t>
  </si>
  <si>
    <t>783 62-9 Údržba nátěrů truhlářských výrobků, syntetické</t>
  </si>
  <si>
    <t>na vzduchu schnoucí</t>
  </si>
  <si>
    <t>dveří vícevýplňových (profilovaných) a žaluziových nebo oken dvoudílných tříkřídlových a vícekřídlových a oken třídílných a vícedílných nebo vestavěného nábytku.</t>
  </si>
  <si>
    <t>783622900R00</t>
  </si>
  <si>
    <t>dvojnásobné</t>
  </si>
  <si>
    <t>Nátěry stávajících dřevěných říms</t>
  </si>
  <si>
    <t>Římsy : 10,03+6,9+11+7,3+3,96+5,19+1,49+2,98</t>
  </si>
  <si>
    <t>Obložení oken v mansardách : 2,16+3,24+28,8+2,94+8,64+7,2</t>
  </si>
  <si>
    <t>784 41 Příprava povrchu</t>
  </si>
  <si>
    <t>784 41-2 Penetrace (napouštění) podkladu</t>
  </si>
  <si>
    <t>784191101R00</t>
  </si>
  <si>
    <t>disperzní, jednonásobná</t>
  </si>
  <si>
    <t>800-784</t>
  </si>
  <si>
    <t>1.NP budova A : 9,65*5,35+2*(9,65*2,5+5,35*2,5)+2,4*1,67+2*(2,4*2,5+1,67*2,5)-(2,5*2,4)-(4,68*1,5)-(2,8*2,5)-(0,8*1,97)-(1,2*1,97)</t>
  </si>
  <si>
    <t>3,09*4,97+2*(3,09*2,5+4,97*2,5)-(2,3*1,5)-(0,8*1,97)-(2,8*2,5)</t>
  </si>
  <si>
    <t>3,95*3,09+2*(3,95*2,5+3,09*2,5)-(1,15*1,55)-(0,8*1,97)</t>
  </si>
  <si>
    <t>1,48+1,86+26</t>
  </si>
  <si>
    <t>3,2*4,8+2*(3,2*2,5+4,8*2,5)-(1,15*1,5)-(0,8*1,97)</t>
  </si>
  <si>
    <t>4,6*2,204+2*(4,6*2,5+2,204*2,5)-(1,75*1,5)-(0,8*1,97)</t>
  </si>
  <si>
    <t>4,57*4,6+2*(4,57*2,5+4,6*2,5)-(3,5*1,5)-(0,8*1,97)</t>
  </si>
  <si>
    <t>4,46*4,6+2*(4,46*2,5+4,6*2,5)-(3,5*1,5)-(0,8*1,97)</t>
  </si>
  <si>
    <t>1,45*2,4+2*(1,45*2,5+2,4*2,5)-(0,9*1,97)</t>
  </si>
  <si>
    <t>1,45*2,4+2*(1,45*2,5+2,4*2,5)-(0,8*1,97)-(0,6*1,97)</t>
  </si>
  <si>
    <t>0,9*3+2*(0,9*2,5+3*2,5)-3*(0,6*1,97)</t>
  </si>
  <si>
    <t>1,24+1,3+1,04</t>
  </si>
  <si>
    <t>11,368*4,624+2*(11,368*2,5+4,624*2,5)-5*(1,75*1,45)-(0,8*1,97)</t>
  </si>
  <si>
    <t>4,9*3+2*(4,9*2,5+3*2,5)-(0,85*1,55)-(1*2,45)-(0,8*1,97)</t>
  </si>
  <si>
    <t>2,045*4,82+2*(2,045*2,5+4,82*2,5)-(1,75*1,97)</t>
  </si>
  <si>
    <t>6,96*4,83+2*(6,96*2,5+4,83*2,5)-3*(1,75*1,45)-(0,8*1,97)</t>
  </si>
  <si>
    <t>1,3*2,2+2*(1,3*2,5+2,2*2,5)-2*(0,6*1,97)</t>
  </si>
  <si>
    <t>2,9*2,2+2*(2,9*2,5+2,2*2,5)-3*(0,6*1,97)</t>
  </si>
  <si>
    <t>1,3+1,17+3,99</t>
  </si>
  <si>
    <t>4,2*2,235+2*(4,2*2,5+2,235*2,5)-(0,6*1,97)-(0,8*1,97)</t>
  </si>
  <si>
    <t>2,3*2,2+2*(2,3*2,5+2,2*2,5)-(1,6*2,5)-2*(0,6*1,97)-2*(0,8*1,97)</t>
  </si>
  <si>
    <t>0,9*2,235+2*(0,9*2,5+2,235*2,5)-(0,6*1,97)</t>
  </si>
  <si>
    <t>4,535*4,9+2*(4,535*2,5+4,9*2,5)-(0,8*1,97)-(1,15*1,55)</t>
  </si>
  <si>
    <t>4,535*4,9+2*(4,535*2,5+4,9*2,5)-3*(1,75*1,45)-(0,8*1,97)</t>
  </si>
  <si>
    <t>2,045*4,624+2*(2,045*2,5+4,624*2,5)-(1,75*1,45)-(0,8*1,97)</t>
  </si>
  <si>
    <t>4*3+2*(4*5,96+3*5,96)</t>
  </si>
  <si>
    <t>3*4,7+2*(3*2.5+4,7*2.5)-2*(1,4*2,2)</t>
  </si>
  <si>
    <t>2*(4,5*4,6+2*(4,5*2,5+4,6*2,5)-2*(1,75*1,45)-(0,8*1,97))</t>
  </si>
  <si>
    <t>2,236*4,624+2*(2,236*2,5+4,624*2,5)-(1,75*1,45)-(0,8*1,97)</t>
  </si>
  <si>
    <t>2,2*3+2*(2,2*2,5+3*2,5)-(0,8*1,97)-(0,6*1,97)</t>
  </si>
  <si>
    <t>3*3+2*(3*1,5+3*1,5)</t>
  </si>
  <si>
    <t>11,368*4,624+2*(11,368*2,5+4,624*2,5)-5*(1,75*1,45)-2*(0,8*1,97)</t>
  </si>
  <si>
    <t>1. NP budova B : 5,3*3,9+2*(5,3*2,7+3,9*2,7)-(1,2*1,5)-(1,8*1,5)-(0,8*1,97)</t>
  </si>
  <si>
    <t>3,55*3,51+2*(3,55*2,7+3,51*2,7)-(1,8*1,5)-(0,8*1,97)</t>
  </si>
  <si>
    <t>3,55*3,04+2*(3,55*2,7+3,04*2,7)-(1,8*1,5)-(0,8*1,97)</t>
  </si>
  <si>
    <t>1,5*3,5+2*(1,5*2,7+3,5*2,7)-(0,6*0,9)-(0,6*1,97)</t>
  </si>
  <si>
    <t>1,5*8,433+2*(1,5*2,7+8,433*2,7)-(1,5*1,5)-3*(0,8*1,97)-(0,6*1,97)</t>
  </si>
  <si>
    <t>1,9*1,55+2*(1,9*2,7+1,55*2,7)-2*(0,6*1,97)</t>
  </si>
  <si>
    <t>2,05*1,55+2*(2,05*2,7+1,55*2,7)-2*(0,6*1,97)</t>
  </si>
  <si>
    <t>1*1,5+2*(1*2,7+1,5*2,7)-(0,6*0,9)-(0,6*1,97)</t>
  </si>
  <si>
    <t>1,85*1,5+2*(1,85*2,7+1,5*2,7)-(0,6*0,9)-(0,6*1,97)</t>
  </si>
  <si>
    <t>1,4*3,1+2*(1,4*2,7+3,1*2,7)-(1,2*1,2)-(0,9*1,97)</t>
  </si>
  <si>
    <t>2,8*3,1+2*(2,8*2,7+3,1*2,7)-(1,2*1,2)-(0,8*1,97)</t>
  </si>
  <si>
    <t>2,32*4+2*(2,32*2,7+4*2,7)-(1,8*1,5)-(0,8*1,97)</t>
  </si>
  <si>
    <t>4,53*4+2*(4,53*2,7+4*2,7)-(1,8*1,5)-(0,8*1,97)</t>
  </si>
  <si>
    <t>4,73*4+2*(4,73*2,7+4*2,7)-(1,8*1,5)-(0,8*1,97)</t>
  </si>
  <si>
    <t>4*4,74+2*(4*2,7+4,74*2,7)-(1,8*1,5)-(0,8*1,97)</t>
  </si>
  <si>
    <t>2,74*1,45+2*(2,74*2,7+1,45*2,7)-2*(1,8*2,4)-(1,2*1,5)</t>
  </si>
  <si>
    <t>3,61*1,96+2*(3,61*2,7+1,96*2,7)-(1,5*1,5)-(0,8*1,96)</t>
  </si>
  <si>
    <t>8,03*1,63+2*(8,03*2,7+1,63*2,7)-2*(0,8*1,97)</t>
  </si>
  <si>
    <t>7,32*1,5+2*(7,32*2,7+1,5*2,7)-4*(0,8*1,97)-(1,5*2,7)</t>
  </si>
  <si>
    <t>2,5*3,677+2*(2,5*8,8+3,677*8,8)-(2,5*8,8)</t>
  </si>
  <si>
    <t>2.NP budova A : 3,2*4,8+2*(3,2*2,5+4,8*2,5)-(0,8*1,97)-(1,15*1,55)</t>
  </si>
  <si>
    <t>4,62*6,8+2*(4,62*2,5+6,8*2,5)-3*(1,75*1,45)-2*(0,8*1,97)</t>
  </si>
  <si>
    <t>4,5*4,62+2*(4,5*2,5+4,62*2,5)-2*(1,75*1,45)-(0,8*1,97)</t>
  </si>
  <si>
    <t>1,45*2,4+2*(1,45*2,5+2,4*2,5)-(0,6*1,97)</t>
  </si>
  <si>
    <t>3*2,5+2*(3*2,5+2,5*2,5)</t>
  </si>
  <si>
    <t>4,52*4,62+2*(4,52*2,5+4,62*2,5)-2*(1,75*1,45)-2*(0,8*1,97)</t>
  </si>
  <si>
    <t>4,52*4,62+2*(4,52*2,5+4,62*2,5)-2*(1,75*1,45)-(0,8*1,97)</t>
  </si>
  <si>
    <t>2,2*4,62+2*(2,2*2,5+4,62*2,5)-(1,75*1,45)-(0,8*1,97)</t>
  </si>
  <si>
    <t>4,65*3+2*(4,65*2,5+3*2,5)-(0,85*1,55)-(0,8*1,97)</t>
  </si>
  <si>
    <t>4,46*4,62+2*(4,46*2,5+4,62*2,5)-2*(1,75*1,45)-(0,8*1,97)</t>
  </si>
  <si>
    <t>2,24*4,62+2*(2,24*2,5+4,62*2,5)-(1,75*1,45)-(0,8*1,97)</t>
  </si>
  <si>
    <t>2,55*1,4+2*(2,55*2,5+1,4*2,5)-(0,6*1,97)</t>
  </si>
  <si>
    <t>2,55*2,94+2*(2,55*2,5+2,94*2,5)-(0,8*1,97)-(0,6*1,97)</t>
  </si>
  <si>
    <t>2,43*2,4+2*(2,43*2,5+2,4*2,5)-(0,9*0,9)-(0,6*1,97)</t>
  </si>
  <si>
    <t>2,4*0,9+2*(2,4*2,5+0,9*2,5)-(0,9*0,9)-(0,6*1,97)</t>
  </si>
  <si>
    <t>4,43*2+2*(4,43*2,5+2*2,5)-2*(1,6*1,97)+2,4*0,95+2*(2,4*2,5+0,95*2,5)</t>
  </si>
  <si>
    <t>3,35*2,4+2*(3,35*2,5+2,4*2,5)-(1,15*1,5)-(0,8*1,97)</t>
  </si>
  <si>
    <t>2,2*4,44+2*(2,2*2,5+4,44*2,5)-(0,8*1,97)</t>
  </si>
  <si>
    <t>7*4,6+2*(7*2,5+4,6*2,5)-3*(1,75*1,45)-3*(0,8*1,97)</t>
  </si>
  <si>
    <t>4,62*2+2*(4,62*2,5+2*2,5)-(1,75*1,45)-(0,8*1,97)</t>
  </si>
  <si>
    <t>3*3,75+2*(3*2,5+3,75*2,5)-2*(1,3*1,97)-(0,8*1,97)</t>
  </si>
  <si>
    <t>6,8*4,6+2*(6,8*2,5+4,6*2,5)-3*(1,75*1,45)-(0,8*1,97)</t>
  </si>
  <si>
    <t>2,2*4,6+2*(2,2*2,5+4,6*2,5)-2*(0,8*1,97)-(1,75*1,45)</t>
  </si>
  <si>
    <t>3*2,2+2*(3*2,5+2,2*2,5)-2*(0,9*0,9)</t>
  </si>
  <si>
    <t>4,5*4,6+2*(4,5*2,5+4,6*2,5)-2*(1,75*1,45)-(0,8*1,97)</t>
  </si>
  <si>
    <t>6,8*4,6+2*(6,8*2,5+4,6*2,5)-3*(1,75*1,45)-2*(0,8*1,97)</t>
  </si>
  <si>
    <t>3,35*3,2+2*(3,35*2,5+3,2*2,5)-(3,2*2,5)</t>
  </si>
  <si>
    <t>2. NP budova B : 3,9*3,55+2*(3,9*3,2+3,55*3,2)-(1,8*1,5)-(0,8*1,97)</t>
  </si>
  <si>
    <t>3,55*3,55+2*(3,55*3,2+3,55*3,2)-(1,8*1,5)-(0,8*1,97)</t>
  </si>
  <si>
    <t>3*3,55+2*(3*3,2+3,55*2,7)-(1,8*1,5)-(0,8*1,97)</t>
  </si>
  <si>
    <t>12,47*1,5+2*(12,47*2,7+1,5*2,7)-(1,65*1,97)-3*(0,8*1,97)</t>
  </si>
  <si>
    <t>2,19*1,8+2*(2,19*2,7+1,8*2,7)-(1,2*1,2)-(1*1,97)</t>
  </si>
  <si>
    <t>2,25*2,19+2*(2,25*2,7+2,19*2,7)-(0,8*1,97)</t>
  </si>
  <si>
    <t>3,76*4+2*(3,76*2,7+4*2,7)-(1,8*1,5)-(1*1,97)-(0,8*1,97)</t>
  </si>
  <si>
    <t>6,95*3,75+2*(6,95*2,7+3,75*2,7)-(1,8*1,5)-2*(0,8*1,97)-2*(0,85*2,4)</t>
  </si>
  <si>
    <t>2,9*2+2*(2,9*2,7+2*2,7)-(1,8*1,5)-(0,8*1,97)</t>
  </si>
  <si>
    <t>5,5*4+2*(5,5*2,7+4*2,7)-(1,8*1,5)-2*(0,8*1,97)</t>
  </si>
  <si>
    <t>1,5*3,7+2*(1,5*2,7+3,7*2,7)-4*(0,8*1,97)</t>
  </si>
  <si>
    <t>5,75*3,65+2*(5,75*2,7+3,65*2,7)-(1,9*2,4)</t>
  </si>
  <si>
    <t>3,6*1,96+2*(3,6*2,7+1,96*2,7)-(1,5*1,5)-(0,8*1,97)</t>
  </si>
  <si>
    <t>3. NP budova B : 5,3*3,96+2*(5,3*2,7+3,96*2,7)-(1,8*1,2)-(1,2*1,2)-(0,8*1,97)</t>
  </si>
  <si>
    <t>3,5*3,55+2*(3,5*2,7+3,55*2,7)-(1,8*1,2)-(0,8*1,97)</t>
  </si>
  <si>
    <t>3,04*3,55+2*(3,04*2,7+3,55*2,7)-(1,8*1,2)-(0,8*1,2)</t>
  </si>
  <si>
    <t>1,5*3,1+2*(1,4*2,7+3,1*2,7)-(1,2*1,2)-(0,8*1,97)</t>
  </si>
  <si>
    <t>2,19*3,16+2*(2,19*2,7+3,16*2,7)-(1,2*1,2)-(0,8*1,97)</t>
  </si>
  <si>
    <t>3,76*4+2*(3,76*2,7+4*2,7)-(1,8*1,2)-(0,8*1,97)</t>
  </si>
  <si>
    <t>3,75*4+2*(3,75*2,7+4*2,7)-(1,8*1,2)-(0,8*1,97)</t>
  </si>
  <si>
    <t>8,11*1,62+2*(8,11*2,7+1,62*2,7)-4*(0,8*1,97)</t>
  </si>
  <si>
    <t>3,31*3,6+2*(3,31*2,7+3,6*2,7)+3,7*1,96+2*(3,7*2,7+1,96*2,7)-(1,8*1,2)-(1,5*1,2)-(0,8*1,97)</t>
  </si>
  <si>
    <t>7,8*3,18+2*(7,8*2,7+3,18*2,7)-4*(0,8*1,97)</t>
  </si>
  <si>
    <t>1,5*8,014+2*(1,5*2,7+8,014*2,7)-4*(0,8*1,97)</t>
  </si>
  <si>
    <t>784 45 Malby z malířských směsí</t>
  </si>
  <si>
    <t>784165442R00</t>
  </si>
  <si>
    <t>omyvatelné,  , barevné, dvojnásobné</t>
  </si>
  <si>
    <t>784 46-9 Linkrustace</t>
  </si>
  <si>
    <t>784461941R00</t>
  </si>
  <si>
    <t>obnovovací nátěr latexovou barvou s očištěním, na stěnách , v místnostech výšky nebo na schodišti o výšce podlaží do 3,8 m</t>
  </si>
  <si>
    <t>Montovaná část : (2,2+9,65+2,5+2,2+2,4+2,2+7,25+1,2+3,2+3+7,1+3,2+7,1+3,2+3+7,1+3,2+7,1+4,8+3+4,8+3+8,1+3,2+3,2+3,2+3,2+4,45+2,05+4,45+3+3)*1,4</t>
  </si>
  <si>
    <t>Zděná část : (1,45+1,45+2,7+2,7+1+1+2,7+7,35+7,35+0,85+8+5,6+8,43+8,43+4+4+1+0,85+3,6+5+3,5+12,47+12,47+8,1+8,1+1+7,8+6,4+8,4+8,4+5)*1,4</t>
  </si>
  <si>
    <t>030</t>
  </si>
  <si>
    <t>Demontáž, prodloužení a následná montáž osvětlovacích těles, zvonkového tabla s docházkovým systémem</t>
  </si>
  <si>
    <t>POL3_9</t>
  </si>
  <si>
    <t>979 01 Svislá doprava suti a vybouraných hmot</t>
  </si>
  <si>
    <t>Svislá doprava s popřípadným nutným naložením do dopravního zařízení, s vyprázdněním dopravního zařízení na hromadu nebo do dopravního prostředku</t>
  </si>
  <si>
    <t>979012119R00</t>
  </si>
  <si>
    <t>Příplatek k suti za každých dalších 3,5 m výšky</t>
  </si>
  <si>
    <t>POL8_</t>
  </si>
  <si>
    <t xml:space="preserve">Demontážní hmotnosti z položek s pořadovými čísly: : </t>
  </si>
  <si>
    <t xml:space="preserve">1,32,55,58,59,60,69,76,78,89,91,105,108,110,113,145,146,147,148, : </t>
  </si>
  <si>
    <t>Součet: : 51,96690</t>
  </si>
  <si>
    <t>979990001R00</t>
  </si>
  <si>
    <t>stavební suti</t>
  </si>
  <si>
    <t>979011111R00</t>
  </si>
  <si>
    <t>za prvé podlaží nad nebo pod základním podlažím</t>
  </si>
  <si>
    <t>979081111R00</t>
  </si>
  <si>
    <t>do 1 km</t>
  </si>
  <si>
    <t>Včetně naložení na dopravní prostředek a složení na skládku, bez poplatku za skládku.</t>
  </si>
  <si>
    <t>979081121R00</t>
  </si>
  <si>
    <t>příplatek za každý další 1 km</t>
  </si>
  <si>
    <t>Součet: : 519,66903</t>
  </si>
  <si>
    <t>979082111R00</t>
  </si>
  <si>
    <t>do 10 m</t>
  </si>
  <si>
    <t>979082121R00</t>
  </si>
  <si>
    <t>příplatek k ceně za každých dalších 5 m</t>
  </si>
  <si>
    <t>Součet: : 415,73522</t>
  </si>
  <si>
    <t>005121010R</t>
  </si>
  <si>
    <t>Vybudování zařízení staveniště</t>
  </si>
  <si>
    <t>Soubor</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</si>
  <si>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</si>
  <si>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</si>
  <si>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</si>
  <si>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</si>
  <si>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</si>
  <si>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</si>
  <si>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</si>
  <si>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</si>
  <si>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</si>
  <si>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</si>
  <si>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</si>
  <si>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</si>
  <si>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</si>
  <si>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</si>
  <si>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</si>
  <si>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</si>
  <si>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</si>
  <si>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</si>
  <si>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</si>
  <si>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</si>
  <si>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</si>
  <si>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</si>
  <si>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</si>
  <si>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</si>
  <si>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</si>
  <si>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</si>
  <si>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</si>
  <si>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ON 001</t>
  </si>
  <si>
    <t>D+M stálé informační tabule pro venkovní prostředí - pamětní deska</t>
  </si>
  <si>
    <t>POL99_8</t>
  </si>
  <si>
    <t>Rozměry, text a barevné řešení dle pravidel publicity projektu</t>
  </si>
  <si>
    <t>ON002</t>
  </si>
  <si>
    <t>D+M velkoplošného celobarevného informačního panelu k označení staveniště po dobu výstavby</t>
  </si>
  <si>
    <t>Rozměry, tex a barevné řešení dle pravidel publicity projektu</t>
  </si>
  <si>
    <t/>
  </si>
  <si>
    <t>Celkem za objekt</t>
  </si>
  <si>
    <t>Rekapitulace soupisu</t>
  </si>
  <si>
    <t>Stavební díl</t>
  </si>
  <si>
    <t>Celkem soupis</t>
  </si>
  <si>
    <t>01</t>
  </si>
  <si>
    <t>Fotovoltaická elektrárna 20 kWp</t>
  </si>
  <si>
    <t>02</t>
  </si>
  <si>
    <t>Systém ochrany před bleskem</t>
  </si>
  <si>
    <t>742221110</t>
  </si>
  <si>
    <t>Montáž rozváděčů litinových, hliníkových nebo plastových sestava do 50 kg</t>
  </si>
  <si>
    <t>742996100</t>
  </si>
  <si>
    <t>Oživení rozváděče se složitou výstrojí</t>
  </si>
  <si>
    <t>743112113</t>
  </si>
  <si>
    <t>Montáž trubka plastová ohebná D 16 mm uložená pevně</t>
  </si>
  <si>
    <t>345710210</t>
  </si>
  <si>
    <t>ochranná ohebná trubka P16 (odolná proti UV záření)</t>
  </si>
  <si>
    <t>743312120</t>
  </si>
  <si>
    <t>Montáž lišta a kanálek vkládací šířky do 40 mm s víčkem</t>
  </si>
  <si>
    <t>345721090</t>
  </si>
  <si>
    <t>lišta elektroinstalační vkládací z PVC LV 24x22</t>
  </si>
  <si>
    <t>74355212R</t>
  </si>
  <si>
    <t>Montáž žlab kovový  bez víka šířky do 100mm</t>
  </si>
  <si>
    <t>345754910</t>
  </si>
  <si>
    <t>Kabelový žlab drátěný 100/50</t>
  </si>
  <si>
    <t>345755100</t>
  </si>
  <si>
    <t>víko žlabu pozinkované 2m/ks č.v.5150 62</t>
  </si>
  <si>
    <t>743619242</t>
  </si>
  <si>
    <t>Montáž pospojování ochranné konstrukce ostatní vodičem do 16 mm2 uloženým pevně</t>
  </si>
  <si>
    <t>341408500</t>
  </si>
  <si>
    <t>vodič izolovaný s Cu jádrem H07V-R 25 mm2</t>
  </si>
  <si>
    <t>341408460</t>
  </si>
  <si>
    <t>vodič izolovaný s Cu jádrem H07V-R 10 mm2</t>
  </si>
  <si>
    <t>341408440</t>
  </si>
  <si>
    <t>vodič izolovaný s Cu jádrem H07V-R 6 mm2</t>
  </si>
  <si>
    <t>743R1</t>
  </si>
  <si>
    <t>Montáž solárního kabelu s PU izolací 6 mm2</t>
  </si>
  <si>
    <t>341M1</t>
  </si>
  <si>
    <t>Solární kabel s PU izolací 6 mm2</t>
  </si>
  <si>
    <t>744441200</t>
  </si>
  <si>
    <t>Montáž měděných kabelů CYKY, CYKYD, CYKYDY, NYM, NYY, YSLY 750 V 5x4 mm2 uložených pevně</t>
  </si>
  <si>
    <t>341110980</t>
  </si>
  <si>
    <t>kabel silový s Cu jádrem CYKY 5x4 mm2</t>
  </si>
  <si>
    <t>744441300</t>
  </si>
  <si>
    <t>Montáž měděných kabelů CYKY, CYKYD, CYKYDY, NYM, NYY, YSLY 750 V 5x10 mm2 uložených pevně</t>
  </si>
  <si>
    <t>341111K1</t>
  </si>
  <si>
    <t>kabel silový s Cu jádrem CYKY 5x10 mm2</t>
  </si>
  <si>
    <t>744441400</t>
  </si>
  <si>
    <t>Montáž měděných kabelů CYKY, CYKYD, CYKYDY, NYM, NYY, YSLY 750 V 5x16 mm2 uložených pevně</t>
  </si>
  <si>
    <t>kabel silový s Cu jádrem CYKY 5x16 mm2</t>
  </si>
  <si>
    <t>POL12_0</t>
  </si>
  <si>
    <t>22028221R</t>
  </si>
  <si>
    <t>Montáž kabelu FTP 4x2x0,5</t>
  </si>
  <si>
    <t>34121048R</t>
  </si>
  <si>
    <t>komunikační kabel FTP 4x2x0,5</t>
  </si>
  <si>
    <t>746211110</t>
  </si>
  <si>
    <t>Ukončení vodič izolovaný do 4mm2 v rozváděči nebo na přístroji</t>
  </si>
  <si>
    <t>746211140</t>
  </si>
  <si>
    <t>Ukončení vodič izolovaný do 10 mm2 v rozváděči nebo na přístroji</t>
  </si>
  <si>
    <t>746211150</t>
  </si>
  <si>
    <t>Ukončení vodič izolovaný do 16 mm2 v rozváděči nebo na přístroji</t>
  </si>
  <si>
    <t>749212222</t>
  </si>
  <si>
    <t>Montáž a zhotovení ohnivzdorných konstrukcí pro elektrozařízení ve stěnovém prúchodu tl. Přes 150 do, 300 mm</t>
  </si>
  <si>
    <t>76799511R</t>
  </si>
  <si>
    <t>Montáž konstrukce pro FV panely, včetně osazení a zapojení FV panelů</t>
  </si>
  <si>
    <t>194R</t>
  </si>
  <si>
    <t>Hliníková konstrukce + šroubové úchyty pro FV panely, včetně příslušenství</t>
  </si>
  <si>
    <t>358R</t>
  </si>
  <si>
    <t>FV panel 260Wp</t>
  </si>
  <si>
    <t>345R</t>
  </si>
  <si>
    <t>Střídač 15kW/AC , včetně komunikační karty WEB</t>
  </si>
  <si>
    <t>kpl</t>
  </si>
  <si>
    <t>Střídač 5kW/AC , včetně komunikační karty WEB</t>
  </si>
  <si>
    <t>345R1</t>
  </si>
  <si>
    <t>Rozvaděč RFVE</t>
  </si>
  <si>
    <t>Modulová rozvodnice 90modulů, IP54, povrchová montáž 1 kus</t>
  </si>
  <si>
    <t>2P odpínač, OPF10 4 kusy</t>
  </si>
  <si>
    <t>Pojistková vložka PF10, 12A gR 8 kusů</t>
  </si>
  <si>
    <t>Přepěťová ochrana DC, I.+II.přepěť.ochr. FV do 1000V DC 3 kusy</t>
  </si>
  <si>
    <t>3P jistič C40/3, 40A 1 kus</t>
  </si>
  <si>
    <t>3P jistič C16/3, 16A 1 kus</t>
  </si>
  <si>
    <t>3-fáz.elektroměr, přímý, cejchovaný 1 kus</t>
  </si>
  <si>
    <t>3P jistič B2/3, 2A 1 kus</t>
  </si>
  <si>
    <t>Hlavní vypínač 63A/3P 1 kus</t>
  </si>
  <si>
    <t>Přepěťová ochrana AC, II.přepěť.ochr. 230/4 TN-S 1 kus</t>
  </si>
  <si>
    <t>Frekvenční a napěťová ochrana - dvoustupňová 1 kus</t>
  </si>
  <si>
    <t>Instalační stykač 3P/63A 1 kus</t>
  </si>
  <si>
    <t>Příslušenství (svorka, vodič, dutinky) 1 soubor</t>
  </si>
  <si>
    <t>Vnitřní zapojení rozváděče RFVE 1 kus</t>
  </si>
  <si>
    <t>345R2</t>
  </si>
  <si>
    <t>Doplnění stávajícího rozvaděče R..</t>
  </si>
  <si>
    <t>3P jistič C50/3, 50A 1 kus</t>
  </si>
  <si>
    <t>příslušenství (svorka, vodič, dutinky) 1 soubor</t>
  </si>
  <si>
    <t>vnitřní zapojení doplnění do stáv. rozváděče, včetně úpravy vrchní masky 1 kus</t>
  </si>
  <si>
    <t>740991300</t>
  </si>
  <si>
    <t>Celková prohlídka elektrického rozvodu a zařízení do 1 milionu Kč</t>
  </si>
  <si>
    <t>100</t>
  </si>
  <si>
    <t>Ostatní náklady na přesun hmot</t>
  </si>
  <si>
    <t>Kč</t>
  </si>
  <si>
    <t>POL13_0</t>
  </si>
  <si>
    <t>OST7</t>
  </si>
  <si>
    <t>Výchozí revize</t>
  </si>
  <si>
    <t>460 20-01 Hloubení kabelové rýhy šířky 35 cm</t>
  </si>
  <si>
    <t>460200153R00</t>
  </si>
  <si>
    <t>Výkop kabelové rýhy 35/70 cm  hor.3</t>
  </si>
  <si>
    <t>RTS 12/ II</t>
  </si>
  <si>
    <t>460 56 Ruční zához kabelové rýhy bez pěchování</t>
  </si>
  <si>
    <t>Ruční zához nezapažené kabelové rýhy s případným rozpojováním výkopku a s jedním přehozem až do vzdálenosti 3 m nebo se shozením z vozidel. Bez pěchování zeminy.</t>
  </si>
  <si>
    <t>460560153R00</t>
  </si>
  <si>
    <t>Zához rýhy 35/70 cm, hornina třídy 3</t>
  </si>
  <si>
    <t>460 62-001 Provizorní úprava terénu v přírodní zemině</t>
  </si>
  <si>
    <t>Úprava terénu, odkopání terénních nerovností až do hloubky 10 cm, zásyp materiálem získaným odkopávkou. Upěchování zasypaných nerovností ručním pěchem tak, aby nerovnosti terénu nebyly větší jak 2 cm od vodorovné hladiny.</t>
  </si>
  <si>
    <t>460620013R00</t>
  </si>
  <si>
    <t>Provizorní úprava terénu v přírodní hornině 3</t>
  </si>
  <si>
    <t>35441073</t>
  </si>
  <si>
    <t>Drát průměr 10 mm FeZn (105m)</t>
  </si>
  <si>
    <t>kg</t>
  </si>
  <si>
    <t>35441077</t>
  </si>
  <si>
    <t>Drát průměr 8 mm AlMgSi ( 612m)</t>
  </si>
  <si>
    <t>35441470</t>
  </si>
  <si>
    <t>Podpěra vedení PV11 FeZn pod taškovou krytinu 100 mm</t>
  </si>
  <si>
    <t>35441490</t>
  </si>
  <si>
    <t>Podpěra vedení PV15 FeZn na hřebenáče a prejzovou krytinu 120 mm</t>
  </si>
  <si>
    <t>35441560</t>
  </si>
  <si>
    <t>Podpěra vedení PV23 FeZn na plechové střechy 110 mm</t>
  </si>
  <si>
    <t>35441540</t>
  </si>
  <si>
    <t>Podpěra vedení PV21 na ploché střechy 100 mm</t>
  </si>
  <si>
    <t>35441830</t>
  </si>
  <si>
    <t>Úhelník ochranný OU 1.7 na ochranu svodu 1,7 m</t>
  </si>
  <si>
    <t>35441836</t>
  </si>
  <si>
    <t>Držák ochranného úhelníku do zdiva DOU FeZn</t>
  </si>
  <si>
    <t>35441860</t>
  </si>
  <si>
    <t>Svorka k jímací tyči-4 šrouby</t>
  </si>
  <si>
    <t>35441875</t>
  </si>
  <si>
    <t>Svorka křížová SK pro vodič D6-10 mm</t>
  </si>
  <si>
    <t>35441885</t>
  </si>
  <si>
    <t>Svorka spojovací SS pro lano D8-10 mm</t>
  </si>
  <si>
    <t>35441895</t>
  </si>
  <si>
    <t>Svorka připojovací SP1 k připojení kovových částí</t>
  </si>
  <si>
    <t>35441905</t>
  </si>
  <si>
    <t>Svorka připojovací SOc k připojení okapových žlabů</t>
  </si>
  <si>
    <t>35441925</t>
  </si>
  <si>
    <t>Svorka zkušební SZ pro lano D6-12 mm   FeZn</t>
  </si>
  <si>
    <t>35441996</t>
  </si>
  <si>
    <t>Svorka odbočovací a spojovací SR 3a pro spojování kruhových a páskových vodičů    FeZn</t>
  </si>
  <si>
    <t>35442062</t>
  </si>
  <si>
    <t>Páska zemnící 30 x 4 mm FeZn (285m)</t>
  </si>
  <si>
    <t>743612112</t>
  </si>
  <si>
    <t>Montáž vodič uzemňovací FeZn pásek průřezu do 120 mm2v průmyslové výstavbě v zemi</t>
  </si>
  <si>
    <t>743621110</t>
  </si>
  <si>
    <t>Montáž drát nebo lano hromosvodné svodové D do 10 mm s podpěrou</t>
  </si>
  <si>
    <t>743622100</t>
  </si>
  <si>
    <t>Montáž svorka hromosvodná typ SS, SR 03 se 2 šrouby</t>
  </si>
  <si>
    <t>743622200</t>
  </si>
  <si>
    <t>Montáž svorka hromosvodná typ ST, SJ, SK, SZ, SR01, 02 se 3 šrouby</t>
  </si>
  <si>
    <t>743629300</t>
  </si>
  <si>
    <t>Montáž vedení hromosvodné-štítek k označení svodu</t>
  </si>
  <si>
    <t>743631130</t>
  </si>
  <si>
    <t>Montáž tyč jímací délky do 3 m na konstrukci ocelovou</t>
  </si>
  <si>
    <t>X02</t>
  </si>
  <si>
    <t>Tyč jímací s rovným koncem JR 1,0 -1000 mm AlMgSi</t>
  </si>
  <si>
    <t>X021</t>
  </si>
  <si>
    <t>Tyč jímací s rovným koncem JR 1,5 -1500 mm AlMgSi</t>
  </si>
  <si>
    <t>X04</t>
  </si>
  <si>
    <t>Pomocný jímač PJ 0,5 m, AlMgSi D = 16 mm + tvarování</t>
  </si>
  <si>
    <t>X091</t>
  </si>
  <si>
    <t>Stříška ochranná dolní OSD FeZn</t>
  </si>
  <si>
    <t>X092</t>
  </si>
  <si>
    <t>Stříška ochranná horní OSH FeZn</t>
  </si>
  <si>
    <t>X60</t>
  </si>
  <si>
    <t>Drobný instalační materiál</t>
  </si>
  <si>
    <t>sada</t>
  </si>
  <si>
    <t>X69</t>
  </si>
  <si>
    <t>Spolupráce s revizním technikem</t>
  </si>
  <si>
    <t>hod</t>
  </si>
  <si>
    <t>X70</t>
  </si>
  <si>
    <t>Provedení revizní zkoušky vč. revizní zprávy dle ČSN 33 1500,ČSN 33 2000-6</t>
  </si>
  <si>
    <t>X71</t>
  </si>
  <si>
    <t>Přípravné a pomocné práce pro montáž LPS</t>
  </si>
  <si>
    <t>X72</t>
  </si>
  <si>
    <t>Asfaltové nátěry proti korozi</t>
  </si>
  <si>
    <t>X73</t>
  </si>
  <si>
    <t>Montáž pomocného jímače</t>
  </si>
  <si>
    <t>ks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</si>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</sst>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00"/>
    <numFmt numFmtId="166" formatCode="#,##0.00_\_K_č"/>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9"/>
      <name val="Arial CE"/>
      <charset val="238"/>
    </font>
    <font>
      <sz val="9"/>
      <name val="Arial CE"/>
      <charset val="238"/>
    </font>
    <font>
      <b/>
      <sz val="8"/>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317">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0" fontId="0" fillId="0" borderId="0" xfId="0" applyNumberFormat="1" applyAlignment="1">
      <alignment wrapText="1"/>
    </xf>
    <xf numFmtId="0" fontId="13" fillId="0" borderId="0" xfId="0" applyFont="1"/>
    <xf numFmtId="0" fontId="16" fillId="0" borderId="37" xfId="0" applyFont="1" applyBorder="1" applyAlignment="1">
      <alignment horizontal="center" vertical="center" wrapText="1"/>
    </xf>
    <xf numFmtId="0" fontId="16" fillId="4" borderId="44"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5" xfId="0" applyFont="1" applyFill="1" applyBorder="1" applyAlignment="1">
      <alignment horizontal="center" vertical="center" wrapText="1" shrinkToFit="1"/>
    </xf>
    <xf numFmtId="0" fontId="16" fillId="4" borderId="39" xfId="0" applyFont="1" applyFill="1" applyBorder="1" applyAlignment="1">
      <alignment horizontal="center" vertical="center" wrapText="1" shrinkToFit="1"/>
    </xf>
    <xf numFmtId="4" fontId="17" fillId="0" borderId="37" xfId="0" applyNumberFormat="1" applyFont="1" applyBorder="1" applyAlignment="1">
      <alignment vertical="center"/>
    </xf>
    <xf numFmtId="4" fontId="17" fillId="0" borderId="44" xfId="0" applyNumberFormat="1" applyFont="1" applyBorder="1" applyAlignment="1">
      <alignment vertical="center"/>
    </xf>
    <xf numFmtId="4" fontId="17" fillId="0" borderId="45" xfId="0" applyNumberFormat="1" applyFont="1" applyBorder="1" applyAlignment="1">
      <alignment vertical="center" wrapText="1"/>
    </xf>
    <xf numFmtId="4" fontId="17" fillId="0" borderId="45" xfId="0" applyNumberFormat="1" applyFont="1" applyBorder="1" applyAlignment="1">
      <alignment horizontal="center" vertical="center" wrapText="1"/>
    </xf>
    <xf numFmtId="4" fontId="17" fillId="0" borderId="45" xfId="0" applyNumberFormat="1" applyFont="1" applyBorder="1" applyAlignment="1">
      <alignment vertical="center" wrapText="1" shrinkToFit="1"/>
    </xf>
    <xf numFmtId="4" fontId="17" fillId="0" borderId="39" xfId="0" applyNumberFormat="1" applyFont="1" applyBorder="1" applyAlignment="1">
      <alignment vertical="center" shrinkToFit="1"/>
    </xf>
    <xf numFmtId="4" fontId="17" fillId="0" borderId="0" xfId="0" applyNumberFormat="1" applyFont="1" applyBorder="1" applyAlignment="1">
      <alignment vertical="center" wrapText="1"/>
    </xf>
    <xf numFmtId="4" fontId="17" fillId="0" borderId="0" xfId="0" applyNumberFormat="1" applyFont="1" applyBorder="1" applyAlignment="1">
      <alignment horizontal="center" vertical="center" wrapText="1"/>
    </xf>
    <xf numFmtId="4" fontId="17" fillId="0" borderId="0" xfId="0" applyNumberFormat="1" applyFont="1" applyBorder="1" applyAlignment="1">
      <alignment vertical="center" wrapText="1" shrinkToFit="1"/>
    </xf>
    <xf numFmtId="4" fontId="17" fillId="0" borderId="42" xfId="0" applyNumberFormat="1" applyFont="1" applyBorder="1" applyAlignment="1">
      <alignment vertical="center" shrinkToFit="1"/>
    </xf>
    <xf numFmtId="4" fontId="17" fillId="0" borderId="40" xfId="0" applyNumberFormat="1" applyFont="1" applyBorder="1" applyAlignment="1">
      <alignment vertical="center"/>
    </xf>
    <xf numFmtId="4" fontId="17" fillId="0" borderId="10" xfId="0" applyNumberFormat="1" applyFont="1" applyBorder="1" applyAlignment="1">
      <alignment vertical="center" wrapText="1"/>
    </xf>
    <xf numFmtId="4" fontId="17" fillId="0" borderId="10" xfId="0" applyNumberFormat="1" applyFont="1" applyBorder="1" applyAlignment="1">
      <alignment horizontal="center" vertical="center" wrapText="1"/>
    </xf>
    <xf numFmtId="4" fontId="17" fillId="0" borderId="10" xfId="0" applyNumberFormat="1" applyFont="1" applyBorder="1" applyAlignment="1">
      <alignment vertical="center" wrapText="1" shrinkToFit="1"/>
    </xf>
    <xf numFmtId="4" fontId="17" fillId="0" borderId="43" xfId="0" applyNumberFormat="1" applyFont="1" applyBorder="1" applyAlignment="1">
      <alignment vertical="center" shrinkToFit="1"/>
    </xf>
    <xf numFmtId="4" fontId="16" fillId="0" borderId="37" xfId="0" applyNumberFormat="1" applyFont="1" applyBorder="1" applyAlignment="1">
      <alignment vertical="center"/>
    </xf>
    <xf numFmtId="4" fontId="16" fillId="6" borderId="40" xfId="0" applyNumberFormat="1" applyFont="1" applyFill="1" applyBorder="1" applyAlignment="1">
      <alignment vertical="center"/>
    </xf>
    <xf numFmtId="4" fontId="16" fillId="6" borderId="10" xfId="0" applyNumberFormat="1" applyFont="1" applyFill="1" applyBorder="1" applyAlignment="1">
      <alignment vertical="center"/>
    </xf>
    <xf numFmtId="4" fontId="16" fillId="6" borderId="10" xfId="0" applyNumberFormat="1" applyFont="1" applyFill="1" applyBorder="1" applyAlignment="1">
      <alignment horizontal="center" vertical="center"/>
    </xf>
    <xf numFmtId="4" fontId="16" fillId="6" borderId="10" xfId="0" applyNumberFormat="1" applyFont="1" applyFill="1" applyBorder="1" applyAlignment="1">
      <alignment vertical="center" shrinkToFit="1"/>
    </xf>
    <xf numFmtId="4" fontId="16" fillId="6" borderId="41" xfId="0" applyNumberFormat="1" applyFont="1" applyFill="1" applyBorder="1" applyAlignment="1">
      <alignment vertical="center" shrinkToFit="1"/>
    </xf>
    <xf numFmtId="49" fontId="12" fillId="0" borderId="7" xfId="0" applyNumberFormat="1" applyFont="1" applyBorder="1"/>
    <xf numFmtId="49" fontId="12" fillId="0" borderId="7" xfId="0" applyNumberFormat="1" applyFont="1" applyBorder="1"/>
    <xf numFmtId="49" fontId="7" fillId="0" borderId="9" xfId="0" applyNumberFormat="1" applyFont="1" applyBorder="1"/>
    <xf numFmtId="49" fontId="7" fillId="0" borderId="0" xfId="0" applyNumberFormat="1" applyFont="1"/>
    <xf numFmtId="4" fontId="7" fillId="0" borderId="0" xfId="0" applyNumberFormat="1" applyFont="1"/>
    <xf numFmtId="0" fontId="15"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7" xfId="0" applyNumberFormat="1" applyFont="1" applyBorder="1"/>
    <xf numFmtId="164" fontId="7" fillId="0" borderId="29" xfId="0" applyNumberFormat="1" applyFont="1" applyBorder="1"/>
    <xf numFmtId="0" fontId="7" fillId="4" borderId="48" xfId="0" applyFont="1" applyFill="1" applyBorder="1"/>
    <xf numFmtId="0" fontId="7" fillId="4" borderId="49" xfId="0" applyFont="1" applyFill="1" applyBorder="1"/>
    <xf numFmtId="0" fontId="7" fillId="4" borderId="50" xfId="0" applyFont="1" applyFill="1" applyBorder="1"/>
    <xf numFmtId="0" fontId="7" fillId="4" borderId="51" xfId="0" applyFont="1" applyFill="1" applyBorder="1"/>
    <xf numFmtId="164" fontId="7" fillId="4" borderId="52" xfId="0" applyNumberFormat="1" applyFont="1" applyFill="1" applyBorder="1"/>
    <xf numFmtId="0" fontId="7" fillId="4" borderId="53" xfId="0" applyFont="1" applyFill="1" applyBorder="1"/>
    <xf numFmtId="0" fontId="7" fillId="4" borderId="54" xfId="0" applyFont="1" applyFill="1" applyBorder="1"/>
    <xf numFmtId="0" fontId="7" fillId="4" borderId="55" xfId="0" applyFont="1" applyFill="1" applyBorder="1"/>
    <xf numFmtId="49" fontId="7" fillId="4" borderId="55" xfId="0" applyNumberFormat="1" applyFont="1" applyFill="1" applyBorder="1"/>
    <xf numFmtId="0" fontId="7" fillId="4" borderId="56" xfId="0" applyFont="1" applyFill="1" applyBorder="1"/>
    <xf numFmtId="164" fontId="7" fillId="4" borderId="57" xfId="0" applyNumberFormat="1" applyFont="1" applyFill="1" applyBorder="1"/>
    <xf numFmtId="0" fontId="0" fillId="0" borderId="0" xfId="0" applyAlignment="1">
      <alignment horizontal="center"/>
    </xf>
    <xf numFmtId="0" fontId="13" fillId="0" borderId="0" xfId="0" applyFont="1" applyAlignment="1">
      <alignment horizontal="center"/>
    </xf>
    <xf numFmtId="0" fontId="0" fillId="0" borderId="38" xfId="0" applyBorder="1"/>
    <xf numFmtId="0" fontId="0" fillId="0" borderId="0" xfId="0" applyBorder="1" applyAlignment="1">
      <alignment horizontal="center"/>
    </xf>
    <xf numFmtId="0" fontId="0" fillId="0" borderId="41" xfId="0" applyBorder="1"/>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8" xfId="0" applyFill="1" applyBorder="1" applyAlignment="1">
      <alignment vertical="top"/>
    </xf>
    <xf numFmtId="0" fontId="0" fillId="4" borderId="59" xfId="0" applyFill="1" applyBorder="1" applyAlignment="1">
      <alignment vertical="top"/>
    </xf>
    <xf numFmtId="0" fontId="0" fillId="4" borderId="59" xfId="0" applyFill="1" applyBorder="1" applyAlignment="1">
      <alignment horizontal="center" vertical="top"/>
    </xf>
    <xf numFmtId="49" fontId="0" fillId="4" borderId="59" xfId="0" applyNumberFormat="1" applyFill="1" applyBorder="1" applyAlignment="1">
      <alignment vertical="top"/>
    </xf>
    <xf numFmtId="0" fontId="0" fillId="4" borderId="61" xfId="0" applyFill="1" applyBorder="1" applyAlignment="1">
      <alignment vertical="top"/>
    </xf>
    <xf numFmtId="0" fontId="19" fillId="0" borderId="0" xfId="0" applyFont="1"/>
    <xf numFmtId="0" fontId="0" fillId="0" borderId="37" xfId="0" applyBorder="1" applyAlignment="1">
      <alignment vertical="top"/>
    </xf>
    <xf numFmtId="49" fontId="18" fillId="0" borderId="0" xfId="0" applyNumberFormat="1" applyFont="1" applyAlignment="1">
      <alignment vertical="top"/>
    </xf>
    <xf numFmtId="0" fontId="22" fillId="0" borderId="0" xfId="0" applyNumberFormat="1" applyFont="1" applyAlignment="1">
      <alignment wrapText="1"/>
    </xf>
    <xf numFmtId="0" fontId="13" fillId="0" borderId="0" xfId="0" applyFont="1" applyAlignment="1">
      <alignment horizontal="center"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59" xfId="0" applyNumberFormat="1" applyFill="1" applyBorder="1" applyAlignment="1">
      <alignment vertical="top" wrapText="1"/>
    </xf>
    <xf numFmtId="0" fontId="19" fillId="0" borderId="44" xfId="0" applyNumberFormat="1" applyFont="1" applyBorder="1" applyAlignment="1">
      <alignment vertical="top" wrapText="1"/>
    </xf>
    <xf numFmtId="0" fontId="19" fillId="0" borderId="37" xfId="0" applyNumberFormat="1" applyFont="1" applyBorder="1" applyAlignment="1">
      <alignment vertical="top" wrapText="1"/>
    </xf>
    <xf numFmtId="0" fontId="0" fillId="4" borderId="60" xfId="0" applyFill="1" applyBorder="1" applyAlignment="1">
      <alignment vertical="top" wrapText="1"/>
    </xf>
    <xf numFmtId="0" fontId="0" fillId="0" borderId="37" xfId="0" applyNumberFormat="1" applyBorder="1" applyAlignment="1">
      <alignment vertical="top"/>
    </xf>
    <xf numFmtId="0" fontId="15" fillId="4" borderId="11" xfId="0" applyNumberFormat="1" applyFon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0" borderId="0" xfId="0" applyNumberFormat="1" applyBorder="1" applyAlignment="1">
      <alignment vertical="top"/>
    </xf>
    <xf numFmtId="0" fontId="0" fillId="0" borderId="42" xfId="0" applyBorder="1" applyAlignment="1">
      <alignment horizontal="center" vertical="top" shrinkToFit="1"/>
    </xf>
    <xf numFmtId="0" fontId="15" fillId="4" borderId="27" xfId="0" applyFont="1" applyFill="1" applyBorder="1" applyAlignment="1">
      <alignment horizontal="center" vertical="top" shrinkToFit="1"/>
    </xf>
    <xf numFmtId="0" fontId="19" fillId="0" borderId="45" xfId="0" applyNumberFormat="1" applyFont="1" applyBorder="1" applyAlignment="1">
      <alignment vertical="top" wrapText="1" shrinkToFit="1"/>
    </xf>
    <xf numFmtId="0" fontId="19" fillId="0" borderId="42" xfId="0" applyFont="1" applyBorder="1" applyAlignment="1">
      <alignment horizontal="center" vertical="top" shrinkToFit="1"/>
    </xf>
    <xf numFmtId="0" fontId="20" fillId="0" borderId="42" xfId="0" applyNumberFormat="1" applyFont="1" applyBorder="1" applyAlignment="1">
      <alignment horizontal="center" vertical="top" wrapText="1" shrinkToFit="1"/>
    </xf>
    <xf numFmtId="0" fontId="21" fillId="0" borderId="42" xfId="0" applyFont="1" applyBorder="1" applyAlignment="1">
      <alignment horizontal="center" vertical="top" shrinkToFit="1"/>
    </xf>
    <xf numFmtId="0" fontId="0" fillId="0" borderId="0" xfId="0" applyBorder="1" applyAlignment="1">
      <alignment horizontal="center" vertical="top" shrinkToFit="1"/>
    </xf>
    <xf numFmtId="165" fontId="0" fillId="0" borderId="42" xfId="0" applyNumberFormat="1" applyBorder="1" applyAlignment="1">
      <alignment vertical="top" shrinkToFit="1"/>
    </xf>
    <xf numFmtId="165" fontId="15" fillId="4" borderId="27" xfId="0" applyNumberFormat="1" applyFont="1" applyFill="1" applyBorder="1" applyAlignment="1">
      <alignment vertical="top" shrinkToFit="1"/>
    </xf>
    <xf numFmtId="165" fontId="19" fillId="0" borderId="45" xfId="0" applyNumberFormat="1" applyFont="1" applyBorder="1" applyAlignment="1">
      <alignment vertical="top" wrapText="1" shrinkToFit="1"/>
    </xf>
    <xf numFmtId="165" fontId="19" fillId="0" borderId="42" xfId="0" applyNumberFormat="1" applyFont="1" applyBorder="1" applyAlignment="1">
      <alignment vertical="top" shrinkToFit="1"/>
    </xf>
    <xf numFmtId="165" fontId="20" fillId="0" borderId="42" xfId="0" applyNumberFormat="1" applyFont="1" applyBorder="1" applyAlignment="1">
      <alignment vertical="top" wrapText="1" shrinkToFit="1"/>
    </xf>
    <xf numFmtId="165" fontId="21" fillId="0" borderId="42" xfId="0" applyNumberFormat="1" applyFont="1" applyBorder="1" applyAlignment="1">
      <alignment vertical="top" shrinkToFit="1"/>
    </xf>
    <xf numFmtId="165" fontId="0" fillId="0" borderId="0" xfId="0" applyNumberFormat="1" applyBorder="1" applyAlignment="1">
      <alignment vertical="top" shrinkToFit="1"/>
    </xf>
    <xf numFmtId="4" fontId="0" fillId="0" borderId="42" xfId="0" applyNumberFormat="1" applyBorder="1" applyAlignment="1">
      <alignment vertical="top" shrinkToFit="1"/>
    </xf>
    <xf numFmtId="4" fontId="0" fillId="0" borderId="37" xfId="0" applyNumberFormat="1" applyBorder="1" applyAlignment="1">
      <alignment vertical="top" shrinkToFit="1"/>
    </xf>
    <xf numFmtId="4" fontId="15" fillId="4" borderId="11" xfId="0" applyNumberFormat="1" applyFont="1" applyFill="1" applyBorder="1" applyAlignment="1">
      <alignment vertical="top" shrinkToFit="1"/>
    </xf>
    <xf numFmtId="4" fontId="15" fillId="4" borderId="13" xfId="0" applyNumberFormat="1" applyFont="1" applyFill="1" applyBorder="1" applyAlignment="1">
      <alignment vertical="top" shrinkToFit="1"/>
    </xf>
    <xf numFmtId="4" fontId="15" fillId="4" borderId="11" xfId="0" applyNumberFormat="1" applyFont="1" applyFill="1" applyBorder="1" applyAlignment="1">
      <alignment vertical="top"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xf numFmtId="4" fontId="19" fillId="0" borderId="37" xfId="0" applyNumberFormat="1" applyFont="1" applyBorder="1" applyAlignment="1">
      <alignment vertical="top" shrinkToFit="1"/>
    </xf>
    <xf numFmtId="4" fontId="19" fillId="0" borderId="42" xfId="0" applyNumberFormat="1" applyFont="1" applyBorder="1" applyAlignment="1">
      <alignment vertical="top" shrinkToFit="1"/>
    </xf>
    <xf numFmtId="4" fontId="19" fillId="5" borderId="42" xfId="0" applyNumberFormat="1" applyFont="1" applyFill="1" applyBorder="1" applyAlignment="1" applyProtection="1">
      <alignment vertical="top" shrinkToFit="1"/>
      <protection locked="0"/>
    </xf>
    <xf numFmtId="4" fontId="19" fillId="0" borderId="38" xfId="0" applyNumberFormat="1" applyFont="1" applyBorder="1" applyAlignment="1">
      <alignment vertical="top" wrapText="1" shrinkToFit="1"/>
    </xf>
    <xf numFmtId="4" fontId="21" fillId="0" borderId="42" xfId="0" applyNumberFormat="1" applyFont="1" applyBorder="1" applyAlignment="1">
      <alignment vertical="top" shrinkToFit="1"/>
    </xf>
    <xf numFmtId="4" fontId="0" fillId="0" borderId="0" xfId="0" applyNumberFormat="1" applyBorder="1" applyAlignment="1">
      <alignment vertical="top" shrinkToFit="1"/>
    </xf>
    <xf numFmtId="4" fontId="0" fillId="0" borderId="38" xfId="0" applyNumberFormat="1" applyBorder="1" applyAlignment="1">
      <alignment vertical="top" shrinkToFit="1"/>
    </xf>
    <xf numFmtId="49" fontId="0" fillId="0" borderId="0" xfId="0" applyNumberFormat="1" applyBorder="1"/>
    <xf numFmtId="0" fontId="0" fillId="0" borderId="42" xfId="0" applyNumberFormat="1" applyBorder="1" applyAlignment="1">
      <alignment horizontal="left" vertical="top" wrapText="1"/>
    </xf>
    <xf numFmtId="0" fontId="15" fillId="4" borderId="27" xfId="0" applyNumberFormat="1" applyFont="1" applyFill="1" applyBorder="1" applyAlignment="1">
      <alignment horizontal="left" vertical="top" wrapText="1"/>
    </xf>
    <xf numFmtId="0" fontId="19" fillId="0" borderId="44" xfId="0" applyNumberFormat="1" applyFont="1" applyBorder="1" applyAlignment="1">
      <alignment horizontal="left" vertical="top" wrapText="1"/>
    </xf>
    <xf numFmtId="0" fontId="19" fillId="0" borderId="42" xfId="0" applyNumberFormat="1" applyFont="1" applyBorder="1" applyAlignment="1">
      <alignment horizontal="left" vertical="top" wrapText="1"/>
    </xf>
    <xf numFmtId="0" fontId="20" fillId="0" borderId="42" xfId="0" quotePrefix="1"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21" fillId="0" borderId="42" xfId="0" applyNumberFormat="1" applyFont="1" applyBorder="1" applyAlignment="1">
      <alignment horizontal="left" vertical="top" wrapText="1"/>
    </xf>
    <xf numFmtId="0" fontId="0" fillId="0" borderId="0" xfId="0" applyNumberForma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9" fontId="0" fillId="0" borderId="0" xfId="0" applyNumberFormat="1" applyBorder="1" applyAlignment="1">
      <alignment horizontal="left"/>
    </xf>
    <xf numFmtId="0" fontId="0" fillId="0" borderId="37" xfId="0" applyBorder="1"/>
    <xf numFmtId="0" fontId="0" fillId="4" borderId="59" xfId="0" applyFill="1" applyBorder="1" applyAlignment="1">
      <alignment vertical="top" wrapText="1"/>
    </xf>
    <xf numFmtId="0" fontId="15" fillId="4" borderId="49" xfId="0" applyFont="1" applyFill="1" applyBorder="1"/>
    <xf numFmtId="49" fontId="15" fillId="4" borderId="50" xfId="0" applyNumberFormat="1" applyFont="1" applyFill="1" applyBorder="1"/>
    <xf numFmtId="49" fontId="15" fillId="4" borderId="50" xfId="0" applyNumberFormat="1" applyFont="1" applyFill="1" applyBorder="1" applyAlignment="1">
      <alignment horizontal="left"/>
    </xf>
    <xf numFmtId="0" fontId="15" fillId="4" borderId="50" xfId="0" applyFont="1" applyFill="1" applyBorder="1" applyAlignment="1">
      <alignment horizontal="center"/>
    </xf>
    <xf numFmtId="0" fontId="15" fillId="4" borderId="50" xfId="0" applyFont="1" applyFill="1" applyBorder="1"/>
    <xf numFmtId="4" fontId="15" fillId="4" borderId="52" xfId="0" applyNumberFormat="1" applyFont="1" applyFill="1" applyBorder="1"/>
    <xf numFmtId="0" fontId="0" fillId="0" borderId="62" xfId="0" applyBorder="1" applyAlignment="1">
      <alignment vertical="top"/>
    </xf>
    <xf numFmtId="0" fontId="15" fillId="4" borderId="47" xfId="0" applyFont="1" applyFill="1" applyBorder="1" applyAlignment="1">
      <alignment vertical="top"/>
    </xf>
    <xf numFmtId="0" fontId="19" fillId="0" borderId="62" xfId="0" applyFont="1" applyBorder="1" applyAlignment="1">
      <alignment vertical="top"/>
    </xf>
    <xf numFmtId="0" fontId="18" fillId="0" borderId="62" xfId="0" applyFont="1" applyBorder="1" applyAlignment="1">
      <alignment vertical="top"/>
    </xf>
    <xf numFmtId="4" fontId="0" fillId="0" borderId="63" xfId="0" applyNumberFormat="1" applyBorder="1" applyAlignment="1">
      <alignment vertical="top" shrinkToFit="1"/>
    </xf>
    <xf numFmtId="4" fontId="15" fillId="4" borderId="28" xfId="0" applyNumberFormat="1" applyFont="1" applyFill="1" applyBorder="1" applyAlignment="1">
      <alignment vertical="top" shrinkToFit="1"/>
    </xf>
    <xf numFmtId="4" fontId="19" fillId="0" borderId="63" xfId="0" applyNumberFormat="1" applyFont="1" applyBorder="1" applyAlignment="1">
      <alignment vertical="top" shrinkToFit="1"/>
    </xf>
    <xf numFmtId="0" fontId="0" fillId="4" borderId="48" xfId="0" applyFill="1" applyBorder="1" applyAlignment="1">
      <alignment vertical="top"/>
    </xf>
    <xf numFmtId="49" fontId="0" fillId="4" borderId="49" xfId="0" applyNumberFormat="1" applyFill="1" applyBorder="1" applyAlignment="1">
      <alignment vertical="top"/>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0" borderId="64" xfId="0" applyNumberFormat="1" applyBorder="1" applyAlignment="1">
      <alignment vertical="top"/>
    </xf>
    <xf numFmtId="4" fontId="0" fillId="0" borderId="65"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1" fillId="0" borderId="66" xfId="0" applyNumberFormat="1" applyFont="1" applyBorder="1" applyAlignment="1">
      <alignment horizontal="left" vertical="top" wrapText="1"/>
    </xf>
    <xf numFmtId="0" fontId="21" fillId="0" borderId="66" xfId="0" applyFont="1" applyBorder="1" applyAlignment="1">
      <alignment horizontal="center" vertical="top" shrinkToFit="1"/>
    </xf>
    <xf numFmtId="165" fontId="21" fillId="0" borderId="66" xfId="0" applyNumberFormat="1" applyFont="1" applyBorder="1" applyAlignment="1">
      <alignment vertical="top" shrinkToFit="1"/>
    </xf>
    <xf numFmtId="4" fontId="21" fillId="0" borderId="66" xfId="0" applyNumberFormat="1" applyFont="1" applyBorder="1" applyAlignment="1">
      <alignment vertical="top" shrinkToFit="1"/>
    </xf>
    <xf numFmtId="4" fontId="19" fillId="0" borderId="24" xfId="0" applyNumberFormat="1" applyFont="1" applyBorder="1" applyAlignment="1">
      <alignment vertical="top" shrinkToFit="1"/>
    </xf>
    <xf numFmtId="4" fontId="19" fillId="0" borderId="67" xfId="0" applyNumberFormat="1" applyFont="1" applyBorder="1" applyAlignment="1">
      <alignment vertical="top" shrinkToFit="1"/>
    </xf>
    <xf numFmtId="0" fontId="18" fillId="0" borderId="0" xfId="0" applyNumberFormat="1" applyFont="1" applyAlignment="1">
      <alignment vertical="top" wrapText="1"/>
    </xf>
    <xf numFmtId="166" fontId="7" fillId="0" borderId="29" xfId="0" applyNumberFormat="1" applyFont="1" applyBorder="1"/>
    <xf numFmtId="166" fontId="7" fillId="4" borderId="57" xfId="0" applyNumberFormat="1" applyFont="1" applyFill="1" applyBorder="1"/>
    <xf numFmtId="0" fontId="0" fillId="0" borderId="38" xfId="0" applyBorder="1" applyAlignment="1">
      <alignment horizontal="center" vertical="top" shrinkToFit="1"/>
    </xf>
    <xf numFmtId="0" fontId="15" fillId="4" borderId="13" xfId="0" applyFont="1" applyFill="1" applyBorder="1" applyAlignment="1">
      <alignment horizontal="center" vertical="top" shrinkToFit="1"/>
    </xf>
    <xf numFmtId="0" fontId="19" fillId="0" borderId="38" xfId="0" applyFont="1" applyBorder="1" applyAlignment="1">
      <alignment horizontal="center" vertical="top" shrinkToFit="1"/>
    </xf>
    <xf numFmtId="0" fontId="21" fillId="0" borderId="38" xfId="0" applyFont="1" applyBorder="1" applyAlignment="1">
      <alignment horizontal="center" vertical="top" shrinkToFit="1"/>
    </xf>
    <xf numFmtId="0" fontId="0" fillId="4" borderId="51" xfId="0" applyFill="1" applyBorder="1" applyAlignment="1">
      <alignment vertical="top"/>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66" xfId="0" applyNumberFormat="1" applyFont="1" applyBorder="1" applyAlignment="1">
      <alignment horizontal="left" vertical="top" wrapText="1"/>
    </xf>
    <xf numFmtId="0" fontId="19" fillId="0" borderId="68" xfId="0" applyFont="1" applyBorder="1" applyAlignment="1">
      <alignment horizontal="center" vertical="top" shrinkToFit="1"/>
    </xf>
    <xf numFmtId="165" fontId="19" fillId="0" borderId="66" xfId="0" applyNumberFormat="1" applyFont="1" applyBorder="1" applyAlignment="1">
      <alignment vertical="top" shrinkToFit="1"/>
    </xf>
    <xf numFmtId="4" fontId="19" fillId="5" borderId="66" xfId="0" applyNumberFormat="1" applyFont="1" applyFill="1" applyBorder="1" applyAlignment="1" applyProtection="1">
      <alignment vertical="top" shrinkToFit="1"/>
      <protection locked="0"/>
    </xf>
    <xf numFmtId="4" fontId="19" fillId="0" borderId="66" xfId="0" applyNumberFormat="1" applyFont="1" applyBorder="1" applyAlignment="1">
      <alignment vertical="top" shrinkToFit="1"/>
    </xf>
    <xf numFmtId="0" fontId="19" fillId="0" borderId="66" xfId="0" applyFont="1" applyBorder="1" applyAlignment="1">
      <alignment horizontal="center"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8" t="s">
        <v>0</v>
      </c>
      <c r="C5" s="88"/>
      <c r="D5" s="88"/>
      <c r="E5" s="88"/>
      <c r="F5" s="88"/>
      <c r="G5" s="89"/>
      <c r="H5" s="15"/>
    </row>
    <row r="6" spans="1:8" x14ac:dyDescent="0.2">
      <c r="A6" s="20" t="s">
        <v>6</v>
      </c>
      <c r="B6" s="90"/>
      <c r="C6" s="90"/>
      <c r="D6" s="90"/>
      <c r="E6" s="90"/>
      <c r="F6" s="90"/>
      <c r="G6" s="91"/>
      <c r="H6" s="15"/>
    </row>
    <row r="7" spans="1:8" x14ac:dyDescent="0.2">
      <c r="A7" s="20" t="s">
        <v>7</v>
      </c>
      <c r="B7" s="90"/>
      <c r="C7" s="90"/>
      <c r="D7" s="90"/>
      <c r="E7" s="90"/>
      <c r="F7" s="90"/>
      <c r="G7" s="91"/>
      <c r="H7" s="15"/>
    </row>
    <row r="8" spans="1:8" x14ac:dyDescent="0.2">
      <c r="A8" s="20" t="s">
        <v>8</v>
      </c>
      <c r="B8" s="90"/>
      <c r="C8" s="90"/>
      <c r="D8" s="90"/>
      <c r="E8" s="90"/>
      <c r="F8" s="90"/>
      <c r="G8" s="91"/>
      <c r="H8" s="15"/>
    </row>
    <row r="9" spans="1:8" x14ac:dyDescent="0.2">
      <c r="A9" s="20" t="s">
        <v>9</v>
      </c>
      <c r="B9" s="90"/>
      <c r="C9" s="90"/>
      <c r="D9" s="90"/>
      <c r="E9" s="90"/>
      <c r="F9" s="90"/>
      <c r="G9" s="91"/>
      <c r="H9" s="15"/>
    </row>
    <row r="10" spans="1:8" x14ac:dyDescent="0.2">
      <c r="A10" s="20" t="s">
        <v>10</v>
      </c>
      <c r="B10" s="90"/>
      <c r="C10" s="90"/>
      <c r="D10" s="90"/>
      <c r="E10" s="90"/>
      <c r="F10" s="90"/>
      <c r="G10" s="91"/>
      <c r="H10" s="15"/>
    </row>
    <row r="11" spans="1:8" x14ac:dyDescent="0.2">
      <c r="A11" s="20" t="s">
        <v>11</v>
      </c>
      <c r="B11" s="80"/>
      <c r="C11" s="80"/>
      <c r="D11" s="80"/>
      <c r="E11" s="80"/>
      <c r="F11" s="80"/>
      <c r="G11" s="81"/>
      <c r="H11" s="15"/>
    </row>
    <row r="12" spans="1:8" x14ac:dyDescent="0.2">
      <c r="A12" s="20" t="s">
        <v>12</v>
      </c>
      <c r="B12" s="82"/>
      <c r="C12" s="83"/>
      <c r="D12" s="83"/>
      <c r="E12" s="83"/>
      <c r="F12" s="83"/>
      <c r="G12" s="84"/>
      <c r="H12" s="15"/>
    </row>
    <row r="13" spans="1:8" ht="13.5" thickBot="1" x14ac:dyDescent="0.25">
      <c r="A13" s="21" t="s">
        <v>13</v>
      </c>
      <c r="B13" s="85"/>
      <c r="C13" s="85"/>
      <c r="D13" s="85"/>
      <c r="E13" s="85"/>
      <c r="F13" s="85"/>
      <c r="G13" s="86"/>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7" t="s">
        <v>39</v>
      </c>
      <c r="B17" s="87"/>
      <c r="C17" s="87"/>
      <c r="D17" s="87"/>
      <c r="E17" s="87"/>
      <c r="F17" s="87"/>
      <c r="G17" s="87"/>
      <c r="H17" s="15"/>
    </row>
  </sheetData>
  <sheetProtection password="E2F9"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41"/>
  <sheetViews>
    <sheetView showGridLines="0"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10"/>
      <c r="G5" s="11"/>
      <c r="I5" s="11"/>
    </row>
    <row r="6" spans="1:14" ht="13.5" customHeight="1" x14ac:dyDescent="0.25">
      <c r="B6" s="10"/>
      <c r="C6" s="37"/>
      <c r="D6" s="104"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105" t="s">
        <v>42</v>
      </c>
      <c r="H11" s="13" t="s">
        <v>2</v>
      </c>
      <c r="I11" s="107" t="s">
        <v>52</v>
      </c>
      <c r="J11" s="51"/>
    </row>
    <row r="12" spans="1:14" x14ac:dyDescent="0.2">
      <c r="D12" s="105" t="s">
        <v>43</v>
      </c>
      <c r="H12" s="13" t="s">
        <v>3</v>
      </c>
      <c r="I12" s="107" t="s">
        <v>53</v>
      </c>
      <c r="J12" s="51"/>
    </row>
    <row r="13" spans="1:14" ht="12" customHeight="1" x14ac:dyDescent="0.2">
      <c r="C13" s="106" t="s">
        <v>45</v>
      </c>
      <c r="D13" s="105" t="s">
        <v>44</v>
      </c>
      <c r="J13" s="52"/>
    </row>
    <row r="14" spans="1:14" ht="12" customHeight="1" x14ac:dyDescent="0.2">
      <c r="C14" s="13"/>
      <c r="D14" s="12"/>
      <c r="J14" s="52"/>
    </row>
    <row r="15" spans="1:14" ht="12" customHeight="1" x14ac:dyDescent="0.2">
      <c r="B15" s="44" t="s">
        <v>17</v>
      </c>
      <c r="D15" s="105" t="s">
        <v>46</v>
      </c>
      <c r="H15" s="13" t="s">
        <v>2</v>
      </c>
      <c r="I15" s="107" t="s">
        <v>50</v>
      </c>
      <c r="J15" s="52"/>
    </row>
    <row r="16" spans="1:14" ht="12" customHeight="1" x14ac:dyDescent="0.2">
      <c r="C16" s="13"/>
      <c r="D16" s="105" t="s">
        <v>47</v>
      </c>
      <c r="H16" s="13" t="s">
        <v>3</v>
      </c>
      <c r="I16" s="107" t="s">
        <v>51</v>
      </c>
      <c r="J16" s="52"/>
    </row>
    <row r="17" spans="1:52" ht="12" customHeight="1" x14ac:dyDescent="0.2">
      <c r="C17" s="106" t="s">
        <v>49</v>
      </c>
      <c r="D17" s="105" t="s">
        <v>48</v>
      </c>
      <c r="H17" s="13"/>
      <c r="J17" s="52"/>
    </row>
    <row r="18" spans="1:52" ht="12" customHeight="1" x14ac:dyDescent="0.2">
      <c r="J18" s="52"/>
    </row>
    <row r="19" spans="1:52" ht="18" customHeight="1" x14ac:dyDescent="0.25">
      <c r="B19" s="9" t="s">
        <v>18</v>
      </c>
      <c r="C19" s="43"/>
      <c r="D19" s="43"/>
      <c r="E19" s="43"/>
      <c r="F19" s="43"/>
      <c r="G19" s="43"/>
      <c r="H19" s="43"/>
      <c r="I19" s="43"/>
      <c r="J19" s="53"/>
    </row>
    <row r="21" spans="1:52" x14ac:dyDescent="0.2">
      <c r="A21" s="108"/>
      <c r="B21" s="109" t="s">
        <v>19</v>
      </c>
      <c r="C21" s="110"/>
      <c r="D21" s="110"/>
      <c r="E21" s="111"/>
      <c r="F21" s="112"/>
      <c r="G21" s="112"/>
      <c r="H21" s="119" t="s">
        <v>20</v>
      </c>
      <c r="I21" s="120" t="s">
        <v>21</v>
      </c>
      <c r="J21" s="121" t="s">
        <v>22</v>
      </c>
    </row>
    <row r="22" spans="1:52" x14ac:dyDescent="0.2">
      <c r="A22" s="116"/>
      <c r="B22" s="116" t="s">
        <v>54</v>
      </c>
      <c r="C22" s="117"/>
      <c r="D22" s="117"/>
      <c r="E22" s="117"/>
      <c r="F22" s="117"/>
      <c r="G22" s="118"/>
      <c r="H22" s="122"/>
      <c r="I22" s="123">
        <v>2</v>
      </c>
      <c r="J22" s="124"/>
    </row>
    <row r="23" spans="1:52" x14ac:dyDescent="0.2">
      <c r="A23" s="116"/>
      <c r="B23" s="116" t="s">
        <v>55</v>
      </c>
      <c r="C23" s="117" t="s">
        <v>56</v>
      </c>
      <c r="D23" s="117"/>
      <c r="E23" s="117"/>
      <c r="F23" s="117"/>
      <c r="G23" s="118"/>
      <c r="H23" s="122" t="s">
        <v>57</v>
      </c>
      <c r="I23" s="123">
        <v>1</v>
      </c>
      <c r="J23" s="124">
        <f>'Rekapitulace Objekt 1'!H22</f>
        <v>0</v>
      </c>
      <c r="O23" t="s">
        <v>1216</v>
      </c>
      <c r="P23" t="s">
        <v>1216</v>
      </c>
    </row>
    <row r="24" spans="1:52" x14ac:dyDescent="0.2">
      <c r="A24" s="116"/>
      <c r="B24" s="116" t="s">
        <v>58</v>
      </c>
      <c r="C24" s="117" t="s">
        <v>59</v>
      </c>
      <c r="D24" s="117"/>
      <c r="E24" s="117"/>
      <c r="F24" s="117"/>
      <c r="G24" s="118"/>
      <c r="H24" s="122" t="s">
        <v>57</v>
      </c>
      <c r="I24" s="123">
        <v>2</v>
      </c>
      <c r="J24" s="124">
        <f>'Rekapitulace Objekt 2'!H23</f>
        <v>0</v>
      </c>
      <c r="O24" t="s">
        <v>1216</v>
      </c>
      <c r="P24" t="s">
        <v>1216</v>
      </c>
    </row>
    <row r="25" spans="1:52" ht="25.5" customHeight="1" x14ac:dyDescent="0.25">
      <c r="A25" s="126"/>
      <c r="B25" s="127" t="s">
        <v>60</v>
      </c>
      <c r="C25" s="128"/>
      <c r="D25" s="128"/>
      <c r="E25" s="128"/>
      <c r="F25" s="129"/>
      <c r="G25" s="130"/>
      <c r="H25" s="131"/>
      <c r="I25" s="132"/>
      <c r="J25" s="125">
        <f>SUM(J22:J24)</f>
        <v>0</v>
      </c>
    </row>
    <row r="27" spans="1:52" x14ac:dyDescent="0.2">
      <c r="B27" s="134" t="s">
        <v>61</v>
      </c>
      <c r="C27" s="134"/>
      <c r="D27" s="134"/>
      <c r="E27" s="134"/>
      <c r="F27" s="134"/>
      <c r="G27" s="134"/>
      <c r="H27" s="134"/>
      <c r="I27" s="134"/>
      <c r="J27" s="134"/>
      <c r="AZ27" s="133" t="str">
        <f>B27</f>
        <v>1. PODMÍNKY PRO ZPRACOVÁNÍ NABÍDKOVÉ CENY</v>
      </c>
    </row>
    <row r="29" spans="1:52" x14ac:dyDescent="0.2">
      <c r="B29" s="134" t="s">
        <v>62</v>
      </c>
      <c r="C29" s="134"/>
      <c r="D29" s="134"/>
      <c r="E29" s="134"/>
      <c r="F29" s="134"/>
      <c r="G29" s="134"/>
      <c r="H29" s="134"/>
      <c r="I29" s="134"/>
      <c r="J29" s="134"/>
      <c r="AZ29" s="133" t="str">
        <f>B29</f>
        <v xml:space="preserve">        Preambule</v>
      </c>
    </row>
    <row r="31" spans="1:52" ht="51" x14ac:dyDescent="0.2">
      <c r="B31" s="134" t="s">
        <v>63</v>
      </c>
      <c r="C31" s="134"/>
      <c r="D31" s="134"/>
      <c r="E31" s="134"/>
      <c r="F31" s="134"/>
      <c r="G31" s="134"/>
      <c r="H31" s="134"/>
      <c r="I31" s="134"/>
      <c r="J31" s="134"/>
      <c r="AZ31" s="133" t="str">
        <f>B31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2" spans="1:52" ht="51" x14ac:dyDescent="0.2">
      <c r="B32" s="134" t="s">
        <v>64</v>
      </c>
      <c r="C32" s="134"/>
      <c r="D32" s="134"/>
      <c r="E32" s="134"/>
      <c r="F32" s="134"/>
      <c r="G32" s="134"/>
      <c r="H32" s="134"/>
      <c r="I32" s="134"/>
      <c r="J32" s="134"/>
      <c r="AZ32" s="133" t="str">
        <f>B32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4" spans="2:52" x14ac:dyDescent="0.2">
      <c r="B34" s="134" t="s">
        <v>65</v>
      </c>
      <c r="C34" s="134"/>
      <c r="D34" s="134"/>
      <c r="E34" s="134"/>
      <c r="F34" s="134"/>
      <c r="G34" s="134"/>
      <c r="H34" s="134"/>
      <c r="I34" s="134"/>
      <c r="J34" s="134"/>
      <c r="AZ34" s="133" t="str">
        <f>B34</f>
        <v xml:space="preserve">        Vymezení některých pojmů</v>
      </c>
    </row>
    <row r="37" spans="2:52" x14ac:dyDescent="0.2">
      <c r="B37" s="134" t="s">
        <v>66</v>
      </c>
      <c r="C37" s="134"/>
      <c r="D37" s="134"/>
      <c r="E37" s="134"/>
      <c r="F37" s="134"/>
      <c r="G37" s="134"/>
      <c r="H37" s="134"/>
      <c r="I37" s="134"/>
      <c r="J37" s="134"/>
      <c r="AZ37" s="133" t="str">
        <f>B37</f>
        <v>Pro účely zpracování nabídkové ceny se jsou použity některé pojmy, pod kterými se rozumí:</v>
      </c>
    </row>
    <row r="38" spans="2:52" ht="38.25" x14ac:dyDescent="0.2">
      <c r="B38" s="134" t="s">
        <v>67</v>
      </c>
      <c r="C38" s="134"/>
      <c r="D38" s="134"/>
      <c r="E38" s="134"/>
      <c r="F38" s="134"/>
      <c r="G38" s="134"/>
      <c r="H38" s="134"/>
      <c r="I38" s="134"/>
      <c r="J38" s="134"/>
      <c r="AZ38" s="133" t="str">
        <f>B38</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39" spans="2:52" ht="38.25" x14ac:dyDescent="0.2">
      <c r="B39" s="134" t="s">
        <v>68</v>
      </c>
      <c r="C39" s="134"/>
      <c r="D39" s="134"/>
      <c r="E39" s="134"/>
      <c r="F39" s="134"/>
      <c r="G39" s="134"/>
      <c r="H39" s="134"/>
      <c r="I39" s="134"/>
      <c r="J39" s="134"/>
      <c r="AZ39" s="133" t="str">
        <f>B39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0" spans="2:52" ht="51" x14ac:dyDescent="0.2">
      <c r="B40" s="134" t="s">
        <v>69</v>
      </c>
      <c r="C40" s="134"/>
      <c r="D40" s="134"/>
      <c r="E40" s="134"/>
      <c r="F40" s="134"/>
      <c r="G40" s="134"/>
      <c r="H40" s="134"/>
      <c r="I40" s="134"/>
      <c r="J40" s="134"/>
      <c r="AZ40" s="133" t="str">
        <f>B40</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1" spans="2:52" ht="76.5" x14ac:dyDescent="0.2">
      <c r="B41" s="134" t="s">
        <v>70</v>
      </c>
      <c r="C41" s="134"/>
      <c r="D41" s="134"/>
      <c r="E41" s="134"/>
      <c r="F41" s="134"/>
      <c r="G41" s="134"/>
      <c r="H41" s="134"/>
      <c r="I41" s="134"/>
      <c r="J41" s="134"/>
      <c r="AZ41" s="133" t="str">
        <f>B41</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2" spans="2:52" ht="51" x14ac:dyDescent="0.2">
      <c r="B42" s="134" t="s">
        <v>71</v>
      </c>
      <c r="C42" s="134"/>
      <c r="D42" s="134"/>
      <c r="E42" s="134"/>
      <c r="F42" s="134"/>
      <c r="G42" s="134"/>
      <c r="H42" s="134"/>
      <c r="I42" s="134"/>
      <c r="J42" s="134"/>
      <c r="AZ42" s="133" t="str">
        <f>B42</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4" spans="2:52" x14ac:dyDescent="0.2">
      <c r="B44" s="134" t="s">
        <v>72</v>
      </c>
      <c r="C44" s="134"/>
      <c r="D44" s="134"/>
      <c r="E44" s="134"/>
      <c r="F44" s="134"/>
      <c r="G44" s="134"/>
      <c r="H44" s="134"/>
      <c r="I44" s="134"/>
      <c r="J44" s="134"/>
      <c r="AZ44" s="133" t="str">
        <f>B44</f>
        <v xml:space="preserve">        Cenová soustava</v>
      </c>
    </row>
    <row r="46" spans="2:52" x14ac:dyDescent="0.2">
      <c r="B46" s="134" t="s">
        <v>73</v>
      </c>
      <c r="C46" s="134"/>
      <c r="D46" s="134"/>
      <c r="E46" s="134"/>
      <c r="F46" s="134"/>
      <c r="G46" s="134"/>
      <c r="H46" s="134"/>
      <c r="I46" s="134"/>
      <c r="J46" s="134"/>
      <c r="AZ46" s="133" t="str">
        <f>B46</f>
        <v xml:space="preserve">        Použitá cenová soustava</v>
      </c>
    </row>
    <row r="47" spans="2:52" ht="38.25" x14ac:dyDescent="0.2">
      <c r="B47" s="134" t="s">
        <v>74</v>
      </c>
      <c r="C47" s="134"/>
      <c r="D47" s="134"/>
      <c r="E47" s="134"/>
      <c r="F47" s="134"/>
      <c r="G47" s="134"/>
      <c r="H47" s="134"/>
      <c r="I47" s="134"/>
      <c r="J47" s="134"/>
      <c r="AZ47" s="133" t="str">
        <f>B47</f>
        <v>Soupisy stavebních prací, dodávek a služeb jsou zpracovány s použitím cenové soustavy zpracované společností RTS, a.s.. Položky z cenové soustavy mají uveden odkaz na cenovou soustavu včetně označení příslušného ceníku.</v>
      </c>
    </row>
    <row r="49" spans="2:52" x14ac:dyDescent="0.2">
      <c r="B49" s="134" t="s">
        <v>75</v>
      </c>
      <c r="C49" s="134"/>
      <c r="D49" s="134"/>
      <c r="E49" s="134"/>
      <c r="F49" s="134"/>
      <c r="G49" s="134"/>
      <c r="H49" s="134"/>
      <c r="I49" s="134"/>
      <c r="J49" s="134"/>
      <c r="AZ49" s="133" t="str">
        <f>B49</f>
        <v xml:space="preserve">        Technické podmínky</v>
      </c>
    </row>
    <row r="50" spans="2:52" ht="38.25" x14ac:dyDescent="0.2">
      <c r="B50" s="134" t="s">
        <v>76</v>
      </c>
      <c r="C50" s="134"/>
      <c r="D50" s="134"/>
      <c r="E50" s="134"/>
      <c r="F50" s="134"/>
      <c r="G50" s="134"/>
      <c r="H50" s="134"/>
      <c r="I50" s="134"/>
      <c r="J50" s="134"/>
      <c r="AZ50" s="133" t="str">
        <f>B50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2" spans="2:52" x14ac:dyDescent="0.2">
      <c r="B52" s="134" t="s">
        <v>77</v>
      </c>
      <c r="C52" s="134"/>
      <c r="D52" s="134"/>
      <c r="E52" s="134"/>
      <c r="F52" s="134"/>
      <c r="G52" s="134"/>
      <c r="H52" s="134"/>
      <c r="I52" s="134"/>
      <c r="J52" s="134"/>
      <c r="AZ52" s="133" t="str">
        <f>B52</f>
        <v>Individuální položky</v>
      </c>
    </row>
    <row r="53" spans="2:52" ht="38.25" x14ac:dyDescent="0.2">
      <c r="B53" s="134" t="s">
        <v>78</v>
      </c>
      <c r="C53" s="134"/>
      <c r="D53" s="134"/>
      <c r="E53" s="134"/>
      <c r="F53" s="134"/>
      <c r="G53" s="134"/>
      <c r="H53" s="134"/>
      <c r="I53" s="134"/>
      <c r="J53" s="134"/>
      <c r="AZ53" s="133" t="str">
        <f>B53</f>
        <v>Položky soupisu prací, které cenová soustava neobsahuje, jsou označeny popisem „vlastní“. Pro tyto položky jsou cenové a technické podmínky definovány jejich popisem, případně odkazem na konkrétní část příslušné dokumentace.</v>
      </c>
    </row>
    <row r="55" spans="2:52" x14ac:dyDescent="0.2">
      <c r="B55" s="134" t="s">
        <v>79</v>
      </c>
      <c r="C55" s="134"/>
      <c r="D55" s="134"/>
      <c r="E55" s="134"/>
      <c r="F55" s="134"/>
      <c r="G55" s="134"/>
      <c r="H55" s="134"/>
      <c r="I55" s="134"/>
      <c r="J55" s="134"/>
      <c r="AZ55" s="133" t="str">
        <f>B55</f>
        <v xml:space="preserve">        Závaznost a změna soupisu</v>
      </c>
    </row>
    <row r="57" spans="2:52" x14ac:dyDescent="0.2">
      <c r="B57" s="134" t="s">
        <v>80</v>
      </c>
      <c r="C57" s="134"/>
      <c r="D57" s="134"/>
      <c r="E57" s="134"/>
      <c r="F57" s="134"/>
      <c r="G57" s="134"/>
      <c r="H57" s="134"/>
      <c r="I57" s="134"/>
      <c r="J57" s="134"/>
      <c r="AZ57" s="133" t="str">
        <f>B57</f>
        <v xml:space="preserve">        Závaznost soupisu</v>
      </c>
    </row>
    <row r="58" spans="2:52" ht="38.25" x14ac:dyDescent="0.2">
      <c r="B58" s="134" t="s">
        <v>81</v>
      </c>
      <c r="C58" s="134"/>
      <c r="D58" s="134"/>
      <c r="E58" s="134"/>
      <c r="F58" s="134"/>
      <c r="G58" s="134"/>
      <c r="H58" s="134"/>
      <c r="I58" s="134"/>
      <c r="J58" s="134"/>
      <c r="AZ58" s="133" t="str">
        <f>B58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0" spans="2:52" x14ac:dyDescent="0.2">
      <c r="B60" s="134" t="s">
        <v>82</v>
      </c>
      <c r="C60" s="134"/>
      <c r="D60" s="134"/>
      <c r="E60" s="134"/>
      <c r="F60" s="134"/>
      <c r="G60" s="134"/>
      <c r="H60" s="134"/>
      <c r="I60" s="134"/>
      <c r="J60" s="134"/>
      <c r="AZ60" s="133" t="str">
        <f>B60</f>
        <v xml:space="preserve">        Zvláštní podmínky pro stanovení nabídkové ceny</v>
      </c>
    </row>
    <row r="62" spans="2:52" x14ac:dyDescent="0.2">
      <c r="B62" s="134" t="s">
        <v>83</v>
      </c>
      <c r="C62" s="134"/>
      <c r="D62" s="134"/>
      <c r="E62" s="134"/>
      <c r="F62" s="134"/>
      <c r="G62" s="134"/>
      <c r="H62" s="134"/>
      <c r="I62" s="134"/>
      <c r="J62" s="134"/>
      <c r="AZ62" s="133" t="str">
        <f>B62</f>
        <v xml:space="preserve">        Přeprava vybouraných hmot, suti a vytěžené zeminy</v>
      </c>
    </row>
    <row r="63" spans="2:52" ht="76.5" x14ac:dyDescent="0.2">
      <c r="B63" s="134" t="s">
        <v>84</v>
      </c>
      <c r="C63" s="134"/>
      <c r="D63" s="134"/>
      <c r="E63" s="134"/>
      <c r="F63" s="134"/>
      <c r="G63" s="134"/>
      <c r="H63" s="134"/>
      <c r="I63" s="134"/>
      <c r="J63" s="134"/>
      <c r="AZ63" s="133" t="str">
        <f>B63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5" spans="2:52" x14ac:dyDescent="0.2">
      <c r="B65" s="134" t="s">
        <v>85</v>
      </c>
      <c r="C65" s="134"/>
      <c r="D65" s="134"/>
      <c r="E65" s="134"/>
      <c r="F65" s="134"/>
      <c r="G65" s="134"/>
      <c r="H65" s="134"/>
      <c r="I65" s="134"/>
      <c r="J65" s="134"/>
      <c r="AZ65" s="133" t="str">
        <f>B65</f>
        <v xml:space="preserve">        Vnitrostaveništní přesun stavebního materiálu</v>
      </c>
    </row>
    <row r="66" spans="2:52" ht="51" x14ac:dyDescent="0.2">
      <c r="B66" s="134" t="s">
        <v>86</v>
      </c>
      <c r="C66" s="134"/>
      <c r="D66" s="134"/>
      <c r="E66" s="134"/>
      <c r="F66" s="134"/>
      <c r="G66" s="134"/>
      <c r="H66" s="134"/>
      <c r="I66" s="134"/>
      <c r="J66" s="134"/>
      <c r="AZ66" s="133" t="str">
        <f>B66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7" spans="2:52" ht="51" x14ac:dyDescent="0.2">
      <c r="B67" s="134" t="s">
        <v>87</v>
      </c>
      <c r="C67" s="134"/>
      <c r="D67" s="134"/>
      <c r="E67" s="134"/>
      <c r="F67" s="134"/>
      <c r="G67" s="134"/>
      <c r="H67" s="134"/>
      <c r="I67" s="134"/>
      <c r="J67" s="134"/>
      <c r="AZ67" s="133" t="str">
        <f>B67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69" spans="2:52" x14ac:dyDescent="0.2">
      <c r="B69" s="134" t="s">
        <v>88</v>
      </c>
      <c r="C69" s="134"/>
      <c r="D69" s="134"/>
      <c r="E69" s="134"/>
      <c r="F69" s="134"/>
      <c r="G69" s="134"/>
      <c r="H69" s="134"/>
      <c r="I69" s="134"/>
      <c r="J69" s="134"/>
      <c r="AZ69" s="133" t="str">
        <f>B69</f>
        <v xml:space="preserve">        Příplatky za ztížené podmínky prací</v>
      </c>
    </row>
    <row r="70" spans="2:52" ht="25.5" x14ac:dyDescent="0.2">
      <c r="B70" s="134" t="s">
        <v>89</v>
      </c>
      <c r="C70" s="134"/>
      <c r="D70" s="134"/>
      <c r="E70" s="134"/>
      <c r="F70" s="134"/>
      <c r="G70" s="134"/>
      <c r="H70" s="134"/>
      <c r="I70" s="134"/>
      <c r="J70" s="134"/>
      <c r="AZ70" s="133" t="str">
        <f>B70</f>
        <v>Pokud soupis položku příplatku za ztížené podmínky obsahuje, je dodavatel povinen ji ocenit bez ohledu na to, že tento příplatek dodavatel standardně neuplatňuje.</v>
      </c>
    </row>
    <row r="72" spans="2:52" x14ac:dyDescent="0.2">
      <c r="B72" s="134" t="s">
        <v>90</v>
      </c>
      <c r="C72" s="134"/>
      <c r="D72" s="134"/>
      <c r="E72" s="134"/>
      <c r="F72" s="134"/>
      <c r="G72" s="134"/>
      <c r="H72" s="134"/>
      <c r="I72" s="134"/>
      <c r="J72" s="134"/>
      <c r="AZ72" s="133" t="str">
        <f>B72</f>
        <v xml:space="preserve">        Vedlejší a ostatní náklady</v>
      </c>
    </row>
    <row r="73" spans="2:52" ht="25.5" x14ac:dyDescent="0.2">
      <c r="B73" s="134" t="s">
        <v>91</v>
      </c>
      <c r="C73" s="134"/>
      <c r="D73" s="134"/>
      <c r="E73" s="134"/>
      <c r="F73" s="134"/>
      <c r="G73" s="134"/>
      <c r="H73" s="134"/>
      <c r="I73" s="134"/>
      <c r="J73" s="134"/>
      <c r="AZ73" s="133" t="str">
        <f>B73</f>
        <v>Tyto náklady jsou popsány v samostatném soupisu stavebních prací, dodávek a služeb s tím, že dodavatel je povinen v rámci těchto nákladů ocenit všechny definované náklady souhrnně pro celou stavbu.</v>
      </c>
    </row>
    <row r="77" spans="2:52" x14ac:dyDescent="0.2">
      <c r="B77" s="134" t="s">
        <v>92</v>
      </c>
      <c r="C77" s="134"/>
      <c r="D77" s="134"/>
      <c r="E77" s="134"/>
      <c r="F77" s="134"/>
      <c r="G77" s="134"/>
      <c r="H77" s="134"/>
      <c r="I77" s="134"/>
      <c r="J77" s="134"/>
      <c r="AZ77" s="133" t="str">
        <f>B77</f>
        <v>2. SPECIFICKÉ PODMÍNKY PRO ZPRACOVÁNÍ NABÍDKOVÉ CENY</v>
      </c>
    </row>
    <row r="79" spans="2:52" x14ac:dyDescent="0.2">
      <c r="B79" s="134" t="s">
        <v>93</v>
      </c>
      <c r="C79" s="134"/>
      <c r="D79" s="134"/>
      <c r="E79" s="134"/>
      <c r="F79" s="134"/>
      <c r="G79" s="134"/>
      <c r="H79" s="134"/>
      <c r="I79" s="134"/>
      <c r="J79" s="134"/>
      <c r="AZ79" s="133" t="str">
        <f>B79</f>
        <v>Zde doplní zpracovatel soupisu  případná specifika týkající se konkrétní zakázky.</v>
      </c>
    </row>
    <row r="82" spans="2:52" x14ac:dyDescent="0.2">
      <c r="B82" s="134" t="s">
        <v>94</v>
      </c>
      <c r="C82" s="134"/>
      <c r="D82" s="134"/>
      <c r="E82" s="134"/>
      <c r="F82" s="134"/>
      <c r="G82" s="134"/>
      <c r="H82" s="134"/>
      <c r="I82" s="134"/>
      <c r="J82" s="134"/>
      <c r="AZ82" s="133" t="str">
        <f>B82</f>
        <v>3. ELEKTRONICKÁ PODOBA SOUPISU</v>
      </c>
    </row>
    <row r="84" spans="2:52" x14ac:dyDescent="0.2">
      <c r="B84" s="134" t="s">
        <v>95</v>
      </c>
      <c r="C84" s="134"/>
      <c r="D84" s="134"/>
      <c r="E84" s="134"/>
      <c r="F84" s="134"/>
      <c r="G84" s="134"/>
      <c r="H84" s="134"/>
      <c r="I84" s="134"/>
      <c r="J84" s="134"/>
      <c r="AZ84" s="133" t="str">
        <f>B84</f>
        <v xml:space="preserve">        Elektronická podoba soupisu</v>
      </c>
    </row>
    <row r="85" spans="2:52" ht="25.5" x14ac:dyDescent="0.2">
      <c r="B85" s="134" t="s">
        <v>96</v>
      </c>
      <c r="C85" s="134"/>
      <c r="D85" s="134"/>
      <c r="E85" s="134"/>
      <c r="F85" s="134"/>
      <c r="G85" s="134"/>
      <c r="H85" s="134"/>
      <c r="I85" s="134"/>
      <c r="J85" s="134"/>
      <c r="AZ85" s="133" t="str">
        <f>B85</f>
        <v>V souladu se zákonem jsou předložené soupisy zpracovány i v elektronické podobě.  Elektronickou podobou soupisu stavebních prací, dodávek a služeb je formát MS EXCEL.</v>
      </c>
    </row>
    <row r="86" spans="2:52" x14ac:dyDescent="0.2">
      <c r="B86" s="134" t="s">
        <v>97</v>
      </c>
      <c r="C86" s="134"/>
      <c r="D86" s="134"/>
      <c r="E86" s="134"/>
      <c r="F86" s="134"/>
      <c r="G86" s="134"/>
      <c r="H86" s="134"/>
      <c r="I86" s="134"/>
      <c r="J86" s="134"/>
      <c r="AZ86" s="133" t="str">
        <f>B86</f>
        <v>Popis formátu soupisu odpovídá svou strukturou vzorovému soupisu volně dostupnému na internetové adrese:</v>
      </c>
    </row>
    <row r="88" spans="2:52" x14ac:dyDescent="0.2">
      <c r="B88" s="134" t="s">
        <v>98</v>
      </c>
      <c r="C88" s="134"/>
      <c r="D88" s="134"/>
      <c r="E88" s="134"/>
      <c r="F88" s="134"/>
      <c r="G88" s="134"/>
      <c r="H88" s="134"/>
      <c r="I88" s="134"/>
      <c r="J88" s="134"/>
      <c r="AZ88" s="133" t="str">
        <f>B88</f>
        <v>www.stavebnionline.cz/soupis</v>
      </c>
    </row>
    <row r="90" spans="2:52" x14ac:dyDescent="0.2">
      <c r="B90" s="134" t="s">
        <v>99</v>
      </c>
      <c r="C90" s="134"/>
      <c r="D90" s="134"/>
      <c r="E90" s="134"/>
      <c r="F90" s="134"/>
      <c r="G90" s="134"/>
      <c r="H90" s="134"/>
      <c r="I90" s="134"/>
      <c r="J90" s="134"/>
      <c r="AZ90" s="133" t="str">
        <f>B90</f>
        <v xml:space="preserve">        Zpracování elektronické podoby soupisu</v>
      </c>
    </row>
    <row r="91" spans="2:52" ht="51" x14ac:dyDescent="0.2">
      <c r="B91" s="134" t="s">
        <v>100</v>
      </c>
      <c r="C91" s="134"/>
      <c r="D91" s="134"/>
      <c r="E91" s="134"/>
      <c r="F91" s="134"/>
      <c r="G91" s="134"/>
      <c r="H91" s="134"/>
      <c r="I91" s="134"/>
      <c r="J91" s="134"/>
      <c r="AZ91" s="133" t="str">
        <f>B91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3" spans="2:52" x14ac:dyDescent="0.2">
      <c r="B93" s="134" t="s">
        <v>101</v>
      </c>
      <c r="C93" s="134"/>
      <c r="D93" s="134"/>
      <c r="E93" s="134"/>
      <c r="F93" s="134"/>
      <c r="G93" s="134"/>
      <c r="H93" s="134"/>
      <c r="I93" s="134"/>
      <c r="J93" s="134"/>
      <c r="AZ93" s="133" t="str">
        <f>B93</f>
        <v xml:space="preserve">        Jiný formát soupisu</v>
      </c>
    </row>
    <row r="94" spans="2:52" ht="38.25" x14ac:dyDescent="0.2">
      <c r="B94" s="134" t="s">
        <v>102</v>
      </c>
      <c r="C94" s="134"/>
      <c r="D94" s="134"/>
      <c r="E94" s="134"/>
      <c r="F94" s="134"/>
      <c r="G94" s="134"/>
      <c r="H94" s="134"/>
      <c r="I94" s="134"/>
      <c r="J94" s="134"/>
      <c r="AZ94" s="133" t="str">
        <f>B94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6" spans="2:52" x14ac:dyDescent="0.2">
      <c r="B96" s="134" t="s">
        <v>103</v>
      </c>
      <c r="C96" s="134"/>
      <c r="D96" s="134"/>
      <c r="E96" s="134"/>
      <c r="F96" s="134"/>
      <c r="G96" s="134"/>
      <c r="H96" s="134"/>
      <c r="I96" s="134"/>
      <c r="J96" s="134"/>
      <c r="AZ96" s="133" t="str">
        <f>B96</f>
        <v xml:space="preserve">        Závěrečné ustanovení</v>
      </c>
    </row>
    <row r="97" spans="1:52" x14ac:dyDescent="0.2">
      <c r="B97" s="134" t="s">
        <v>104</v>
      </c>
      <c r="C97" s="134"/>
      <c r="D97" s="134"/>
      <c r="E97" s="134"/>
      <c r="F97" s="134"/>
      <c r="G97" s="134"/>
      <c r="H97" s="134"/>
      <c r="I97" s="134"/>
      <c r="J97" s="134"/>
      <c r="AZ97" s="133" t="str">
        <f>B97</f>
        <v>Ostatní podmínky vztahující se ke zpracování nabídkové ceny jsou uvedeny v zadávací dokumentaci.</v>
      </c>
    </row>
    <row r="105" spans="1:52" ht="15.75" x14ac:dyDescent="0.25">
      <c r="B105" s="135" t="s">
        <v>105</v>
      </c>
    </row>
    <row r="107" spans="1:52" ht="25.5" customHeight="1" x14ac:dyDescent="0.2">
      <c r="A107" s="136"/>
      <c r="B107" s="137" t="s">
        <v>106</v>
      </c>
      <c r="C107" s="138" t="s">
        <v>107</v>
      </c>
      <c r="D107" s="138"/>
      <c r="E107" s="138"/>
      <c r="F107" s="138"/>
      <c r="G107" s="139"/>
      <c r="H107" s="139"/>
      <c r="I107" s="139"/>
      <c r="J107" s="140" t="s">
        <v>108</v>
      </c>
    </row>
    <row r="108" spans="1:52" ht="25.5" customHeight="1" x14ac:dyDescent="0.2">
      <c r="A108" s="141"/>
      <c r="B108" s="142" t="s">
        <v>109</v>
      </c>
      <c r="C108" s="143" t="s">
        <v>110</v>
      </c>
      <c r="D108" s="143"/>
      <c r="E108" s="143"/>
      <c r="F108" s="144"/>
      <c r="G108" s="145"/>
      <c r="H108" s="145"/>
      <c r="I108" s="145"/>
      <c r="J108" s="146">
        <f>'2 02 Pol'!F18</f>
        <v>0</v>
      </c>
    </row>
    <row r="109" spans="1:52" ht="25.5" customHeight="1" x14ac:dyDescent="0.2">
      <c r="A109" s="141"/>
      <c r="B109" s="141" t="s">
        <v>55</v>
      </c>
      <c r="C109" s="147" t="s">
        <v>111</v>
      </c>
      <c r="D109" s="147"/>
      <c r="E109" s="147"/>
      <c r="F109" s="148"/>
      <c r="G109" s="149"/>
      <c r="H109" s="149"/>
      <c r="I109" s="149"/>
      <c r="J109" s="150">
        <f>'1 1 Pol'!F9</f>
        <v>0</v>
      </c>
    </row>
    <row r="110" spans="1:52" ht="25.5" customHeight="1" x14ac:dyDescent="0.2">
      <c r="A110" s="141"/>
      <c r="B110" s="141" t="s">
        <v>58</v>
      </c>
      <c r="C110" s="147" t="s">
        <v>112</v>
      </c>
      <c r="D110" s="147"/>
      <c r="E110" s="147"/>
      <c r="F110" s="148"/>
      <c r="G110" s="149"/>
      <c r="H110" s="149"/>
      <c r="I110" s="149"/>
      <c r="J110" s="150">
        <f>'1 1 Pol'!F45</f>
        <v>0</v>
      </c>
    </row>
    <row r="111" spans="1:52" ht="25.5" customHeight="1" x14ac:dyDescent="0.2">
      <c r="A111" s="141"/>
      <c r="B111" s="141" t="s">
        <v>113</v>
      </c>
      <c r="C111" s="147" t="s">
        <v>114</v>
      </c>
      <c r="D111" s="147"/>
      <c r="E111" s="147"/>
      <c r="F111" s="148"/>
      <c r="G111" s="149"/>
      <c r="H111" s="149"/>
      <c r="I111" s="149"/>
      <c r="J111" s="150">
        <f>'1 1 Pol'!F57</f>
        <v>0</v>
      </c>
    </row>
    <row r="112" spans="1:52" ht="25.5" customHeight="1" x14ac:dyDescent="0.2">
      <c r="A112" s="141"/>
      <c r="B112" s="141" t="s">
        <v>115</v>
      </c>
      <c r="C112" s="147" t="s">
        <v>116</v>
      </c>
      <c r="D112" s="147"/>
      <c r="E112" s="147"/>
      <c r="F112" s="148"/>
      <c r="G112" s="149"/>
      <c r="H112" s="149"/>
      <c r="I112" s="149"/>
      <c r="J112" s="150">
        <f>'1 1 Pol'!F72</f>
        <v>0</v>
      </c>
    </row>
    <row r="113" spans="1:10" ht="25.5" customHeight="1" x14ac:dyDescent="0.2">
      <c r="A113" s="141"/>
      <c r="B113" s="141" t="s">
        <v>117</v>
      </c>
      <c r="C113" s="147" t="s">
        <v>118</v>
      </c>
      <c r="D113" s="147"/>
      <c r="E113" s="147"/>
      <c r="F113" s="148"/>
      <c r="G113" s="149"/>
      <c r="H113" s="149"/>
      <c r="I113" s="149"/>
      <c r="J113" s="150">
        <f>'1 1 Pol'!F96</f>
        <v>0</v>
      </c>
    </row>
    <row r="114" spans="1:10" ht="25.5" customHeight="1" x14ac:dyDescent="0.2">
      <c r="A114" s="141"/>
      <c r="B114" s="141" t="s">
        <v>119</v>
      </c>
      <c r="C114" s="147" t="s">
        <v>120</v>
      </c>
      <c r="D114" s="147"/>
      <c r="E114" s="147"/>
      <c r="F114" s="148"/>
      <c r="G114" s="149"/>
      <c r="H114" s="149"/>
      <c r="I114" s="149"/>
      <c r="J114" s="150">
        <f>'1 1 Pol'!F180</f>
        <v>0</v>
      </c>
    </row>
    <row r="115" spans="1:10" ht="25.5" customHeight="1" x14ac:dyDescent="0.2">
      <c r="A115" s="141"/>
      <c r="B115" s="141" t="s">
        <v>121</v>
      </c>
      <c r="C115" s="147" t="s">
        <v>122</v>
      </c>
      <c r="D115" s="147"/>
      <c r="E115" s="147"/>
      <c r="F115" s="148"/>
      <c r="G115" s="149"/>
      <c r="H115" s="149"/>
      <c r="I115" s="149"/>
      <c r="J115" s="150">
        <f>'1 1 Pol'!F185</f>
        <v>0</v>
      </c>
    </row>
    <row r="116" spans="1:10" ht="25.5" customHeight="1" x14ac:dyDescent="0.2">
      <c r="A116" s="141"/>
      <c r="B116" s="141" t="s">
        <v>123</v>
      </c>
      <c r="C116" s="147" t="s">
        <v>124</v>
      </c>
      <c r="D116" s="147"/>
      <c r="E116" s="147"/>
      <c r="F116" s="148"/>
      <c r="G116" s="149"/>
      <c r="H116" s="149"/>
      <c r="I116" s="149"/>
      <c r="J116" s="150">
        <f>'1 1 Pol'!F188</f>
        <v>0</v>
      </c>
    </row>
    <row r="117" spans="1:10" ht="25.5" customHeight="1" x14ac:dyDescent="0.2">
      <c r="A117" s="141"/>
      <c r="B117" s="141" t="s">
        <v>125</v>
      </c>
      <c r="C117" s="147" t="s">
        <v>126</v>
      </c>
      <c r="D117" s="147"/>
      <c r="E117" s="147"/>
      <c r="F117" s="148"/>
      <c r="G117" s="149"/>
      <c r="H117" s="149"/>
      <c r="I117" s="149"/>
      <c r="J117" s="150">
        <f>'1 1 Pol'!F192</f>
        <v>0</v>
      </c>
    </row>
    <row r="118" spans="1:10" ht="25.5" customHeight="1" x14ac:dyDescent="0.2">
      <c r="A118" s="141"/>
      <c r="B118" s="141" t="s">
        <v>127</v>
      </c>
      <c r="C118" s="147" t="s">
        <v>128</v>
      </c>
      <c r="D118" s="147"/>
      <c r="E118" s="147"/>
      <c r="F118" s="148"/>
      <c r="G118" s="149"/>
      <c r="H118" s="149"/>
      <c r="I118" s="149"/>
      <c r="J118" s="150">
        <f>'1 1 Pol'!F219</f>
        <v>0</v>
      </c>
    </row>
    <row r="119" spans="1:10" ht="25.5" customHeight="1" x14ac:dyDescent="0.2">
      <c r="A119" s="141"/>
      <c r="B119" s="141" t="s">
        <v>129</v>
      </c>
      <c r="C119" s="147" t="s">
        <v>130</v>
      </c>
      <c r="D119" s="147"/>
      <c r="E119" s="147"/>
      <c r="F119" s="148"/>
      <c r="G119" s="149"/>
      <c r="H119" s="149"/>
      <c r="I119" s="149"/>
      <c r="J119" s="150">
        <f>'1 1 Pol'!F226</f>
        <v>0</v>
      </c>
    </row>
    <row r="120" spans="1:10" ht="25.5" customHeight="1" x14ac:dyDescent="0.2">
      <c r="A120" s="141"/>
      <c r="B120" s="141" t="s">
        <v>131</v>
      </c>
      <c r="C120" s="147" t="s">
        <v>132</v>
      </c>
      <c r="D120" s="147"/>
      <c r="E120" s="147"/>
      <c r="F120" s="148"/>
      <c r="G120" s="149"/>
      <c r="H120" s="149"/>
      <c r="I120" s="149"/>
      <c r="J120" s="150">
        <f>'1 1 Pol'!F249</f>
        <v>0</v>
      </c>
    </row>
    <row r="121" spans="1:10" ht="25.5" customHeight="1" x14ac:dyDescent="0.2">
      <c r="A121" s="141"/>
      <c r="B121" s="141" t="s">
        <v>133</v>
      </c>
      <c r="C121" s="147" t="s">
        <v>134</v>
      </c>
      <c r="D121" s="147"/>
      <c r="E121" s="147"/>
      <c r="F121" s="148"/>
      <c r="G121" s="149"/>
      <c r="H121" s="149"/>
      <c r="I121" s="149"/>
      <c r="J121" s="150">
        <f>'1 1 Pol'!F263</f>
        <v>0</v>
      </c>
    </row>
    <row r="122" spans="1:10" ht="25.5" customHeight="1" x14ac:dyDescent="0.2">
      <c r="A122" s="141"/>
      <c r="B122" s="141" t="s">
        <v>135</v>
      </c>
      <c r="C122" s="147" t="s">
        <v>136</v>
      </c>
      <c r="D122" s="147"/>
      <c r="E122" s="147"/>
      <c r="F122" s="148"/>
      <c r="G122" s="149"/>
      <c r="H122" s="149"/>
      <c r="I122" s="149"/>
      <c r="J122" s="150">
        <f>'1 1 Pol'!F276</f>
        <v>0</v>
      </c>
    </row>
    <row r="123" spans="1:10" ht="25.5" customHeight="1" x14ac:dyDescent="0.2">
      <c r="A123" s="141"/>
      <c r="B123" s="141" t="s">
        <v>137</v>
      </c>
      <c r="C123" s="147" t="s">
        <v>138</v>
      </c>
      <c r="D123" s="147"/>
      <c r="E123" s="147"/>
      <c r="F123" s="148"/>
      <c r="G123" s="149"/>
      <c r="H123" s="149"/>
      <c r="I123" s="149"/>
      <c r="J123" s="150">
        <f>'1 1 Pol'!F303</f>
        <v>0</v>
      </c>
    </row>
    <row r="124" spans="1:10" ht="25.5" customHeight="1" x14ac:dyDescent="0.2">
      <c r="A124" s="141"/>
      <c r="B124" s="141" t="s">
        <v>139</v>
      </c>
      <c r="C124" s="147" t="s">
        <v>140</v>
      </c>
      <c r="D124" s="147"/>
      <c r="E124" s="147"/>
      <c r="F124" s="148"/>
      <c r="G124" s="149"/>
      <c r="H124" s="149"/>
      <c r="I124" s="149"/>
      <c r="J124" s="150">
        <f>'1 1 Pol'!F349</f>
        <v>0</v>
      </c>
    </row>
    <row r="125" spans="1:10" ht="25.5" customHeight="1" x14ac:dyDescent="0.2">
      <c r="A125" s="141"/>
      <c r="B125" s="141" t="s">
        <v>141</v>
      </c>
      <c r="C125" s="147" t="s">
        <v>142</v>
      </c>
      <c r="D125" s="147"/>
      <c r="E125" s="147"/>
      <c r="F125" s="148"/>
      <c r="G125" s="149"/>
      <c r="H125" s="149"/>
      <c r="I125" s="149"/>
      <c r="J125" s="150">
        <f>'1 1 Pol'!F355</f>
        <v>0</v>
      </c>
    </row>
    <row r="126" spans="1:10" ht="25.5" customHeight="1" x14ac:dyDescent="0.2">
      <c r="A126" s="141"/>
      <c r="B126" s="141" t="s">
        <v>143</v>
      </c>
      <c r="C126" s="147" t="s">
        <v>144</v>
      </c>
      <c r="D126" s="147"/>
      <c r="E126" s="147"/>
      <c r="F126" s="148"/>
      <c r="G126" s="149"/>
      <c r="H126" s="149"/>
      <c r="I126" s="149"/>
      <c r="J126" s="150">
        <f>'1 1 Pol'!F379</f>
        <v>0</v>
      </c>
    </row>
    <row r="127" spans="1:10" ht="25.5" customHeight="1" x14ac:dyDescent="0.2">
      <c r="A127" s="141"/>
      <c r="B127" s="141" t="s">
        <v>145</v>
      </c>
      <c r="C127" s="147" t="s">
        <v>146</v>
      </c>
      <c r="D127" s="147"/>
      <c r="E127" s="147"/>
      <c r="F127" s="148"/>
      <c r="G127" s="149"/>
      <c r="H127" s="149"/>
      <c r="I127" s="149"/>
      <c r="J127" s="150">
        <f>'1 1 Pol'!F443</f>
        <v>0</v>
      </c>
    </row>
    <row r="128" spans="1:10" ht="25.5" customHeight="1" x14ac:dyDescent="0.2">
      <c r="A128" s="141"/>
      <c r="B128" s="141" t="s">
        <v>147</v>
      </c>
      <c r="C128" s="147" t="s">
        <v>148</v>
      </c>
      <c r="D128" s="147"/>
      <c r="E128" s="147"/>
      <c r="F128" s="148"/>
      <c r="G128" s="149"/>
      <c r="H128" s="149"/>
      <c r="I128" s="149"/>
      <c r="J128" s="150">
        <f>'1 1 Pol'!F462</f>
        <v>0</v>
      </c>
    </row>
    <row r="129" spans="1:10" ht="25.5" customHeight="1" x14ac:dyDescent="0.2">
      <c r="A129" s="141"/>
      <c r="B129" s="141" t="s">
        <v>149</v>
      </c>
      <c r="C129" s="147" t="s">
        <v>150</v>
      </c>
      <c r="D129" s="147"/>
      <c r="E129" s="147"/>
      <c r="F129" s="148"/>
      <c r="G129" s="149"/>
      <c r="H129" s="149"/>
      <c r="I129" s="149"/>
      <c r="J129" s="150">
        <f>'1 1 Pol'!F554</f>
        <v>0</v>
      </c>
    </row>
    <row r="130" spans="1:10" ht="25.5" customHeight="1" x14ac:dyDescent="0.2">
      <c r="A130" s="141"/>
      <c r="B130" s="141" t="s">
        <v>151</v>
      </c>
      <c r="C130" s="147" t="s">
        <v>152</v>
      </c>
      <c r="D130" s="147"/>
      <c r="E130" s="147"/>
      <c r="F130" s="148"/>
      <c r="G130" s="149"/>
      <c r="H130" s="149"/>
      <c r="I130" s="149"/>
      <c r="J130" s="150">
        <f>'1 1 Pol'!F575</f>
        <v>0</v>
      </c>
    </row>
    <row r="131" spans="1:10" ht="25.5" customHeight="1" x14ac:dyDescent="0.2">
      <c r="A131" s="141"/>
      <c r="B131" s="141" t="s">
        <v>153</v>
      </c>
      <c r="C131" s="147" t="s">
        <v>154</v>
      </c>
      <c r="D131" s="147"/>
      <c r="E131" s="147"/>
      <c r="F131" s="148"/>
      <c r="G131" s="149"/>
      <c r="H131" s="149"/>
      <c r="I131" s="149"/>
      <c r="J131" s="150">
        <f>'1 1 Pol'!F586</f>
        <v>0</v>
      </c>
    </row>
    <row r="132" spans="1:10" ht="25.5" customHeight="1" x14ac:dyDescent="0.2">
      <c r="A132" s="141"/>
      <c r="B132" s="141" t="s">
        <v>155</v>
      </c>
      <c r="C132" s="147" t="s">
        <v>156</v>
      </c>
      <c r="D132" s="147"/>
      <c r="E132" s="147"/>
      <c r="F132" s="148"/>
      <c r="G132" s="149"/>
      <c r="H132" s="149"/>
      <c r="I132" s="149"/>
      <c r="J132" s="150">
        <f>'2 01 Pol'!F9</f>
        <v>0</v>
      </c>
    </row>
    <row r="133" spans="1:10" ht="25.5" customHeight="1" x14ac:dyDescent="0.2">
      <c r="A133" s="141"/>
      <c r="B133" s="141" t="s">
        <v>157</v>
      </c>
      <c r="C133" s="147" t="s">
        <v>158</v>
      </c>
      <c r="D133" s="147"/>
      <c r="E133" s="147"/>
      <c r="F133" s="148"/>
      <c r="G133" s="149"/>
      <c r="H133" s="149"/>
      <c r="I133" s="149"/>
      <c r="J133" s="150">
        <f>'1 1 Pol'!F848</f>
        <v>0</v>
      </c>
    </row>
    <row r="134" spans="1:10" ht="25.5" customHeight="1" x14ac:dyDescent="0.2">
      <c r="A134" s="141"/>
      <c r="B134" s="141" t="s">
        <v>159</v>
      </c>
      <c r="C134" s="147" t="s">
        <v>160</v>
      </c>
      <c r="D134" s="147"/>
      <c r="E134" s="147"/>
      <c r="F134" s="148"/>
      <c r="G134" s="149"/>
      <c r="H134" s="149"/>
      <c r="I134" s="149"/>
      <c r="J134" s="150">
        <f>'2 02 Pol'!F9</f>
        <v>0</v>
      </c>
    </row>
    <row r="135" spans="1:10" ht="25.5" customHeight="1" x14ac:dyDescent="0.2">
      <c r="A135" s="141"/>
      <c r="B135" s="141" t="s">
        <v>161</v>
      </c>
      <c r="C135" s="147" t="s">
        <v>162</v>
      </c>
      <c r="D135" s="147"/>
      <c r="E135" s="147"/>
      <c r="F135" s="148"/>
      <c r="G135" s="149"/>
      <c r="H135" s="149"/>
      <c r="I135" s="149"/>
      <c r="J135" s="150">
        <f>'1 1 Pol'!F850</f>
        <v>0</v>
      </c>
    </row>
    <row r="136" spans="1:10" ht="25.5" customHeight="1" x14ac:dyDescent="0.2">
      <c r="A136" s="141"/>
      <c r="B136" s="141" t="s">
        <v>163</v>
      </c>
      <c r="C136" s="147" t="s">
        <v>164</v>
      </c>
      <c r="D136" s="147"/>
      <c r="E136" s="147"/>
      <c r="F136" s="148"/>
      <c r="G136" s="149"/>
      <c r="H136" s="149"/>
      <c r="I136" s="149"/>
      <c r="J136" s="150">
        <f>'1 1 Pol'!F883</f>
        <v>0</v>
      </c>
    </row>
    <row r="137" spans="1:10" ht="25.5" customHeight="1" x14ac:dyDescent="0.2">
      <c r="A137" s="141"/>
      <c r="B137" s="151" t="s">
        <v>165</v>
      </c>
      <c r="C137" s="152" t="s">
        <v>166</v>
      </c>
      <c r="D137" s="152"/>
      <c r="E137" s="152"/>
      <c r="F137" s="153"/>
      <c r="G137" s="154"/>
      <c r="H137" s="154"/>
      <c r="I137" s="154"/>
      <c r="J137" s="155">
        <f>'1 1 Pol'!F892</f>
        <v>0</v>
      </c>
    </row>
    <row r="138" spans="1:10" ht="25.5" customHeight="1" x14ac:dyDescent="0.2">
      <c r="A138" s="156"/>
      <c r="B138" s="157" t="s">
        <v>167</v>
      </c>
      <c r="C138" s="158"/>
      <c r="D138" s="158"/>
      <c r="E138" s="158"/>
      <c r="F138" s="159"/>
      <c r="G138" s="160"/>
      <c r="H138" s="160"/>
      <c r="I138" s="160"/>
      <c r="J138" s="161">
        <f>SUM(J108:J137)</f>
        <v>0</v>
      </c>
    </row>
    <row r="139" spans="1:10" x14ac:dyDescent="0.2">
      <c r="A139" s="113"/>
      <c r="B139" s="113"/>
      <c r="C139" s="113"/>
      <c r="D139" s="113"/>
      <c r="E139" s="113"/>
      <c r="F139" s="113"/>
      <c r="G139" s="114"/>
      <c r="H139" s="113"/>
      <c r="I139" s="114"/>
      <c r="J139" s="115"/>
    </row>
    <row r="140" spans="1:10" x14ac:dyDescent="0.2">
      <c r="A140" s="113"/>
      <c r="B140" s="113"/>
      <c r="C140" s="113"/>
      <c r="D140" s="113"/>
      <c r="E140" s="113"/>
      <c r="F140" s="113"/>
      <c r="G140" s="114"/>
      <c r="H140" s="113"/>
      <c r="I140" s="114"/>
      <c r="J140" s="115"/>
    </row>
    <row r="141" spans="1:10" x14ac:dyDescent="0.2">
      <c r="A141" s="113"/>
      <c r="B141" s="113"/>
      <c r="C141" s="113"/>
      <c r="D141" s="113"/>
      <c r="E141" s="113"/>
      <c r="F141" s="113"/>
      <c r="G141" s="114"/>
      <c r="H141" s="113"/>
      <c r="I141" s="114"/>
      <c r="J141" s="115"/>
    </row>
  </sheetData>
  <sheetProtection password="E2F9"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75">
    <mergeCell ref="C135:I135"/>
    <mergeCell ref="C136:I136"/>
    <mergeCell ref="C137:I137"/>
    <mergeCell ref="C129:I129"/>
    <mergeCell ref="C130:I130"/>
    <mergeCell ref="C131:I131"/>
    <mergeCell ref="C132:I132"/>
    <mergeCell ref="C133:I133"/>
    <mergeCell ref="C134:I134"/>
    <mergeCell ref="C123:I123"/>
    <mergeCell ref="C124:I124"/>
    <mergeCell ref="C125:I125"/>
    <mergeCell ref="C126:I126"/>
    <mergeCell ref="C127:I127"/>
    <mergeCell ref="C128:I128"/>
    <mergeCell ref="C117:I117"/>
    <mergeCell ref="C118:I118"/>
    <mergeCell ref="C119:I119"/>
    <mergeCell ref="C120:I120"/>
    <mergeCell ref="C121:I121"/>
    <mergeCell ref="C122:I122"/>
    <mergeCell ref="C111:I111"/>
    <mergeCell ref="C112:I112"/>
    <mergeCell ref="C113:I113"/>
    <mergeCell ref="C114:I114"/>
    <mergeCell ref="C115:I115"/>
    <mergeCell ref="C116:I116"/>
    <mergeCell ref="B94:J94"/>
    <mergeCell ref="B96:J96"/>
    <mergeCell ref="B97:J97"/>
    <mergeCell ref="C108:I108"/>
    <mergeCell ref="C109:I109"/>
    <mergeCell ref="C110:I110"/>
    <mergeCell ref="B85:J85"/>
    <mergeCell ref="B86:J86"/>
    <mergeCell ref="B88:J88"/>
    <mergeCell ref="B90:J90"/>
    <mergeCell ref="B91:J91"/>
    <mergeCell ref="B93:J93"/>
    <mergeCell ref="B72:J72"/>
    <mergeCell ref="B73:J73"/>
    <mergeCell ref="B77:J77"/>
    <mergeCell ref="B79:J79"/>
    <mergeCell ref="B82:J82"/>
    <mergeCell ref="B84:J84"/>
    <mergeCell ref="B63:J63"/>
    <mergeCell ref="B65:J65"/>
    <mergeCell ref="B66:J66"/>
    <mergeCell ref="B67:J67"/>
    <mergeCell ref="B69:J69"/>
    <mergeCell ref="B70:J70"/>
    <mergeCell ref="B53:J53"/>
    <mergeCell ref="B55:J55"/>
    <mergeCell ref="B57:J57"/>
    <mergeCell ref="B58:J58"/>
    <mergeCell ref="B60:J60"/>
    <mergeCell ref="B62:J62"/>
    <mergeCell ref="B44:J44"/>
    <mergeCell ref="B46:J46"/>
    <mergeCell ref="B47:J47"/>
    <mergeCell ref="B49:J49"/>
    <mergeCell ref="B50:J50"/>
    <mergeCell ref="B52:J52"/>
    <mergeCell ref="B37:J37"/>
    <mergeCell ref="B38:J38"/>
    <mergeCell ref="B39:J39"/>
    <mergeCell ref="B40:J40"/>
    <mergeCell ref="B41:J41"/>
    <mergeCell ref="B42:J42"/>
    <mergeCell ref="B25:E25"/>
    <mergeCell ref="B27:J27"/>
    <mergeCell ref="B29:J29"/>
    <mergeCell ref="B31:J31"/>
    <mergeCell ref="B32:J32"/>
    <mergeCell ref="B34:J34"/>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116/2015</v>
      </c>
      <c r="C1" s="31" t="str">
        <f>Stavba!NazevStavby</f>
        <v xml:space="preserve"> RÚE – administrativní  budova SÚS Pk Pardubice</v>
      </c>
      <c r="D1" s="31"/>
      <c r="E1" s="31"/>
      <c r="F1" s="31"/>
      <c r="G1" s="24"/>
      <c r="H1" s="33"/>
    </row>
    <row r="2" spans="1:8" ht="13.5" thickBot="1" x14ac:dyDescent="0.25">
      <c r="A2" s="25" t="s">
        <v>27</v>
      </c>
      <c r="B2" s="30"/>
      <c r="C2" s="93"/>
      <c r="D2" s="93"/>
      <c r="E2" s="93"/>
      <c r="F2" s="93"/>
      <c r="G2" s="26" t="s">
        <v>15</v>
      </c>
      <c r="H2" s="34"/>
    </row>
    <row r="3" spans="1:8" ht="13.5" thickTop="1" x14ac:dyDescent="0.2"/>
    <row r="4" spans="1:8" ht="18" x14ac:dyDescent="0.25">
      <c r="A4" s="92" t="s">
        <v>16</v>
      </c>
      <c r="B4" s="92"/>
      <c r="C4" s="92"/>
      <c r="D4" s="92"/>
      <c r="E4" s="92"/>
      <c r="F4" s="92"/>
      <c r="G4" s="92"/>
      <c r="H4" s="92"/>
    </row>
    <row r="6" spans="1:8" ht="15.75" x14ac:dyDescent="0.25">
      <c r="A6" s="32" t="s">
        <v>24</v>
      </c>
      <c r="B6" s="29">
        <f>B2</f>
        <v>0</v>
      </c>
    </row>
    <row r="7" spans="1:8" ht="15.75" x14ac:dyDescent="0.25">
      <c r="B7" s="94">
        <f>C2</f>
        <v>0</v>
      </c>
      <c r="C7" s="95"/>
      <c r="D7" s="95"/>
      <c r="E7" s="95"/>
      <c r="F7" s="95"/>
      <c r="G7" s="95"/>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E2F9"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6" t="s">
        <v>28</v>
      </c>
      <c r="B1" s="96"/>
      <c r="C1" s="97"/>
      <c r="D1" s="96"/>
      <c r="E1" s="96"/>
      <c r="F1" s="96"/>
      <c r="G1" s="96"/>
    </row>
    <row r="2" spans="1:7" ht="13.5" thickTop="1" x14ac:dyDescent="0.2">
      <c r="A2" s="55" t="s">
        <v>29</v>
      </c>
      <c r="B2" s="56"/>
      <c r="C2" s="98"/>
      <c r="D2" s="98"/>
      <c r="E2" s="98"/>
      <c r="F2" s="98"/>
      <c r="G2" s="99"/>
    </row>
    <row r="3" spans="1:7" x14ac:dyDescent="0.2">
      <c r="A3" s="57" t="s">
        <v>30</v>
      </c>
      <c r="B3" s="58"/>
      <c r="C3" s="100"/>
      <c r="D3" s="100"/>
      <c r="E3" s="100"/>
      <c r="F3" s="100"/>
      <c r="G3" s="101"/>
    </row>
    <row r="4" spans="1:7" ht="13.5" thickBot="1" x14ac:dyDescent="0.25">
      <c r="A4" s="59" t="s">
        <v>31</v>
      </c>
      <c r="B4" s="60"/>
      <c r="C4" s="102"/>
      <c r="D4" s="102"/>
      <c r="E4" s="102"/>
      <c r="F4" s="102"/>
      <c r="G4" s="103"/>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E2F9"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116/2015</v>
      </c>
      <c r="C1" s="31" t="str">
        <f>Stavba!NazevStavby</f>
        <v xml:space="preserve"> RÚE – administrativní  budova SÚS Pk Pardubice</v>
      </c>
      <c r="D1" s="31"/>
      <c r="E1" s="31"/>
      <c r="F1" s="31"/>
      <c r="G1" s="24"/>
      <c r="H1" s="33"/>
    </row>
    <row r="2" spans="1:15" ht="13.5" customHeight="1" thickBot="1" x14ac:dyDescent="0.25">
      <c r="A2" s="25" t="s">
        <v>27</v>
      </c>
      <c r="B2" s="162" t="s">
        <v>55</v>
      </c>
      <c r="C2" s="163" t="s">
        <v>56</v>
      </c>
      <c r="D2" s="93"/>
      <c r="E2" s="93"/>
      <c r="F2" s="93"/>
      <c r="G2" s="26" t="s">
        <v>15</v>
      </c>
      <c r="H2" s="164" t="s">
        <v>57</v>
      </c>
      <c r="O2" s="8" t="s">
        <v>168</v>
      </c>
    </row>
    <row r="3" spans="1:15" ht="13.5" customHeight="1" thickTop="1" x14ac:dyDescent="0.2">
      <c r="H3" s="35"/>
    </row>
    <row r="4" spans="1:15" ht="18" customHeight="1" x14ac:dyDescent="0.25">
      <c r="A4" s="92" t="s">
        <v>16</v>
      </c>
      <c r="B4" s="92"/>
      <c r="C4" s="92"/>
      <c r="D4" s="92"/>
      <c r="E4" s="92"/>
      <c r="F4" s="92"/>
      <c r="G4" s="92"/>
      <c r="H4" s="92"/>
    </row>
    <row r="5" spans="1:15" ht="12.75" customHeight="1" x14ac:dyDescent="0.2">
      <c r="H5" s="35"/>
    </row>
    <row r="6" spans="1:15" ht="15.75" customHeight="1" x14ac:dyDescent="0.25">
      <c r="A6" s="32" t="s">
        <v>24</v>
      </c>
      <c r="B6" s="79" t="str">
        <f>B2</f>
        <v>1</v>
      </c>
      <c r="H6" s="35"/>
    </row>
    <row r="7" spans="1:15" ht="15.75" customHeight="1" x14ac:dyDescent="0.25">
      <c r="B7" s="94" t="str">
        <f>C2</f>
        <v>SO1 - Stavební práce</v>
      </c>
      <c r="C7" s="95"/>
      <c r="D7" s="95"/>
      <c r="E7" s="95"/>
      <c r="F7" s="95"/>
      <c r="G7" s="95"/>
      <c r="H7" s="35"/>
    </row>
    <row r="8" spans="1:15" ht="12.75" customHeight="1" x14ac:dyDescent="0.2">
      <c r="H8" s="35"/>
    </row>
    <row r="9" spans="1:15" ht="12.75" customHeight="1" x14ac:dyDescent="0.2">
      <c r="A9" s="32" t="s">
        <v>169</v>
      </c>
      <c r="B9" s="165" t="s">
        <v>170</v>
      </c>
      <c r="C9" s="165" t="s">
        <v>171</v>
      </c>
      <c r="D9" s="32"/>
      <c r="E9" s="32"/>
      <c r="F9" s="32"/>
      <c r="G9" s="32"/>
      <c r="H9" s="36"/>
      <c r="I9" s="32"/>
      <c r="J9" s="32"/>
    </row>
    <row r="10" spans="1:15" ht="12.75" customHeight="1" x14ac:dyDescent="0.2">
      <c r="A10" s="32"/>
      <c r="B10" s="165" t="s">
        <v>172</v>
      </c>
      <c r="C10" s="165" t="s">
        <v>173</v>
      </c>
      <c r="D10" s="32"/>
      <c r="E10" s="32"/>
      <c r="F10" s="32"/>
      <c r="G10" s="32"/>
      <c r="H10" s="36"/>
      <c r="I10" s="32"/>
      <c r="J10" s="32"/>
    </row>
    <row r="11" spans="1:15" ht="12.75" customHeight="1" x14ac:dyDescent="0.2">
      <c r="A11" s="32"/>
      <c r="B11" s="165" t="s">
        <v>174</v>
      </c>
      <c r="C11" s="165" t="s">
        <v>175</v>
      </c>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165" t="s">
        <v>176</v>
      </c>
      <c r="C13" s="165" t="s">
        <v>177</v>
      </c>
      <c r="D13" s="32"/>
      <c r="E13" s="32"/>
      <c r="F13" s="32"/>
      <c r="G13" s="32"/>
      <c r="H13" s="36"/>
      <c r="I13" s="32"/>
      <c r="J13" s="32"/>
    </row>
    <row r="14" spans="1:15" ht="12.75" customHeight="1" x14ac:dyDescent="0.2">
      <c r="A14" s="32"/>
      <c r="B14" s="32"/>
      <c r="C14" s="32"/>
      <c r="D14" s="32"/>
      <c r="E14" s="32"/>
      <c r="F14" s="32"/>
      <c r="G14" s="32"/>
      <c r="H14" s="36"/>
      <c r="I14" s="32"/>
      <c r="J14" s="32"/>
    </row>
    <row r="15" spans="1:15" ht="12.75" customHeight="1" x14ac:dyDescent="0.2">
      <c r="A15" s="32"/>
      <c r="B15" s="165" t="s">
        <v>57</v>
      </c>
      <c r="C15" s="165" t="s">
        <v>178</v>
      </c>
      <c r="D15" s="32"/>
      <c r="E15" s="32"/>
      <c r="F15" s="32"/>
      <c r="G15" s="32"/>
      <c r="H15" s="36"/>
      <c r="I15" s="32"/>
      <c r="J15" s="32"/>
    </row>
    <row r="16" spans="1:15" ht="12.75" customHeight="1" x14ac:dyDescent="0.2">
      <c r="A16" s="32"/>
      <c r="B16" s="32"/>
      <c r="C16" s="32"/>
      <c r="D16" s="32"/>
      <c r="E16" s="32"/>
      <c r="F16" s="32"/>
      <c r="G16" s="32"/>
      <c r="H16" s="36"/>
      <c r="I16" s="32"/>
      <c r="J16" s="32"/>
    </row>
    <row r="17" spans="1:55" ht="12.75" customHeight="1" x14ac:dyDescent="0.2">
      <c r="A17" s="32" t="s">
        <v>179</v>
      </c>
      <c r="B17" s="166">
        <v>0</v>
      </c>
      <c r="C17" s="165" t="s">
        <v>180</v>
      </c>
      <c r="D17" s="32"/>
      <c r="E17" s="32"/>
      <c r="F17" s="32"/>
      <c r="G17" s="32"/>
      <c r="H17" s="36"/>
      <c r="I17" s="32"/>
      <c r="J17" s="32"/>
    </row>
    <row r="18" spans="1:55" ht="12.75" customHeight="1" x14ac:dyDescent="0.2">
      <c r="A18" s="32"/>
      <c r="B18" s="32"/>
      <c r="C18" s="32"/>
      <c r="D18" s="32"/>
      <c r="E18" s="32"/>
      <c r="F18" s="32"/>
      <c r="G18" s="32"/>
      <c r="H18" s="36"/>
      <c r="I18" s="32"/>
      <c r="J18" s="32"/>
    </row>
    <row r="19" spans="1:55" ht="12.75" customHeight="1" thickBot="1" x14ac:dyDescent="0.25">
      <c r="A19" s="167" t="s">
        <v>181</v>
      </c>
      <c r="B19" s="168"/>
      <c r="C19" s="168"/>
      <c r="D19" s="168"/>
      <c r="E19" s="168"/>
      <c r="F19" s="168"/>
      <c r="G19" s="168"/>
      <c r="H19" s="169"/>
      <c r="I19" s="32"/>
      <c r="J19" s="32"/>
    </row>
    <row r="20" spans="1:55" ht="12.75" customHeight="1" x14ac:dyDescent="0.2">
      <c r="A20" s="175" t="s">
        <v>182</v>
      </c>
      <c r="B20" s="176"/>
      <c r="C20" s="177"/>
      <c r="D20" s="177"/>
      <c r="E20" s="177"/>
      <c r="F20" s="177"/>
      <c r="G20" s="178"/>
      <c r="H20" s="179" t="s">
        <v>183</v>
      </c>
      <c r="I20" s="32"/>
      <c r="J20" s="32"/>
    </row>
    <row r="21" spans="1:55" ht="12.75" customHeight="1" x14ac:dyDescent="0.2">
      <c r="A21" s="173" t="s">
        <v>55</v>
      </c>
      <c r="B21" s="171" t="s">
        <v>184</v>
      </c>
      <c r="C21" s="170"/>
      <c r="D21" s="170"/>
      <c r="E21" s="170"/>
      <c r="F21" s="170"/>
      <c r="G21" s="172"/>
      <c r="H21" s="174">
        <f>'1 1 Pol'!G909</f>
        <v>0</v>
      </c>
      <c r="I21" s="32"/>
      <c r="J21" s="32"/>
      <c r="O21">
        <f>'1 1 Pol'!AN6</f>
        <v>0</v>
      </c>
      <c r="P21">
        <f>'1 1 Pol'!AO6</f>
        <v>0</v>
      </c>
    </row>
    <row r="22" spans="1:55" ht="12.75" customHeight="1" thickBot="1" x14ac:dyDescent="0.25">
      <c r="A22" s="180"/>
      <c r="B22" s="181" t="s">
        <v>185</v>
      </c>
      <c r="C22" s="182"/>
      <c r="D22" s="183" t="str">
        <f>B2</f>
        <v>1</v>
      </c>
      <c r="E22" s="182"/>
      <c r="F22" s="182"/>
      <c r="G22" s="184"/>
      <c r="H22" s="185">
        <f>SUM(H21:H21)</f>
        <v>0</v>
      </c>
      <c r="I22" s="32"/>
      <c r="J22" s="32"/>
    </row>
    <row r="23" spans="1:55" ht="12.75" customHeight="1" x14ac:dyDescent="0.2">
      <c r="A23" s="32"/>
      <c r="B23" s="32"/>
      <c r="C23" s="32"/>
      <c r="D23" s="32"/>
      <c r="E23" s="32"/>
      <c r="F23" s="32"/>
      <c r="G23" s="32"/>
      <c r="H23" s="36"/>
      <c r="I23" s="32"/>
      <c r="J23" s="32"/>
    </row>
    <row r="24" spans="1:55" ht="13.5" thickBot="1" x14ac:dyDescent="0.25">
      <c r="A24" s="167" t="s">
        <v>1034</v>
      </c>
      <c r="B24" s="168"/>
      <c r="C24" s="168"/>
      <c r="D24" s="213" t="s">
        <v>55</v>
      </c>
      <c r="E24" s="301" t="s">
        <v>184</v>
      </c>
      <c r="F24" s="301"/>
      <c r="G24" s="301"/>
      <c r="H24" s="301"/>
      <c r="I24" s="32"/>
      <c r="J24" s="32"/>
      <c r="BC24" s="133" t="str">
        <f>E24</f>
        <v>Zateplení objektu</v>
      </c>
    </row>
    <row r="25" spans="1:55" ht="12.75" customHeight="1" x14ac:dyDescent="0.2">
      <c r="A25" s="175" t="s">
        <v>1035</v>
      </c>
      <c r="B25" s="176"/>
      <c r="C25" s="177"/>
      <c r="D25" s="177"/>
      <c r="E25" s="177"/>
      <c r="F25" s="177"/>
      <c r="G25" s="178"/>
      <c r="H25" s="179" t="s">
        <v>183</v>
      </c>
      <c r="I25" s="32"/>
      <c r="J25" s="32"/>
    </row>
    <row r="26" spans="1:55" ht="12.75" customHeight="1" x14ac:dyDescent="0.2">
      <c r="A26" s="173" t="s">
        <v>55</v>
      </c>
      <c r="B26" s="171" t="s">
        <v>111</v>
      </c>
      <c r="C26" s="170"/>
      <c r="D26" s="170"/>
      <c r="E26" s="170"/>
      <c r="F26" s="170"/>
      <c r="G26" s="172"/>
      <c r="H26" s="302">
        <f>'1 1 Pol'!F9</f>
        <v>0</v>
      </c>
      <c r="I26" s="32"/>
      <c r="J26" s="32"/>
    </row>
    <row r="27" spans="1:55" ht="12.75" customHeight="1" x14ac:dyDescent="0.2">
      <c r="A27" s="173" t="s">
        <v>58</v>
      </c>
      <c r="B27" s="171" t="s">
        <v>112</v>
      </c>
      <c r="C27" s="170"/>
      <c r="D27" s="170"/>
      <c r="E27" s="170"/>
      <c r="F27" s="170"/>
      <c r="G27" s="172"/>
      <c r="H27" s="302">
        <f>'1 1 Pol'!F45</f>
        <v>0</v>
      </c>
      <c r="I27" s="32"/>
      <c r="J27" s="32"/>
    </row>
    <row r="28" spans="1:55" ht="12.75" customHeight="1" x14ac:dyDescent="0.2">
      <c r="A28" s="173" t="s">
        <v>113</v>
      </c>
      <c r="B28" s="171" t="s">
        <v>114</v>
      </c>
      <c r="C28" s="170"/>
      <c r="D28" s="170"/>
      <c r="E28" s="170"/>
      <c r="F28" s="170"/>
      <c r="G28" s="172"/>
      <c r="H28" s="302">
        <f>'1 1 Pol'!F57</f>
        <v>0</v>
      </c>
      <c r="I28" s="32"/>
      <c r="J28" s="32"/>
    </row>
    <row r="29" spans="1:55" ht="12.75" customHeight="1" x14ac:dyDescent="0.2">
      <c r="A29" s="173" t="s">
        <v>115</v>
      </c>
      <c r="B29" s="171" t="s">
        <v>116</v>
      </c>
      <c r="C29" s="170"/>
      <c r="D29" s="170"/>
      <c r="E29" s="170"/>
      <c r="F29" s="170"/>
      <c r="G29" s="172"/>
      <c r="H29" s="302">
        <f>'1 1 Pol'!F72</f>
        <v>0</v>
      </c>
      <c r="I29" s="32"/>
      <c r="J29" s="32"/>
    </row>
    <row r="30" spans="1:55" ht="12.75" customHeight="1" x14ac:dyDescent="0.2">
      <c r="A30" s="173" t="s">
        <v>117</v>
      </c>
      <c r="B30" s="171" t="s">
        <v>118</v>
      </c>
      <c r="C30" s="170"/>
      <c r="D30" s="170"/>
      <c r="E30" s="170"/>
      <c r="F30" s="170"/>
      <c r="G30" s="172"/>
      <c r="H30" s="302">
        <f>'1 1 Pol'!F96</f>
        <v>0</v>
      </c>
      <c r="I30" s="32"/>
      <c r="J30" s="32"/>
    </row>
    <row r="31" spans="1:55" ht="12.75" customHeight="1" x14ac:dyDescent="0.2">
      <c r="A31" s="173" t="s">
        <v>119</v>
      </c>
      <c r="B31" s="171" t="s">
        <v>120</v>
      </c>
      <c r="C31" s="170"/>
      <c r="D31" s="170"/>
      <c r="E31" s="170"/>
      <c r="F31" s="170"/>
      <c r="G31" s="172"/>
      <c r="H31" s="302">
        <f>'1 1 Pol'!F180</f>
        <v>0</v>
      </c>
      <c r="I31" s="32"/>
      <c r="J31" s="32"/>
    </row>
    <row r="32" spans="1:55" ht="12.75" customHeight="1" x14ac:dyDescent="0.2">
      <c r="A32" s="173" t="s">
        <v>121</v>
      </c>
      <c r="B32" s="171" t="s">
        <v>122</v>
      </c>
      <c r="C32" s="170"/>
      <c r="D32" s="170"/>
      <c r="E32" s="170"/>
      <c r="F32" s="170"/>
      <c r="G32" s="172"/>
      <c r="H32" s="302">
        <f>'1 1 Pol'!F185</f>
        <v>0</v>
      </c>
      <c r="I32" s="32"/>
      <c r="J32" s="32"/>
    </row>
    <row r="33" spans="1:10" ht="12.75" customHeight="1" x14ac:dyDescent="0.2">
      <c r="A33" s="173" t="s">
        <v>123</v>
      </c>
      <c r="B33" s="171" t="s">
        <v>124</v>
      </c>
      <c r="C33" s="170"/>
      <c r="D33" s="170"/>
      <c r="E33" s="170"/>
      <c r="F33" s="170"/>
      <c r="G33" s="172"/>
      <c r="H33" s="302">
        <f>'1 1 Pol'!F188</f>
        <v>0</v>
      </c>
      <c r="I33" s="32"/>
      <c r="J33" s="32"/>
    </row>
    <row r="34" spans="1:10" ht="12.75" customHeight="1" x14ac:dyDescent="0.2">
      <c r="A34" s="173" t="s">
        <v>125</v>
      </c>
      <c r="B34" s="171" t="s">
        <v>126</v>
      </c>
      <c r="C34" s="170"/>
      <c r="D34" s="170"/>
      <c r="E34" s="170"/>
      <c r="F34" s="170"/>
      <c r="G34" s="172"/>
      <c r="H34" s="302">
        <f>'1 1 Pol'!F192</f>
        <v>0</v>
      </c>
      <c r="I34" s="32"/>
      <c r="J34" s="32"/>
    </row>
    <row r="35" spans="1:10" ht="12.75" customHeight="1" x14ac:dyDescent="0.2">
      <c r="A35" s="173" t="s">
        <v>127</v>
      </c>
      <c r="B35" s="171" t="s">
        <v>128</v>
      </c>
      <c r="C35" s="170"/>
      <c r="D35" s="170"/>
      <c r="E35" s="170"/>
      <c r="F35" s="170"/>
      <c r="G35" s="172"/>
      <c r="H35" s="302">
        <f>'1 1 Pol'!F219</f>
        <v>0</v>
      </c>
      <c r="I35" s="32"/>
      <c r="J35" s="32"/>
    </row>
    <row r="36" spans="1:10" ht="12.75" customHeight="1" x14ac:dyDescent="0.2">
      <c r="A36" s="173" t="s">
        <v>129</v>
      </c>
      <c r="B36" s="171" t="s">
        <v>130</v>
      </c>
      <c r="C36" s="170"/>
      <c r="D36" s="170"/>
      <c r="E36" s="170"/>
      <c r="F36" s="170"/>
      <c r="G36" s="172"/>
      <c r="H36" s="302">
        <f>'1 1 Pol'!F226</f>
        <v>0</v>
      </c>
      <c r="I36" s="32"/>
      <c r="J36" s="32"/>
    </row>
    <row r="37" spans="1:10" ht="12.75" customHeight="1" x14ac:dyDescent="0.2">
      <c r="A37" s="173" t="s">
        <v>131</v>
      </c>
      <c r="B37" s="171" t="s">
        <v>132</v>
      </c>
      <c r="C37" s="170"/>
      <c r="D37" s="170"/>
      <c r="E37" s="170"/>
      <c r="F37" s="170"/>
      <c r="G37" s="172"/>
      <c r="H37" s="302">
        <f>'1 1 Pol'!F249</f>
        <v>0</v>
      </c>
      <c r="I37" s="32"/>
      <c r="J37" s="32"/>
    </row>
    <row r="38" spans="1:10" ht="12.75" customHeight="1" x14ac:dyDescent="0.2">
      <c r="A38" s="173" t="s">
        <v>133</v>
      </c>
      <c r="B38" s="171" t="s">
        <v>134</v>
      </c>
      <c r="C38" s="170"/>
      <c r="D38" s="170"/>
      <c r="E38" s="170"/>
      <c r="F38" s="170"/>
      <c r="G38" s="172"/>
      <c r="H38" s="302">
        <f>'1 1 Pol'!F263</f>
        <v>0</v>
      </c>
      <c r="I38" s="32"/>
      <c r="J38" s="32"/>
    </row>
    <row r="39" spans="1:10" ht="12.75" customHeight="1" x14ac:dyDescent="0.2">
      <c r="A39" s="173" t="s">
        <v>135</v>
      </c>
      <c r="B39" s="171" t="s">
        <v>136</v>
      </c>
      <c r="C39" s="170"/>
      <c r="D39" s="170"/>
      <c r="E39" s="170"/>
      <c r="F39" s="170"/>
      <c r="G39" s="172"/>
      <c r="H39" s="302">
        <f>'1 1 Pol'!F276</f>
        <v>0</v>
      </c>
      <c r="I39" s="32"/>
      <c r="J39" s="32"/>
    </row>
    <row r="40" spans="1:10" ht="12.75" customHeight="1" x14ac:dyDescent="0.2">
      <c r="A40" s="173" t="s">
        <v>137</v>
      </c>
      <c r="B40" s="171" t="s">
        <v>138</v>
      </c>
      <c r="C40" s="170"/>
      <c r="D40" s="170"/>
      <c r="E40" s="170"/>
      <c r="F40" s="170"/>
      <c r="G40" s="172"/>
      <c r="H40" s="302">
        <f>'1 1 Pol'!F303</f>
        <v>0</v>
      </c>
      <c r="I40" s="32"/>
      <c r="J40" s="32"/>
    </row>
    <row r="41" spans="1:10" ht="12.75" customHeight="1" x14ac:dyDescent="0.2">
      <c r="A41" s="173" t="s">
        <v>139</v>
      </c>
      <c r="B41" s="171" t="s">
        <v>140</v>
      </c>
      <c r="C41" s="170"/>
      <c r="D41" s="170"/>
      <c r="E41" s="170"/>
      <c r="F41" s="170"/>
      <c r="G41" s="172"/>
      <c r="H41" s="302">
        <f>'1 1 Pol'!F349</f>
        <v>0</v>
      </c>
      <c r="I41" s="32"/>
      <c r="J41" s="32"/>
    </row>
    <row r="42" spans="1:10" ht="12.75" customHeight="1" x14ac:dyDescent="0.2">
      <c r="A42" s="173" t="s">
        <v>141</v>
      </c>
      <c r="B42" s="171" t="s">
        <v>142</v>
      </c>
      <c r="C42" s="170"/>
      <c r="D42" s="170"/>
      <c r="E42" s="170"/>
      <c r="F42" s="170"/>
      <c r="G42" s="172"/>
      <c r="H42" s="302">
        <f>'1 1 Pol'!F355</f>
        <v>0</v>
      </c>
      <c r="I42" s="32"/>
      <c r="J42" s="32"/>
    </row>
    <row r="43" spans="1:10" ht="12.75" customHeight="1" x14ac:dyDescent="0.2">
      <c r="A43" s="173" t="s">
        <v>143</v>
      </c>
      <c r="B43" s="171" t="s">
        <v>144</v>
      </c>
      <c r="C43" s="170"/>
      <c r="D43" s="170"/>
      <c r="E43" s="170"/>
      <c r="F43" s="170"/>
      <c r="G43" s="172"/>
      <c r="H43" s="302">
        <f>'1 1 Pol'!F379</f>
        <v>0</v>
      </c>
      <c r="I43" s="32"/>
      <c r="J43" s="32"/>
    </row>
    <row r="44" spans="1:10" ht="12.75" customHeight="1" x14ac:dyDescent="0.2">
      <c r="A44" s="173" t="s">
        <v>145</v>
      </c>
      <c r="B44" s="171" t="s">
        <v>146</v>
      </c>
      <c r="C44" s="170"/>
      <c r="D44" s="170"/>
      <c r="E44" s="170"/>
      <c r="F44" s="170"/>
      <c r="G44" s="172"/>
      <c r="H44" s="302">
        <f>'1 1 Pol'!F443</f>
        <v>0</v>
      </c>
      <c r="I44" s="32"/>
      <c r="J44" s="32"/>
    </row>
    <row r="45" spans="1:10" ht="12.75" customHeight="1" x14ac:dyDescent="0.2">
      <c r="A45" s="173" t="s">
        <v>147</v>
      </c>
      <c r="B45" s="171" t="s">
        <v>148</v>
      </c>
      <c r="C45" s="170"/>
      <c r="D45" s="170"/>
      <c r="E45" s="170"/>
      <c r="F45" s="170"/>
      <c r="G45" s="172"/>
      <c r="H45" s="302">
        <f>'1 1 Pol'!F462</f>
        <v>0</v>
      </c>
      <c r="I45" s="32"/>
      <c r="J45" s="32"/>
    </row>
    <row r="46" spans="1:10" ht="12.75" customHeight="1" x14ac:dyDescent="0.2">
      <c r="A46" s="173" t="s">
        <v>149</v>
      </c>
      <c r="B46" s="171" t="s">
        <v>150</v>
      </c>
      <c r="C46" s="170"/>
      <c r="D46" s="170"/>
      <c r="E46" s="170"/>
      <c r="F46" s="170"/>
      <c r="G46" s="172"/>
      <c r="H46" s="302">
        <f>'1 1 Pol'!F554</f>
        <v>0</v>
      </c>
      <c r="I46" s="32"/>
      <c r="J46" s="32"/>
    </row>
    <row r="47" spans="1:10" ht="12.75" customHeight="1" x14ac:dyDescent="0.2">
      <c r="A47" s="173" t="s">
        <v>151</v>
      </c>
      <c r="B47" s="171" t="s">
        <v>152</v>
      </c>
      <c r="C47" s="170"/>
      <c r="D47" s="170"/>
      <c r="E47" s="170"/>
      <c r="F47" s="170"/>
      <c r="G47" s="172"/>
      <c r="H47" s="302">
        <f>'1 1 Pol'!F575</f>
        <v>0</v>
      </c>
      <c r="I47" s="32"/>
      <c r="J47" s="32"/>
    </row>
    <row r="48" spans="1:10" ht="12.75" customHeight="1" x14ac:dyDescent="0.2">
      <c r="A48" s="173" t="s">
        <v>153</v>
      </c>
      <c r="B48" s="171" t="s">
        <v>154</v>
      </c>
      <c r="C48" s="170"/>
      <c r="D48" s="170"/>
      <c r="E48" s="170"/>
      <c r="F48" s="170"/>
      <c r="G48" s="172"/>
      <c r="H48" s="302">
        <f>'1 1 Pol'!F586</f>
        <v>0</v>
      </c>
      <c r="I48" s="32"/>
      <c r="J48" s="32"/>
    </row>
    <row r="49" spans="1:10" ht="12.75" customHeight="1" x14ac:dyDescent="0.2">
      <c r="A49" s="173" t="s">
        <v>157</v>
      </c>
      <c r="B49" s="171" t="s">
        <v>158</v>
      </c>
      <c r="C49" s="170"/>
      <c r="D49" s="170"/>
      <c r="E49" s="170"/>
      <c r="F49" s="170"/>
      <c r="G49" s="172"/>
      <c r="H49" s="302">
        <f>'1 1 Pol'!F848</f>
        <v>0</v>
      </c>
      <c r="I49" s="32"/>
      <c r="J49" s="32"/>
    </row>
    <row r="50" spans="1:10" ht="12.75" customHeight="1" x14ac:dyDescent="0.2">
      <c r="A50" s="173" t="s">
        <v>161</v>
      </c>
      <c r="B50" s="171" t="s">
        <v>162</v>
      </c>
      <c r="C50" s="170"/>
      <c r="D50" s="170"/>
      <c r="E50" s="170"/>
      <c r="F50" s="170"/>
      <c r="G50" s="172"/>
      <c r="H50" s="302">
        <f>'1 1 Pol'!F850</f>
        <v>0</v>
      </c>
      <c r="I50" s="32"/>
      <c r="J50" s="32"/>
    </row>
    <row r="51" spans="1:10" x14ac:dyDescent="0.2">
      <c r="A51" s="173" t="s">
        <v>163</v>
      </c>
      <c r="B51" s="171" t="s">
        <v>164</v>
      </c>
      <c r="C51" s="170"/>
      <c r="D51" s="170"/>
      <c r="E51" s="170"/>
      <c r="F51" s="170"/>
      <c r="G51" s="172"/>
      <c r="H51" s="302">
        <f>'1 1 Pol'!F883</f>
        <v>0</v>
      </c>
    </row>
    <row r="52" spans="1:10" x14ac:dyDescent="0.2">
      <c r="A52" s="173" t="s">
        <v>165</v>
      </c>
      <c r="B52" s="171" t="s">
        <v>166</v>
      </c>
      <c r="C52" s="170"/>
      <c r="D52" s="170"/>
      <c r="E52" s="170"/>
      <c r="F52" s="170"/>
      <c r="G52" s="172"/>
      <c r="H52" s="302">
        <f>'1 1 Pol'!F892</f>
        <v>0</v>
      </c>
    </row>
    <row r="53" spans="1:10" ht="13.5" thickBot="1" x14ac:dyDescent="0.25">
      <c r="A53" s="180"/>
      <c r="B53" s="181" t="s">
        <v>1036</v>
      </c>
      <c r="C53" s="182"/>
      <c r="D53" s="183" t="str">
        <f>D24</f>
        <v>1</v>
      </c>
      <c r="E53" s="182"/>
      <c r="F53" s="182"/>
      <c r="G53" s="184"/>
      <c r="H53" s="303">
        <f>SUM(H26:H52)</f>
        <v>0</v>
      </c>
    </row>
  </sheetData>
  <sheetProtection password="E2F9" sheet="1"/>
  <mergeCells count="4">
    <mergeCell ref="C2:F2"/>
    <mergeCell ref="A4:H4"/>
    <mergeCell ref="B7:G7"/>
    <mergeCell ref="E24:H2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3">
      <c r="A1" s="187" t="s">
        <v>186</v>
      </c>
      <c r="B1" s="187"/>
      <c r="C1" s="215"/>
      <c r="D1" s="187"/>
      <c r="E1" s="187"/>
      <c r="F1" s="187"/>
      <c r="G1" s="187"/>
      <c r="AC1" t="s">
        <v>189</v>
      </c>
    </row>
    <row r="2" spans="1:60" ht="13.5" thickTop="1" x14ac:dyDescent="0.2">
      <c r="A2" s="195" t="s">
        <v>29</v>
      </c>
      <c r="B2" s="199" t="s">
        <v>40</v>
      </c>
      <c r="C2" s="216" t="s">
        <v>41</v>
      </c>
      <c r="D2" s="197"/>
      <c r="E2" s="196"/>
      <c r="F2" s="196"/>
      <c r="G2" s="198"/>
    </row>
    <row r="3" spans="1:60" x14ac:dyDescent="0.2">
      <c r="A3" s="193" t="s">
        <v>30</v>
      </c>
      <c r="B3" s="200" t="s">
        <v>55</v>
      </c>
      <c r="C3" s="217" t="s">
        <v>56</v>
      </c>
      <c r="D3" s="192"/>
      <c r="E3" s="191"/>
      <c r="F3" s="191"/>
      <c r="G3" s="194"/>
      <c r="AC3" s="8" t="s">
        <v>168</v>
      </c>
    </row>
    <row r="4" spans="1:60" ht="13.5" thickBot="1" x14ac:dyDescent="0.25">
      <c r="A4" s="201" t="s">
        <v>31</v>
      </c>
      <c r="B4" s="202" t="s">
        <v>55</v>
      </c>
      <c r="C4" s="218" t="s">
        <v>184</v>
      </c>
      <c r="D4" s="203"/>
      <c r="E4" s="204"/>
      <c r="F4" s="204"/>
      <c r="G4" s="205"/>
    </row>
    <row r="5" spans="1:60" ht="14.25" thickTop="1" thickBot="1" x14ac:dyDescent="0.25">
      <c r="C5" s="219"/>
      <c r="D5" s="186"/>
      <c r="AN5">
        <v>15</v>
      </c>
      <c r="AO5">
        <v>21</v>
      </c>
    </row>
    <row r="6" spans="1:60" ht="27" thickTop="1" thickBot="1" x14ac:dyDescent="0.25">
      <c r="A6" s="206" t="s">
        <v>32</v>
      </c>
      <c r="B6" s="209" t="s">
        <v>33</v>
      </c>
      <c r="C6" s="220" t="s">
        <v>34</v>
      </c>
      <c r="D6" s="208" t="s">
        <v>35</v>
      </c>
      <c r="E6" s="207" t="s">
        <v>36</v>
      </c>
      <c r="F6" s="210" t="s">
        <v>37</v>
      </c>
      <c r="G6" s="206" t="s">
        <v>38</v>
      </c>
      <c r="H6" s="271" t="s">
        <v>187</v>
      </c>
      <c r="I6" s="223" t="s">
        <v>188</v>
      </c>
      <c r="J6" s="54"/>
      <c r="AN6">
        <f>SUMIF(AM8:AM909,AN5,G8:G909)</f>
        <v>0</v>
      </c>
      <c r="AO6">
        <f>SUMIF(AM8:AM909,AO5,G8:G909)</f>
        <v>0</v>
      </c>
    </row>
    <row r="7" spans="1:60" x14ac:dyDescent="0.2">
      <c r="A7" s="285"/>
      <c r="B7" s="286" t="s">
        <v>190</v>
      </c>
      <c r="C7" s="287" t="s">
        <v>191</v>
      </c>
      <c r="D7" s="288"/>
      <c r="E7" s="289"/>
      <c r="F7" s="290"/>
      <c r="G7" s="290"/>
      <c r="H7" s="291"/>
      <c r="I7" s="292"/>
    </row>
    <row r="8" spans="1:60" hidden="1" x14ac:dyDescent="0.2">
      <c r="A8" s="278"/>
      <c r="B8" s="224"/>
      <c r="C8" s="258"/>
      <c r="D8" s="229"/>
      <c r="E8" s="236"/>
      <c r="F8" s="243"/>
      <c r="G8" s="243"/>
      <c r="H8" s="244"/>
      <c r="I8" s="282"/>
    </row>
    <row r="9" spans="1:60" x14ac:dyDescent="0.2">
      <c r="A9" s="279" t="s">
        <v>192</v>
      </c>
      <c r="B9" s="225" t="s">
        <v>55</v>
      </c>
      <c r="C9" s="259" t="s">
        <v>111</v>
      </c>
      <c r="D9" s="230"/>
      <c r="E9" s="237"/>
      <c r="F9" s="245">
        <f>SUM(G10:G44)</f>
        <v>0</v>
      </c>
      <c r="G9" s="246"/>
      <c r="H9" s="247"/>
      <c r="I9" s="283"/>
      <c r="AE9" t="s">
        <v>193</v>
      </c>
    </row>
    <row r="10" spans="1:60" outlineLevel="1" x14ac:dyDescent="0.2">
      <c r="A10" s="280"/>
      <c r="B10" s="221" t="s">
        <v>194</v>
      </c>
      <c r="C10" s="260"/>
      <c r="D10" s="231"/>
      <c r="E10" s="238"/>
      <c r="F10" s="248"/>
      <c r="G10" s="249"/>
      <c r="H10" s="250"/>
      <c r="I10" s="284"/>
      <c r="J10" s="211"/>
      <c r="K10" s="211"/>
      <c r="L10" s="211"/>
      <c r="M10" s="211"/>
      <c r="N10" s="211"/>
      <c r="O10" s="211"/>
      <c r="P10" s="211"/>
      <c r="Q10" s="211"/>
      <c r="R10" s="211"/>
      <c r="S10" s="211"/>
      <c r="T10" s="211"/>
      <c r="U10" s="211"/>
      <c r="V10" s="211"/>
      <c r="W10" s="211"/>
      <c r="X10" s="211"/>
      <c r="Y10" s="211"/>
      <c r="Z10" s="211"/>
      <c r="AA10" s="211"/>
      <c r="AB10" s="211"/>
      <c r="AC10" s="211">
        <v>0</v>
      </c>
      <c r="AD10" s="211"/>
      <c r="AE10" s="211" t="s">
        <v>195</v>
      </c>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81">
        <v>1</v>
      </c>
      <c r="B11" s="226" t="s">
        <v>196</v>
      </c>
      <c r="C11" s="261" t="s">
        <v>197</v>
      </c>
      <c r="D11" s="232" t="s">
        <v>198</v>
      </c>
      <c r="E11" s="239">
        <v>40</v>
      </c>
      <c r="F11" s="252"/>
      <c r="G11" s="251">
        <f>ROUND(E11*F11,2)</f>
        <v>0</v>
      </c>
      <c r="H11" s="250" t="s">
        <v>199</v>
      </c>
      <c r="I11" s="284" t="s">
        <v>200</v>
      </c>
      <c r="J11" s="211"/>
      <c r="K11" s="211"/>
      <c r="L11" s="211"/>
      <c r="M11" s="211"/>
      <c r="N11" s="211"/>
      <c r="O11" s="211"/>
      <c r="P11" s="211"/>
      <c r="Q11" s="211"/>
      <c r="R11" s="211"/>
      <c r="S11" s="211"/>
      <c r="T11" s="211"/>
      <c r="U11" s="211"/>
      <c r="V11" s="211"/>
      <c r="W11" s="211"/>
      <c r="X11" s="211"/>
      <c r="Y11" s="211"/>
      <c r="Z11" s="211"/>
      <c r="AA11" s="211"/>
      <c r="AB11" s="211"/>
      <c r="AC11" s="211"/>
      <c r="AD11" s="211"/>
      <c r="AE11" s="211" t="s">
        <v>201</v>
      </c>
      <c r="AF11" s="211"/>
      <c r="AG11" s="211"/>
      <c r="AH11" s="211"/>
      <c r="AI11" s="211"/>
      <c r="AJ11" s="211"/>
      <c r="AK11" s="211"/>
      <c r="AL11" s="211"/>
      <c r="AM11" s="211">
        <v>21</v>
      </c>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80"/>
      <c r="B12" s="227"/>
      <c r="C12" s="262" t="s">
        <v>202</v>
      </c>
      <c r="D12" s="233"/>
      <c r="E12" s="240">
        <v>40</v>
      </c>
      <c r="F12" s="251"/>
      <c r="G12" s="251"/>
      <c r="H12" s="250"/>
      <c r="I12" s="284"/>
      <c r="J12" s="211"/>
      <c r="K12" s="211"/>
      <c r="L12" s="211"/>
      <c r="M12" s="211"/>
      <c r="N12" s="211"/>
      <c r="O12" s="211"/>
      <c r="P12" s="211"/>
      <c r="Q12" s="211"/>
      <c r="R12" s="211"/>
      <c r="S12" s="211"/>
      <c r="T12" s="211"/>
      <c r="U12" s="211"/>
      <c r="V12" s="211"/>
      <c r="W12" s="211"/>
      <c r="X12" s="211"/>
      <c r="Y12" s="211"/>
      <c r="Z12" s="211"/>
      <c r="AA12" s="211"/>
      <c r="AB12" s="211"/>
      <c r="AC12" s="211"/>
      <c r="AD12" s="211"/>
      <c r="AE12" s="211" t="s">
        <v>203</v>
      </c>
      <c r="AF12" s="211">
        <v>0</v>
      </c>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80"/>
      <c r="B13" s="222" t="s">
        <v>204</v>
      </c>
      <c r="C13" s="263"/>
      <c r="D13" s="266"/>
      <c r="E13" s="267"/>
      <c r="F13" s="268"/>
      <c r="G13" s="253"/>
      <c r="H13" s="250"/>
      <c r="I13" s="284"/>
      <c r="J13" s="211"/>
      <c r="K13" s="211"/>
      <c r="L13" s="211"/>
      <c r="M13" s="211"/>
      <c r="N13" s="211"/>
      <c r="O13" s="211"/>
      <c r="P13" s="211"/>
      <c r="Q13" s="211"/>
      <c r="R13" s="211"/>
      <c r="S13" s="211"/>
      <c r="T13" s="211"/>
      <c r="U13" s="211"/>
      <c r="V13" s="211"/>
      <c r="W13" s="211"/>
      <c r="X13" s="211"/>
      <c r="Y13" s="211"/>
      <c r="Z13" s="211"/>
      <c r="AA13" s="211"/>
      <c r="AB13" s="211"/>
      <c r="AC13" s="211">
        <v>0</v>
      </c>
      <c r="AD13" s="211"/>
      <c r="AE13" s="211" t="s">
        <v>195</v>
      </c>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22.5" outlineLevel="1" x14ac:dyDescent="0.2">
      <c r="A14" s="280"/>
      <c r="B14" s="222" t="s">
        <v>205</v>
      </c>
      <c r="C14" s="263"/>
      <c r="D14" s="266"/>
      <c r="E14" s="267"/>
      <c r="F14" s="268"/>
      <c r="G14" s="253"/>
      <c r="H14" s="250"/>
      <c r="I14" s="284"/>
      <c r="J14" s="211"/>
      <c r="K14" s="211"/>
      <c r="L14" s="211"/>
      <c r="M14" s="211"/>
      <c r="N14" s="211"/>
      <c r="O14" s="211"/>
      <c r="P14" s="211"/>
      <c r="Q14" s="211"/>
      <c r="R14" s="211"/>
      <c r="S14" s="211"/>
      <c r="T14" s="211"/>
      <c r="U14" s="211"/>
      <c r="V14" s="211"/>
      <c r="W14" s="211"/>
      <c r="X14" s="211"/>
      <c r="Y14" s="211"/>
      <c r="Z14" s="211"/>
      <c r="AA14" s="211"/>
      <c r="AB14" s="211"/>
      <c r="AC14" s="211"/>
      <c r="AD14" s="211"/>
      <c r="AE14" s="211" t="s">
        <v>206</v>
      </c>
      <c r="AF14" s="211"/>
      <c r="AG14" s="211"/>
      <c r="AH14" s="211"/>
      <c r="AI14" s="211"/>
      <c r="AJ14" s="211"/>
      <c r="AK14" s="211"/>
      <c r="AL14" s="211"/>
      <c r="AM14" s="211"/>
      <c r="AN14" s="211"/>
      <c r="AO14" s="211"/>
      <c r="AP14" s="211"/>
      <c r="AQ14" s="211"/>
      <c r="AR14" s="211"/>
      <c r="AS14" s="211"/>
      <c r="AT14" s="211"/>
      <c r="AU14" s="211"/>
      <c r="AV14" s="211"/>
      <c r="AW14" s="211"/>
      <c r="AX14" s="211"/>
      <c r="AY14" s="211"/>
      <c r="AZ14" s="214" t="str">
        <f>B14</f>
        <v>zapažených i nezapažených s urovnáním dna do předepsaného profilu a spádu, s přehozením výkopku na přilehlém terénu na vzdálenost do 3 m od podélné osy rýhy nebo s naložením výkopku na dopravní prostředek.</v>
      </c>
      <c r="BA14" s="211"/>
      <c r="BB14" s="211"/>
      <c r="BC14" s="211"/>
      <c r="BD14" s="211"/>
      <c r="BE14" s="211"/>
      <c r="BF14" s="211"/>
      <c r="BG14" s="211"/>
      <c r="BH14" s="211"/>
    </row>
    <row r="15" spans="1:60" outlineLevel="1" x14ac:dyDescent="0.2">
      <c r="A15" s="281">
        <v>2</v>
      </c>
      <c r="B15" s="226" t="s">
        <v>207</v>
      </c>
      <c r="C15" s="261" t="s">
        <v>208</v>
      </c>
      <c r="D15" s="232" t="s">
        <v>180</v>
      </c>
      <c r="E15" s="239">
        <v>162.04650000000001</v>
      </c>
      <c r="F15" s="252"/>
      <c r="G15" s="251">
        <f>ROUND(E15*F15,2)</f>
        <v>0</v>
      </c>
      <c r="H15" s="250" t="s">
        <v>209</v>
      </c>
      <c r="I15" s="284" t="s">
        <v>210</v>
      </c>
      <c r="J15" s="211"/>
      <c r="K15" s="211"/>
      <c r="L15" s="211"/>
      <c r="M15" s="211"/>
      <c r="N15" s="211"/>
      <c r="O15" s="211"/>
      <c r="P15" s="211"/>
      <c r="Q15" s="211"/>
      <c r="R15" s="211"/>
      <c r="S15" s="211"/>
      <c r="T15" s="211"/>
      <c r="U15" s="211"/>
      <c r="V15" s="211"/>
      <c r="W15" s="211"/>
      <c r="X15" s="211"/>
      <c r="Y15" s="211"/>
      <c r="Z15" s="211"/>
      <c r="AA15" s="211"/>
      <c r="AB15" s="211"/>
      <c r="AC15" s="211"/>
      <c r="AD15" s="211"/>
      <c r="AE15" s="211" t="s">
        <v>211</v>
      </c>
      <c r="AF15" s="211"/>
      <c r="AG15" s="211"/>
      <c r="AH15" s="211"/>
      <c r="AI15" s="211"/>
      <c r="AJ15" s="211"/>
      <c r="AK15" s="211"/>
      <c r="AL15" s="211"/>
      <c r="AM15" s="211">
        <v>21</v>
      </c>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80"/>
      <c r="B16" s="227"/>
      <c r="C16" s="262" t="s">
        <v>212</v>
      </c>
      <c r="D16" s="233"/>
      <c r="E16" s="240">
        <v>48.779499999999999</v>
      </c>
      <c r="F16" s="251"/>
      <c r="G16" s="251"/>
      <c r="H16" s="250"/>
      <c r="I16" s="284"/>
      <c r="J16" s="211"/>
      <c r="K16" s="211"/>
      <c r="L16" s="211"/>
      <c r="M16" s="211"/>
      <c r="N16" s="211"/>
      <c r="O16" s="211"/>
      <c r="P16" s="211"/>
      <c r="Q16" s="211"/>
      <c r="R16" s="211"/>
      <c r="S16" s="211"/>
      <c r="T16" s="211"/>
      <c r="U16" s="211"/>
      <c r="V16" s="211"/>
      <c r="W16" s="211"/>
      <c r="X16" s="211"/>
      <c r="Y16" s="211"/>
      <c r="Z16" s="211"/>
      <c r="AA16" s="211"/>
      <c r="AB16" s="211"/>
      <c r="AC16" s="211"/>
      <c r="AD16" s="211"/>
      <c r="AE16" s="211" t="s">
        <v>203</v>
      </c>
      <c r="AF16" s="211">
        <v>0</v>
      </c>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80"/>
      <c r="B17" s="227"/>
      <c r="C17" s="262" t="s">
        <v>213</v>
      </c>
      <c r="D17" s="233"/>
      <c r="E17" s="240">
        <v>113.267</v>
      </c>
      <c r="F17" s="251"/>
      <c r="G17" s="251"/>
      <c r="H17" s="250"/>
      <c r="I17" s="284"/>
      <c r="J17" s="211"/>
      <c r="K17" s="211"/>
      <c r="L17" s="211"/>
      <c r="M17" s="211"/>
      <c r="N17" s="211"/>
      <c r="O17" s="211"/>
      <c r="P17" s="211"/>
      <c r="Q17" s="211"/>
      <c r="R17" s="211"/>
      <c r="S17" s="211"/>
      <c r="T17" s="211"/>
      <c r="U17" s="211"/>
      <c r="V17" s="211"/>
      <c r="W17" s="211"/>
      <c r="X17" s="211"/>
      <c r="Y17" s="211"/>
      <c r="Z17" s="211"/>
      <c r="AA17" s="211"/>
      <c r="AB17" s="211"/>
      <c r="AC17" s="211"/>
      <c r="AD17" s="211"/>
      <c r="AE17" s="211" t="s">
        <v>203</v>
      </c>
      <c r="AF17" s="211">
        <v>0</v>
      </c>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81">
        <v>3</v>
      </c>
      <c r="B18" s="226" t="s">
        <v>214</v>
      </c>
      <c r="C18" s="261" t="s">
        <v>215</v>
      </c>
      <c r="D18" s="232" t="s">
        <v>180</v>
      </c>
      <c r="E18" s="239">
        <v>162.04650000000001</v>
      </c>
      <c r="F18" s="252"/>
      <c r="G18" s="251">
        <f>ROUND(E18*F18,2)</f>
        <v>0</v>
      </c>
      <c r="H18" s="250" t="s">
        <v>209</v>
      </c>
      <c r="I18" s="284" t="s">
        <v>210</v>
      </c>
      <c r="J18" s="211"/>
      <c r="K18" s="211"/>
      <c r="L18" s="211"/>
      <c r="M18" s="211"/>
      <c r="N18" s="211"/>
      <c r="O18" s="211"/>
      <c r="P18" s="211"/>
      <c r="Q18" s="211"/>
      <c r="R18" s="211"/>
      <c r="S18" s="211"/>
      <c r="T18" s="211"/>
      <c r="U18" s="211"/>
      <c r="V18" s="211"/>
      <c r="W18" s="211"/>
      <c r="X18" s="211"/>
      <c r="Y18" s="211"/>
      <c r="Z18" s="211"/>
      <c r="AA18" s="211"/>
      <c r="AB18" s="211"/>
      <c r="AC18" s="211"/>
      <c r="AD18" s="211"/>
      <c r="AE18" s="211" t="s">
        <v>211</v>
      </c>
      <c r="AF18" s="211"/>
      <c r="AG18" s="211"/>
      <c r="AH18" s="211"/>
      <c r="AI18" s="211"/>
      <c r="AJ18" s="211"/>
      <c r="AK18" s="211"/>
      <c r="AL18" s="211"/>
      <c r="AM18" s="211">
        <v>21</v>
      </c>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80"/>
      <c r="B19" s="227"/>
      <c r="C19" s="262" t="s">
        <v>212</v>
      </c>
      <c r="D19" s="233"/>
      <c r="E19" s="240">
        <v>48.779499999999999</v>
      </c>
      <c r="F19" s="251"/>
      <c r="G19" s="251"/>
      <c r="H19" s="250"/>
      <c r="I19" s="284"/>
      <c r="J19" s="211"/>
      <c r="K19" s="211"/>
      <c r="L19" s="211"/>
      <c r="M19" s="211"/>
      <c r="N19" s="211"/>
      <c r="O19" s="211"/>
      <c r="P19" s="211"/>
      <c r="Q19" s="211"/>
      <c r="R19" s="211"/>
      <c r="S19" s="211"/>
      <c r="T19" s="211"/>
      <c r="U19" s="211"/>
      <c r="V19" s="211"/>
      <c r="W19" s="211"/>
      <c r="X19" s="211"/>
      <c r="Y19" s="211"/>
      <c r="Z19" s="211"/>
      <c r="AA19" s="211"/>
      <c r="AB19" s="211"/>
      <c r="AC19" s="211"/>
      <c r="AD19" s="211"/>
      <c r="AE19" s="211" t="s">
        <v>203</v>
      </c>
      <c r="AF19" s="211">
        <v>0</v>
      </c>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80"/>
      <c r="B20" s="227"/>
      <c r="C20" s="262" t="s">
        <v>213</v>
      </c>
      <c r="D20" s="233"/>
      <c r="E20" s="240">
        <v>113.267</v>
      </c>
      <c r="F20" s="251"/>
      <c r="G20" s="251"/>
      <c r="H20" s="250"/>
      <c r="I20" s="284"/>
      <c r="J20" s="211"/>
      <c r="K20" s="211"/>
      <c r="L20" s="211"/>
      <c r="M20" s="211"/>
      <c r="N20" s="211"/>
      <c r="O20" s="211"/>
      <c r="P20" s="211"/>
      <c r="Q20" s="211"/>
      <c r="R20" s="211"/>
      <c r="S20" s="211"/>
      <c r="T20" s="211"/>
      <c r="U20" s="211"/>
      <c r="V20" s="211"/>
      <c r="W20" s="211"/>
      <c r="X20" s="211"/>
      <c r="Y20" s="211"/>
      <c r="Z20" s="211"/>
      <c r="AA20" s="211"/>
      <c r="AB20" s="211"/>
      <c r="AC20" s="211"/>
      <c r="AD20" s="211"/>
      <c r="AE20" s="211" t="s">
        <v>203</v>
      </c>
      <c r="AF20" s="211">
        <v>0</v>
      </c>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80"/>
      <c r="B21" s="222" t="s">
        <v>216</v>
      </c>
      <c r="C21" s="263"/>
      <c r="D21" s="266"/>
      <c r="E21" s="267"/>
      <c r="F21" s="268"/>
      <c r="G21" s="253"/>
      <c r="H21" s="250"/>
      <c r="I21" s="284"/>
      <c r="J21" s="211"/>
      <c r="K21" s="211"/>
      <c r="L21" s="211"/>
      <c r="M21" s="211"/>
      <c r="N21" s="211"/>
      <c r="O21" s="211"/>
      <c r="P21" s="211"/>
      <c r="Q21" s="211"/>
      <c r="R21" s="211"/>
      <c r="S21" s="211"/>
      <c r="T21" s="211"/>
      <c r="U21" s="211"/>
      <c r="V21" s="211"/>
      <c r="W21" s="211"/>
      <c r="X21" s="211"/>
      <c r="Y21" s="211"/>
      <c r="Z21" s="211"/>
      <c r="AA21" s="211"/>
      <c r="AB21" s="211"/>
      <c r="AC21" s="211">
        <v>0</v>
      </c>
      <c r="AD21" s="211"/>
      <c r="AE21" s="211" t="s">
        <v>195</v>
      </c>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80"/>
      <c r="B22" s="222" t="s">
        <v>217</v>
      </c>
      <c r="C22" s="263"/>
      <c r="D22" s="266"/>
      <c r="E22" s="267"/>
      <c r="F22" s="268"/>
      <c r="G22" s="253"/>
      <c r="H22" s="250"/>
      <c r="I22" s="284"/>
      <c r="J22" s="211"/>
      <c r="K22" s="211"/>
      <c r="L22" s="211"/>
      <c r="M22" s="211"/>
      <c r="N22" s="211"/>
      <c r="O22" s="211"/>
      <c r="P22" s="211"/>
      <c r="Q22" s="211"/>
      <c r="R22" s="211"/>
      <c r="S22" s="211"/>
      <c r="T22" s="211"/>
      <c r="U22" s="211"/>
      <c r="V22" s="211"/>
      <c r="W22" s="211"/>
      <c r="X22" s="211"/>
      <c r="Y22" s="211"/>
      <c r="Z22" s="211"/>
      <c r="AA22" s="211"/>
      <c r="AB22" s="211"/>
      <c r="AC22" s="211"/>
      <c r="AD22" s="211"/>
      <c r="AE22" s="211" t="s">
        <v>206</v>
      </c>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81">
        <v>4</v>
      </c>
      <c r="B23" s="226" t="s">
        <v>218</v>
      </c>
      <c r="C23" s="261" t="s">
        <v>219</v>
      </c>
      <c r="D23" s="232" t="s">
        <v>180</v>
      </c>
      <c r="E23" s="239">
        <v>162.04650000000001</v>
      </c>
      <c r="F23" s="252"/>
      <c r="G23" s="251">
        <f>ROUND(E23*F23,2)</f>
        <v>0</v>
      </c>
      <c r="H23" s="250" t="s">
        <v>209</v>
      </c>
      <c r="I23" s="284" t="s">
        <v>210</v>
      </c>
      <c r="J23" s="211"/>
      <c r="K23" s="211"/>
      <c r="L23" s="211"/>
      <c r="M23" s="211"/>
      <c r="N23" s="211"/>
      <c r="O23" s="211"/>
      <c r="P23" s="211"/>
      <c r="Q23" s="211"/>
      <c r="R23" s="211"/>
      <c r="S23" s="211"/>
      <c r="T23" s="211"/>
      <c r="U23" s="211"/>
      <c r="V23" s="211"/>
      <c r="W23" s="211"/>
      <c r="X23" s="211"/>
      <c r="Y23" s="211"/>
      <c r="Z23" s="211"/>
      <c r="AA23" s="211"/>
      <c r="AB23" s="211"/>
      <c r="AC23" s="211"/>
      <c r="AD23" s="211"/>
      <c r="AE23" s="211" t="s">
        <v>211</v>
      </c>
      <c r="AF23" s="211"/>
      <c r="AG23" s="211"/>
      <c r="AH23" s="211"/>
      <c r="AI23" s="211"/>
      <c r="AJ23" s="211"/>
      <c r="AK23" s="211"/>
      <c r="AL23" s="211"/>
      <c r="AM23" s="211">
        <v>21</v>
      </c>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80"/>
      <c r="B24" s="227"/>
      <c r="C24" s="262" t="s">
        <v>212</v>
      </c>
      <c r="D24" s="233"/>
      <c r="E24" s="240">
        <v>48.779499999999999</v>
      </c>
      <c r="F24" s="251"/>
      <c r="G24" s="251"/>
      <c r="H24" s="250"/>
      <c r="I24" s="284"/>
      <c r="J24" s="211"/>
      <c r="K24" s="211"/>
      <c r="L24" s="211"/>
      <c r="M24" s="211"/>
      <c r="N24" s="211"/>
      <c r="O24" s="211"/>
      <c r="P24" s="211"/>
      <c r="Q24" s="211"/>
      <c r="R24" s="211"/>
      <c r="S24" s="211"/>
      <c r="T24" s="211"/>
      <c r="U24" s="211"/>
      <c r="V24" s="211"/>
      <c r="W24" s="211"/>
      <c r="X24" s="211"/>
      <c r="Y24" s="211"/>
      <c r="Z24" s="211"/>
      <c r="AA24" s="211"/>
      <c r="AB24" s="211"/>
      <c r="AC24" s="211"/>
      <c r="AD24" s="211"/>
      <c r="AE24" s="211" t="s">
        <v>203</v>
      </c>
      <c r="AF24" s="211">
        <v>0</v>
      </c>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80"/>
      <c r="B25" s="227"/>
      <c r="C25" s="262" t="s">
        <v>213</v>
      </c>
      <c r="D25" s="233"/>
      <c r="E25" s="240">
        <v>113.267</v>
      </c>
      <c r="F25" s="251"/>
      <c r="G25" s="251"/>
      <c r="H25" s="250"/>
      <c r="I25" s="284"/>
      <c r="J25" s="211"/>
      <c r="K25" s="211"/>
      <c r="L25" s="211"/>
      <c r="M25" s="211"/>
      <c r="N25" s="211"/>
      <c r="O25" s="211"/>
      <c r="P25" s="211"/>
      <c r="Q25" s="211"/>
      <c r="R25" s="211"/>
      <c r="S25" s="211"/>
      <c r="T25" s="211"/>
      <c r="U25" s="211"/>
      <c r="V25" s="211"/>
      <c r="W25" s="211"/>
      <c r="X25" s="211"/>
      <c r="Y25" s="211"/>
      <c r="Z25" s="211"/>
      <c r="AA25" s="211"/>
      <c r="AB25" s="211"/>
      <c r="AC25" s="211"/>
      <c r="AD25" s="211"/>
      <c r="AE25" s="211" t="s">
        <v>203</v>
      </c>
      <c r="AF25" s="211">
        <v>0</v>
      </c>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81">
        <v>5</v>
      </c>
      <c r="B26" s="226" t="s">
        <v>220</v>
      </c>
      <c r="C26" s="261" t="s">
        <v>221</v>
      </c>
      <c r="D26" s="232" t="s">
        <v>180</v>
      </c>
      <c r="E26" s="239">
        <v>162.04650000000001</v>
      </c>
      <c r="F26" s="252"/>
      <c r="G26" s="251">
        <f>ROUND(E26*F26,2)</f>
        <v>0</v>
      </c>
      <c r="H26" s="250"/>
      <c r="I26" s="284" t="s">
        <v>210</v>
      </c>
      <c r="J26" s="211"/>
      <c r="K26" s="211"/>
      <c r="L26" s="211"/>
      <c r="M26" s="211"/>
      <c r="N26" s="211"/>
      <c r="O26" s="211"/>
      <c r="P26" s="211"/>
      <c r="Q26" s="211"/>
      <c r="R26" s="211"/>
      <c r="S26" s="211"/>
      <c r="T26" s="211"/>
      <c r="U26" s="211"/>
      <c r="V26" s="211"/>
      <c r="W26" s="211"/>
      <c r="X26" s="211"/>
      <c r="Y26" s="211"/>
      <c r="Z26" s="211"/>
      <c r="AA26" s="211"/>
      <c r="AB26" s="211"/>
      <c r="AC26" s="211"/>
      <c r="AD26" s="211"/>
      <c r="AE26" s="211" t="s">
        <v>211</v>
      </c>
      <c r="AF26" s="211"/>
      <c r="AG26" s="211"/>
      <c r="AH26" s="211"/>
      <c r="AI26" s="211"/>
      <c r="AJ26" s="211"/>
      <c r="AK26" s="211"/>
      <c r="AL26" s="211"/>
      <c r="AM26" s="211">
        <v>21</v>
      </c>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80"/>
      <c r="B27" s="227"/>
      <c r="C27" s="262" t="s">
        <v>212</v>
      </c>
      <c r="D27" s="233"/>
      <c r="E27" s="240">
        <v>48.779499999999999</v>
      </c>
      <c r="F27" s="251"/>
      <c r="G27" s="251"/>
      <c r="H27" s="250"/>
      <c r="I27" s="284"/>
      <c r="J27" s="211"/>
      <c r="K27" s="211"/>
      <c r="L27" s="211"/>
      <c r="M27" s="211"/>
      <c r="N27" s="211"/>
      <c r="O27" s="211"/>
      <c r="P27" s="211"/>
      <c r="Q27" s="211"/>
      <c r="R27" s="211"/>
      <c r="S27" s="211"/>
      <c r="T27" s="211"/>
      <c r="U27" s="211"/>
      <c r="V27" s="211"/>
      <c r="W27" s="211"/>
      <c r="X27" s="211"/>
      <c r="Y27" s="211"/>
      <c r="Z27" s="211"/>
      <c r="AA27" s="211"/>
      <c r="AB27" s="211"/>
      <c r="AC27" s="211"/>
      <c r="AD27" s="211"/>
      <c r="AE27" s="211" t="s">
        <v>203</v>
      </c>
      <c r="AF27" s="211">
        <v>0</v>
      </c>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80"/>
      <c r="B28" s="227"/>
      <c r="C28" s="262" t="s">
        <v>213</v>
      </c>
      <c r="D28" s="233"/>
      <c r="E28" s="240">
        <v>113.267</v>
      </c>
      <c r="F28" s="251"/>
      <c r="G28" s="251"/>
      <c r="H28" s="250"/>
      <c r="I28" s="284"/>
      <c r="J28" s="211"/>
      <c r="K28" s="211"/>
      <c r="L28" s="211"/>
      <c r="M28" s="211"/>
      <c r="N28" s="211"/>
      <c r="O28" s="211"/>
      <c r="P28" s="211"/>
      <c r="Q28" s="211"/>
      <c r="R28" s="211"/>
      <c r="S28" s="211"/>
      <c r="T28" s="211"/>
      <c r="U28" s="211"/>
      <c r="V28" s="211"/>
      <c r="W28" s="211"/>
      <c r="X28" s="211"/>
      <c r="Y28" s="211"/>
      <c r="Z28" s="211"/>
      <c r="AA28" s="211"/>
      <c r="AB28" s="211"/>
      <c r="AC28" s="211"/>
      <c r="AD28" s="211"/>
      <c r="AE28" s="211" t="s">
        <v>203</v>
      </c>
      <c r="AF28" s="211">
        <v>0</v>
      </c>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81">
        <v>6</v>
      </c>
      <c r="B29" s="226" t="s">
        <v>222</v>
      </c>
      <c r="C29" s="261" t="s">
        <v>223</v>
      </c>
      <c r="D29" s="232" t="s">
        <v>180</v>
      </c>
      <c r="E29" s="239">
        <v>162.04650000000001</v>
      </c>
      <c r="F29" s="252"/>
      <c r="G29" s="251">
        <f>ROUND(E29*F29,2)</f>
        <v>0</v>
      </c>
      <c r="H29" s="250"/>
      <c r="I29" s="284" t="s">
        <v>210</v>
      </c>
      <c r="J29" s="211"/>
      <c r="K29" s="211"/>
      <c r="L29" s="211"/>
      <c r="M29" s="211"/>
      <c r="N29" s="211"/>
      <c r="O29" s="211"/>
      <c r="P29" s="211"/>
      <c r="Q29" s="211"/>
      <c r="R29" s="211"/>
      <c r="S29" s="211"/>
      <c r="T29" s="211"/>
      <c r="U29" s="211"/>
      <c r="V29" s="211"/>
      <c r="W29" s="211"/>
      <c r="X29" s="211"/>
      <c r="Y29" s="211"/>
      <c r="Z29" s="211"/>
      <c r="AA29" s="211"/>
      <c r="AB29" s="211"/>
      <c r="AC29" s="211"/>
      <c r="AD29" s="211"/>
      <c r="AE29" s="211" t="s">
        <v>211</v>
      </c>
      <c r="AF29" s="211"/>
      <c r="AG29" s="211"/>
      <c r="AH29" s="211"/>
      <c r="AI29" s="211"/>
      <c r="AJ29" s="211"/>
      <c r="AK29" s="211"/>
      <c r="AL29" s="211"/>
      <c r="AM29" s="211">
        <v>21</v>
      </c>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22.5" outlineLevel="1" x14ac:dyDescent="0.2">
      <c r="A30" s="280"/>
      <c r="B30" s="227"/>
      <c r="C30" s="264" t="s">
        <v>224</v>
      </c>
      <c r="D30" s="234"/>
      <c r="E30" s="241"/>
      <c r="F30" s="254"/>
      <c r="G30" s="254"/>
      <c r="H30" s="250"/>
      <c r="I30" s="284"/>
      <c r="J30" s="211"/>
      <c r="K30" s="211"/>
      <c r="L30" s="211"/>
      <c r="M30" s="211"/>
      <c r="N30" s="211"/>
      <c r="O30" s="211"/>
      <c r="P30" s="211"/>
      <c r="Q30" s="211"/>
      <c r="R30" s="211"/>
      <c r="S30" s="211"/>
      <c r="T30" s="211"/>
      <c r="U30" s="211"/>
      <c r="V30" s="211"/>
      <c r="W30" s="211"/>
      <c r="X30" s="211"/>
      <c r="Y30" s="211"/>
      <c r="Z30" s="211"/>
      <c r="AA30" s="211"/>
      <c r="AB30" s="211"/>
      <c r="AC30" s="211"/>
      <c r="AD30" s="211"/>
      <c r="AE30" s="211" t="s">
        <v>225</v>
      </c>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80"/>
      <c r="B31" s="227"/>
      <c r="C31" s="262" t="s">
        <v>212</v>
      </c>
      <c r="D31" s="233"/>
      <c r="E31" s="240">
        <v>48.779499999999999</v>
      </c>
      <c r="F31" s="251"/>
      <c r="G31" s="251"/>
      <c r="H31" s="250"/>
      <c r="I31" s="284"/>
      <c r="J31" s="211"/>
      <c r="K31" s="211"/>
      <c r="L31" s="211"/>
      <c r="M31" s="211"/>
      <c r="N31" s="211"/>
      <c r="O31" s="211"/>
      <c r="P31" s="211"/>
      <c r="Q31" s="211"/>
      <c r="R31" s="211"/>
      <c r="S31" s="211"/>
      <c r="T31" s="211"/>
      <c r="U31" s="211"/>
      <c r="V31" s="211"/>
      <c r="W31" s="211"/>
      <c r="X31" s="211"/>
      <c r="Y31" s="211"/>
      <c r="Z31" s="211"/>
      <c r="AA31" s="211"/>
      <c r="AB31" s="211"/>
      <c r="AC31" s="211"/>
      <c r="AD31" s="211"/>
      <c r="AE31" s="211" t="s">
        <v>203</v>
      </c>
      <c r="AF31" s="211">
        <v>0</v>
      </c>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80"/>
      <c r="B32" s="227"/>
      <c r="C32" s="262" t="s">
        <v>213</v>
      </c>
      <c r="D32" s="233"/>
      <c r="E32" s="240">
        <v>113.267</v>
      </c>
      <c r="F32" s="251"/>
      <c r="G32" s="251"/>
      <c r="H32" s="250"/>
      <c r="I32" s="284"/>
      <c r="J32" s="211"/>
      <c r="K32" s="211"/>
      <c r="L32" s="211"/>
      <c r="M32" s="211"/>
      <c r="N32" s="211"/>
      <c r="O32" s="211"/>
      <c r="P32" s="211"/>
      <c r="Q32" s="211"/>
      <c r="R32" s="211"/>
      <c r="S32" s="211"/>
      <c r="T32" s="211"/>
      <c r="U32" s="211"/>
      <c r="V32" s="211"/>
      <c r="W32" s="211"/>
      <c r="X32" s="211"/>
      <c r="Y32" s="211"/>
      <c r="Z32" s="211"/>
      <c r="AA32" s="211"/>
      <c r="AB32" s="211"/>
      <c r="AC32" s="211"/>
      <c r="AD32" s="211"/>
      <c r="AE32" s="211" t="s">
        <v>203</v>
      </c>
      <c r="AF32" s="211">
        <v>0</v>
      </c>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81">
        <v>7</v>
      </c>
      <c r="B33" s="226" t="s">
        <v>226</v>
      </c>
      <c r="C33" s="261" t="s">
        <v>227</v>
      </c>
      <c r="D33" s="232" t="s">
        <v>180</v>
      </c>
      <c r="E33" s="239">
        <v>307.88835</v>
      </c>
      <c r="F33" s="252"/>
      <c r="G33" s="251">
        <f>ROUND(E33*F33,2)</f>
        <v>0</v>
      </c>
      <c r="H33" s="250"/>
      <c r="I33" s="284" t="s">
        <v>210</v>
      </c>
      <c r="J33" s="211"/>
      <c r="K33" s="211"/>
      <c r="L33" s="211"/>
      <c r="M33" s="211"/>
      <c r="N33" s="211"/>
      <c r="O33" s="211"/>
      <c r="P33" s="211"/>
      <c r="Q33" s="211"/>
      <c r="R33" s="211"/>
      <c r="S33" s="211"/>
      <c r="T33" s="211"/>
      <c r="U33" s="211"/>
      <c r="V33" s="211"/>
      <c r="W33" s="211"/>
      <c r="X33" s="211"/>
      <c r="Y33" s="211"/>
      <c r="Z33" s="211"/>
      <c r="AA33" s="211"/>
      <c r="AB33" s="211"/>
      <c r="AC33" s="211"/>
      <c r="AD33" s="211"/>
      <c r="AE33" s="211" t="s">
        <v>211</v>
      </c>
      <c r="AF33" s="211"/>
      <c r="AG33" s="211"/>
      <c r="AH33" s="211"/>
      <c r="AI33" s="211"/>
      <c r="AJ33" s="211"/>
      <c r="AK33" s="211"/>
      <c r="AL33" s="211"/>
      <c r="AM33" s="211">
        <v>21</v>
      </c>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80"/>
      <c r="B34" s="227"/>
      <c r="C34" s="262" t="s">
        <v>228</v>
      </c>
      <c r="D34" s="233"/>
      <c r="E34" s="240">
        <v>92.681049999999999</v>
      </c>
      <c r="F34" s="251"/>
      <c r="G34" s="251"/>
      <c r="H34" s="250"/>
      <c r="I34" s="284"/>
      <c r="J34" s="211"/>
      <c r="K34" s="211"/>
      <c r="L34" s="211"/>
      <c r="M34" s="211"/>
      <c r="N34" s="211"/>
      <c r="O34" s="211"/>
      <c r="P34" s="211"/>
      <c r="Q34" s="211"/>
      <c r="R34" s="211"/>
      <c r="S34" s="211"/>
      <c r="T34" s="211"/>
      <c r="U34" s="211"/>
      <c r="V34" s="211"/>
      <c r="W34" s="211"/>
      <c r="X34" s="211"/>
      <c r="Y34" s="211"/>
      <c r="Z34" s="211"/>
      <c r="AA34" s="211"/>
      <c r="AB34" s="211"/>
      <c r="AC34" s="211"/>
      <c r="AD34" s="211"/>
      <c r="AE34" s="211" t="s">
        <v>203</v>
      </c>
      <c r="AF34" s="211">
        <v>0</v>
      </c>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80"/>
      <c r="B35" s="227"/>
      <c r="C35" s="262" t="s">
        <v>229</v>
      </c>
      <c r="D35" s="233"/>
      <c r="E35" s="240">
        <v>215.2073</v>
      </c>
      <c r="F35" s="251"/>
      <c r="G35" s="251"/>
      <c r="H35" s="250"/>
      <c r="I35" s="284"/>
      <c r="J35" s="211"/>
      <c r="K35" s="211"/>
      <c r="L35" s="211"/>
      <c r="M35" s="211"/>
      <c r="N35" s="211"/>
      <c r="O35" s="211"/>
      <c r="P35" s="211"/>
      <c r="Q35" s="211"/>
      <c r="R35" s="211"/>
      <c r="S35" s="211"/>
      <c r="T35" s="211"/>
      <c r="U35" s="211"/>
      <c r="V35" s="211"/>
      <c r="W35" s="211"/>
      <c r="X35" s="211"/>
      <c r="Y35" s="211"/>
      <c r="Z35" s="211"/>
      <c r="AA35" s="211"/>
      <c r="AB35" s="211"/>
      <c r="AC35" s="211"/>
      <c r="AD35" s="211"/>
      <c r="AE35" s="211" t="s">
        <v>203</v>
      </c>
      <c r="AF35" s="211">
        <v>0</v>
      </c>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22.5" outlineLevel="1" x14ac:dyDescent="0.2">
      <c r="A36" s="281">
        <v>8</v>
      </c>
      <c r="B36" s="226" t="s">
        <v>230</v>
      </c>
      <c r="C36" s="261" t="s">
        <v>231</v>
      </c>
      <c r="D36" s="232" t="s">
        <v>198</v>
      </c>
      <c r="E36" s="239">
        <v>210.45</v>
      </c>
      <c r="F36" s="252"/>
      <c r="G36" s="251">
        <f>ROUND(E36*F36,2)</f>
        <v>0</v>
      </c>
      <c r="H36" s="250" t="s">
        <v>232</v>
      </c>
      <c r="I36" s="284" t="s">
        <v>210</v>
      </c>
      <c r="J36" s="211"/>
      <c r="K36" s="211"/>
      <c r="L36" s="211"/>
      <c r="M36" s="211"/>
      <c r="N36" s="211"/>
      <c r="O36" s="211"/>
      <c r="P36" s="211"/>
      <c r="Q36" s="211"/>
      <c r="R36" s="211"/>
      <c r="S36" s="211"/>
      <c r="T36" s="211"/>
      <c r="U36" s="211"/>
      <c r="V36" s="211"/>
      <c r="W36" s="211"/>
      <c r="X36" s="211"/>
      <c r="Y36" s="211"/>
      <c r="Z36" s="211"/>
      <c r="AA36" s="211"/>
      <c r="AB36" s="211"/>
      <c r="AC36" s="211"/>
      <c r="AD36" s="211"/>
      <c r="AE36" s="211" t="s">
        <v>233</v>
      </c>
      <c r="AF36" s="211"/>
      <c r="AG36" s="211"/>
      <c r="AH36" s="211"/>
      <c r="AI36" s="211"/>
      <c r="AJ36" s="211"/>
      <c r="AK36" s="211"/>
      <c r="AL36" s="211"/>
      <c r="AM36" s="211">
        <v>21</v>
      </c>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80"/>
      <c r="B37" s="227"/>
      <c r="C37" s="262" t="s">
        <v>234</v>
      </c>
      <c r="D37" s="233"/>
      <c r="E37" s="240">
        <v>63.35</v>
      </c>
      <c r="F37" s="251"/>
      <c r="G37" s="251"/>
      <c r="H37" s="250"/>
      <c r="I37" s="284"/>
      <c r="J37" s="211"/>
      <c r="K37" s="211"/>
      <c r="L37" s="211"/>
      <c r="M37" s="211"/>
      <c r="N37" s="211"/>
      <c r="O37" s="211"/>
      <c r="P37" s="211"/>
      <c r="Q37" s="211"/>
      <c r="R37" s="211"/>
      <c r="S37" s="211"/>
      <c r="T37" s="211"/>
      <c r="U37" s="211"/>
      <c r="V37" s="211"/>
      <c r="W37" s="211"/>
      <c r="X37" s="211"/>
      <c r="Y37" s="211"/>
      <c r="Z37" s="211"/>
      <c r="AA37" s="211"/>
      <c r="AB37" s="211"/>
      <c r="AC37" s="211"/>
      <c r="AD37" s="211"/>
      <c r="AE37" s="211" t="s">
        <v>203</v>
      </c>
      <c r="AF37" s="211">
        <v>0</v>
      </c>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80"/>
      <c r="B38" s="227"/>
      <c r="C38" s="262" t="s">
        <v>235</v>
      </c>
      <c r="D38" s="233"/>
      <c r="E38" s="240">
        <v>147.1</v>
      </c>
      <c r="F38" s="251"/>
      <c r="G38" s="251"/>
      <c r="H38" s="250"/>
      <c r="I38" s="284"/>
      <c r="J38" s="211"/>
      <c r="K38" s="211"/>
      <c r="L38" s="211"/>
      <c r="M38" s="211"/>
      <c r="N38" s="211"/>
      <c r="O38" s="211"/>
      <c r="P38" s="211"/>
      <c r="Q38" s="211"/>
      <c r="R38" s="211"/>
      <c r="S38" s="211"/>
      <c r="T38" s="211"/>
      <c r="U38" s="211"/>
      <c r="V38" s="211"/>
      <c r="W38" s="211"/>
      <c r="X38" s="211"/>
      <c r="Y38" s="211"/>
      <c r="Z38" s="211"/>
      <c r="AA38" s="211"/>
      <c r="AB38" s="211"/>
      <c r="AC38" s="211"/>
      <c r="AD38" s="211"/>
      <c r="AE38" s="211" t="s">
        <v>203</v>
      </c>
      <c r="AF38" s="211">
        <v>0</v>
      </c>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81">
        <v>9</v>
      </c>
      <c r="B39" s="226" t="s">
        <v>236</v>
      </c>
      <c r="C39" s="261" t="s">
        <v>237</v>
      </c>
      <c r="D39" s="232" t="s">
        <v>238</v>
      </c>
      <c r="E39" s="239">
        <v>68.059529999999995</v>
      </c>
      <c r="F39" s="252"/>
      <c r="G39" s="251">
        <f>ROUND(E39*F39,2)</f>
        <v>0</v>
      </c>
      <c r="H39" s="250" t="s">
        <v>232</v>
      </c>
      <c r="I39" s="284" t="s">
        <v>210</v>
      </c>
      <c r="J39" s="211"/>
      <c r="K39" s="211"/>
      <c r="L39" s="211"/>
      <c r="M39" s="211"/>
      <c r="N39" s="211"/>
      <c r="O39" s="211"/>
      <c r="P39" s="211"/>
      <c r="Q39" s="211"/>
      <c r="R39" s="211"/>
      <c r="S39" s="211"/>
      <c r="T39" s="211"/>
      <c r="U39" s="211"/>
      <c r="V39" s="211"/>
      <c r="W39" s="211"/>
      <c r="X39" s="211"/>
      <c r="Y39" s="211"/>
      <c r="Z39" s="211"/>
      <c r="AA39" s="211"/>
      <c r="AB39" s="211"/>
      <c r="AC39" s="211"/>
      <c r="AD39" s="211"/>
      <c r="AE39" s="211" t="s">
        <v>239</v>
      </c>
      <c r="AF39" s="211"/>
      <c r="AG39" s="211"/>
      <c r="AH39" s="211"/>
      <c r="AI39" s="211"/>
      <c r="AJ39" s="211"/>
      <c r="AK39" s="211"/>
      <c r="AL39" s="211"/>
      <c r="AM39" s="211">
        <v>21</v>
      </c>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80"/>
      <c r="B40" s="227"/>
      <c r="C40" s="262" t="s">
        <v>240</v>
      </c>
      <c r="D40" s="233"/>
      <c r="E40" s="240">
        <v>20.487390000000001</v>
      </c>
      <c r="F40" s="251"/>
      <c r="G40" s="251"/>
      <c r="H40" s="250"/>
      <c r="I40" s="284"/>
      <c r="J40" s="211"/>
      <c r="K40" s="211"/>
      <c r="L40" s="211"/>
      <c r="M40" s="211"/>
      <c r="N40" s="211"/>
      <c r="O40" s="211"/>
      <c r="P40" s="211"/>
      <c r="Q40" s="211"/>
      <c r="R40" s="211"/>
      <c r="S40" s="211"/>
      <c r="T40" s="211"/>
      <c r="U40" s="211"/>
      <c r="V40" s="211"/>
      <c r="W40" s="211"/>
      <c r="X40" s="211"/>
      <c r="Y40" s="211"/>
      <c r="Z40" s="211"/>
      <c r="AA40" s="211"/>
      <c r="AB40" s="211"/>
      <c r="AC40" s="211"/>
      <c r="AD40" s="211"/>
      <c r="AE40" s="211" t="s">
        <v>203</v>
      </c>
      <c r="AF40" s="211">
        <v>0</v>
      </c>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80"/>
      <c r="B41" s="227"/>
      <c r="C41" s="262" t="s">
        <v>241</v>
      </c>
      <c r="D41" s="233"/>
      <c r="E41" s="240">
        <v>47.572139999999997</v>
      </c>
      <c r="F41" s="251"/>
      <c r="G41" s="251"/>
      <c r="H41" s="250"/>
      <c r="I41" s="284"/>
      <c r="J41" s="211"/>
      <c r="K41" s="211"/>
      <c r="L41" s="211"/>
      <c r="M41" s="211"/>
      <c r="N41" s="211"/>
      <c r="O41" s="211"/>
      <c r="P41" s="211"/>
      <c r="Q41" s="211"/>
      <c r="R41" s="211"/>
      <c r="S41" s="211"/>
      <c r="T41" s="211"/>
      <c r="U41" s="211"/>
      <c r="V41" s="211"/>
      <c r="W41" s="211"/>
      <c r="X41" s="211"/>
      <c r="Y41" s="211"/>
      <c r="Z41" s="211"/>
      <c r="AA41" s="211"/>
      <c r="AB41" s="211"/>
      <c r="AC41" s="211"/>
      <c r="AD41" s="211"/>
      <c r="AE41" s="211" t="s">
        <v>203</v>
      </c>
      <c r="AF41" s="211">
        <v>0</v>
      </c>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81">
        <v>10</v>
      </c>
      <c r="B42" s="226" t="s">
        <v>242</v>
      </c>
      <c r="C42" s="261" t="s">
        <v>243</v>
      </c>
      <c r="D42" s="232" t="s">
        <v>238</v>
      </c>
      <c r="E42" s="239">
        <v>158.80556999999999</v>
      </c>
      <c r="F42" s="252"/>
      <c r="G42" s="251">
        <f>ROUND(E42*F42,2)</f>
        <v>0</v>
      </c>
      <c r="H42" s="250" t="s">
        <v>232</v>
      </c>
      <c r="I42" s="284" t="s">
        <v>210</v>
      </c>
      <c r="J42" s="211"/>
      <c r="K42" s="211"/>
      <c r="L42" s="211"/>
      <c r="M42" s="211"/>
      <c r="N42" s="211"/>
      <c r="O42" s="211"/>
      <c r="P42" s="211"/>
      <c r="Q42" s="211"/>
      <c r="R42" s="211"/>
      <c r="S42" s="211"/>
      <c r="T42" s="211"/>
      <c r="U42" s="211"/>
      <c r="V42" s="211"/>
      <c r="W42" s="211"/>
      <c r="X42" s="211"/>
      <c r="Y42" s="211"/>
      <c r="Z42" s="211"/>
      <c r="AA42" s="211"/>
      <c r="AB42" s="211"/>
      <c r="AC42" s="211"/>
      <c r="AD42" s="211"/>
      <c r="AE42" s="211" t="s">
        <v>239</v>
      </c>
      <c r="AF42" s="211"/>
      <c r="AG42" s="211"/>
      <c r="AH42" s="211"/>
      <c r="AI42" s="211"/>
      <c r="AJ42" s="211"/>
      <c r="AK42" s="211"/>
      <c r="AL42" s="211"/>
      <c r="AM42" s="211">
        <v>21</v>
      </c>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80"/>
      <c r="B43" s="227"/>
      <c r="C43" s="262" t="s">
        <v>244</v>
      </c>
      <c r="D43" s="233"/>
      <c r="E43" s="240">
        <v>47.803910000000002</v>
      </c>
      <c r="F43" s="251"/>
      <c r="G43" s="251"/>
      <c r="H43" s="250"/>
      <c r="I43" s="284"/>
      <c r="J43" s="211"/>
      <c r="K43" s="211"/>
      <c r="L43" s="211"/>
      <c r="M43" s="211"/>
      <c r="N43" s="211"/>
      <c r="O43" s="211"/>
      <c r="P43" s="211"/>
      <c r="Q43" s="211"/>
      <c r="R43" s="211"/>
      <c r="S43" s="211"/>
      <c r="T43" s="211"/>
      <c r="U43" s="211"/>
      <c r="V43" s="211"/>
      <c r="W43" s="211"/>
      <c r="X43" s="211"/>
      <c r="Y43" s="211"/>
      <c r="Z43" s="211"/>
      <c r="AA43" s="211"/>
      <c r="AB43" s="211"/>
      <c r="AC43" s="211"/>
      <c r="AD43" s="211"/>
      <c r="AE43" s="211" t="s">
        <v>203</v>
      </c>
      <c r="AF43" s="211">
        <v>0</v>
      </c>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80"/>
      <c r="B44" s="227"/>
      <c r="C44" s="262" t="s">
        <v>245</v>
      </c>
      <c r="D44" s="233"/>
      <c r="E44" s="240">
        <v>111.00166</v>
      </c>
      <c r="F44" s="251"/>
      <c r="G44" s="251"/>
      <c r="H44" s="250"/>
      <c r="I44" s="284"/>
      <c r="J44" s="211"/>
      <c r="K44" s="211"/>
      <c r="L44" s="211"/>
      <c r="M44" s="211"/>
      <c r="N44" s="211"/>
      <c r="O44" s="211"/>
      <c r="P44" s="211"/>
      <c r="Q44" s="211"/>
      <c r="R44" s="211"/>
      <c r="S44" s="211"/>
      <c r="T44" s="211"/>
      <c r="U44" s="211"/>
      <c r="V44" s="211"/>
      <c r="W44" s="211"/>
      <c r="X44" s="211"/>
      <c r="Y44" s="211"/>
      <c r="Z44" s="211"/>
      <c r="AA44" s="211"/>
      <c r="AB44" s="211"/>
      <c r="AC44" s="211"/>
      <c r="AD44" s="211"/>
      <c r="AE44" s="211" t="s">
        <v>203</v>
      </c>
      <c r="AF44" s="211">
        <v>0</v>
      </c>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x14ac:dyDescent="0.2">
      <c r="A45" s="279" t="s">
        <v>192</v>
      </c>
      <c r="B45" s="225" t="s">
        <v>58</v>
      </c>
      <c r="C45" s="259" t="s">
        <v>112</v>
      </c>
      <c r="D45" s="230"/>
      <c r="E45" s="237"/>
      <c r="F45" s="245">
        <f>SUM(G46:G56)</f>
        <v>0</v>
      </c>
      <c r="G45" s="246"/>
      <c r="H45" s="247"/>
      <c r="I45" s="283"/>
      <c r="AE45" t="s">
        <v>193</v>
      </c>
    </row>
    <row r="46" spans="1:60" outlineLevel="1" x14ac:dyDescent="0.2">
      <c r="A46" s="280"/>
      <c r="B46" s="221" t="s">
        <v>246</v>
      </c>
      <c r="C46" s="260"/>
      <c r="D46" s="231"/>
      <c r="E46" s="238"/>
      <c r="F46" s="248"/>
      <c r="G46" s="249"/>
      <c r="H46" s="250"/>
      <c r="I46" s="284"/>
      <c r="J46" s="211"/>
      <c r="K46" s="211"/>
      <c r="L46" s="211"/>
      <c r="M46" s="211"/>
      <c r="N46" s="211"/>
      <c r="O46" s="211"/>
      <c r="P46" s="211"/>
      <c r="Q46" s="211"/>
      <c r="R46" s="211"/>
      <c r="S46" s="211"/>
      <c r="T46" s="211"/>
      <c r="U46" s="211"/>
      <c r="V46" s="211"/>
      <c r="W46" s="211"/>
      <c r="X46" s="211"/>
      <c r="Y46" s="211"/>
      <c r="Z46" s="211"/>
      <c r="AA46" s="211"/>
      <c r="AB46" s="211"/>
      <c r="AC46" s="211">
        <v>0</v>
      </c>
      <c r="AD46" s="211"/>
      <c r="AE46" s="211" t="s">
        <v>195</v>
      </c>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80"/>
      <c r="B47" s="222" t="s">
        <v>247</v>
      </c>
      <c r="C47" s="263"/>
      <c r="D47" s="266"/>
      <c r="E47" s="267"/>
      <c r="F47" s="268"/>
      <c r="G47" s="253"/>
      <c r="H47" s="250"/>
      <c r="I47" s="284"/>
      <c r="J47" s="211"/>
      <c r="K47" s="211"/>
      <c r="L47" s="211"/>
      <c r="M47" s="211"/>
      <c r="N47" s="211"/>
      <c r="O47" s="211"/>
      <c r="P47" s="211"/>
      <c r="Q47" s="211"/>
      <c r="R47" s="211"/>
      <c r="S47" s="211"/>
      <c r="T47" s="211"/>
      <c r="U47" s="211"/>
      <c r="V47" s="211"/>
      <c r="W47" s="211"/>
      <c r="X47" s="211"/>
      <c r="Y47" s="211"/>
      <c r="Z47" s="211"/>
      <c r="AA47" s="211"/>
      <c r="AB47" s="211"/>
      <c r="AC47" s="211"/>
      <c r="AD47" s="211"/>
      <c r="AE47" s="211" t="s">
        <v>206</v>
      </c>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81">
        <v>11</v>
      </c>
      <c r="B48" s="226" t="s">
        <v>248</v>
      </c>
      <c r="C48" s="261" t="s">
        <v>249</v>
      </c>
      <c r="D48" s="232" t="s">
        <v>250</v>
      </c>
      <c r="E48" s="239">
        <v>214.65899999999999</v>
      </c>
      <c r="F48" s="252"/>
      <c r="G48" s="251">
        <f>ROUND(E48*F48,2)</f>
        <v>0</v>
      </c>
      <c r="H48" s="250" t="s">
        <v>251</v>
      </c>
      <c r="I48" s="284" t="s">
        <v>210</v>
      </c>
      <c r="J48" s="211"/>
      <c r="K48" s="211"/>
      <c r="L48" s="211"/>
      <c r="M48" s="211"/>
      <c r="N48" s="211"/>
      <c r="O48" s="211"/>
      <c r="P48" s="211"/>
      <c r="Q48" s="211"/>
      <c r="R48" s="211"/>
      <c r="S48" s="211"/>
      <c r="T48" s="211"/>
      <c r="U48" s="211"/>
      <c r="V48" s="211"/>
      <c r="W48" s="211"/>
      <c r="X48" s="211"/>
      <c r="Y48" s="211"/>
      <c r="Z48" s="211"/>
      <c r="AA48" s="211"/>
      <c r="AB48" s="211"/>
      <c r="AC48" s="211"/>
      <c r="AD48" s="211"/>
      <c r="AE48" s="211" t="s">
        <v>211</v>
      </c>
      <c r="AF48" s="211"/>
      <c r="AG48" s="211"/>
      <c r="AH48" s="211"/>
      <c r="AI48" s="211"/>
      <c r="AJ48" s="211"/>
      <c r="AK48" s="211"/>
      <c r="AL48" s="211"/>
      <c r="AM48" s="211">
        <v>21</v>
      </c>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80"/>
      <c r="B49" s="227"/>
      <c r="C49" s="262" t="s">
        <v>252</v>
      </c>
      <c r="D49" s="233"/>
      <c r="E49" s="240">
        <v>64.617000000000004</v>
      </c>
      <c r="F49" s="251"/>
      <c r="G49" s="251"/>
      <c r="H49" s="250"/>
      <c r="I49" s="284"/>
      <c r="J49" s="211"/>
      <c r="K49" s="211"/>
      <c r="L49" s="211"/>
      <c r="M49" s="211"/>
      <c r="N49" s="211"/>
      <c r="O49" s="211"/>
      <c r="P49" s="211"/>
      <c r="Q49" s="211"/>
      <c r="R49" s="211"/>
      <c r="S49" s="211"/>
      <c r="T49" s="211"/>
      <c r="U49" s="211"/>
      <c r="V49" s="211"/>
      <c r="W49" s="211"/>
      <c r="X49" s="211"/>
      <c r="Y49" s="211"/>
      <c r="Z49" s="211"/>
      <c r="AA49" s="211"/>
      <c r="AB49" s="211"/>
      <c r="AC49" s="211"/>
      <c r="AD49" s="211"/>
      <c r="AE49" s="211" t="s">
        <v>203</v>
      </c>
      <c r="AF49" s="211">
        <v>0</v>
      </c>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80"/>
      <c r="B50" s="227"/>
      <c r="C50" s="262" t="s">
        <v>253</v>
      </c>
      <c r="D50" s="233"/>
      <c r="E50" s="240">
        <v>150.042</v>
      </c>
      <c r="F50" s="251"/>
      <c r="G50" s="251"/>
      <c r="H50" s="250"/>
      <c r="I50" s="284"/>
      <c r="J50" s="211"/>
      <c r="K50" s="211"/>
      <c r="L50" s="211"/>
      <c r="M50" s="211"/>
      <c r="N50" s="211"/>
      <c r="O50" s="211"/>
      <c r="P50" s="211"/>
      <c r="Q50" s="211"/>
      <c r="R50" s="211"/>
      <c r="S50" s="211"/>
      <c r="T50" s="211"/>
      <c r="U50" s="211"/>
      <c r="V50" s="211"/>
      <c r="W50" s="211"/>
      <c r="X50" s="211"/>
      <c r="Y50" s="211"/>
      <c r="Z50" s="211"/>
      <c r="AA50" s="211"/>
      <c r="AB50" s="211"/>
      <c r="AC50" s="211"/>
      <c r="AD50" s="211"/>
      <c r="AE50" s="211" t="s">
        <v>203</v>
      </c>
      <c r="AF50" s="211">
        <v>0</v>
      </c>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81">
        <v>12</v>
      </c>
      <c r="B51" s="226" t="s">
        <v>254</v>
      </c>
      <c r="C51" s="261" t="s">
        <v>255</v>
      </c>
      <c r="D51" s="232" t="s">
        <v>198</v>
      </c>
      <c r="E51" s="239">
        <v>214.65899999999999</v>
      </c>
      <c r="F51" s="252"/>
      <c r="G51" s="251">
        <f>ROUND(E51*F51,2)</f>
        <v>0</v>
      </c>
      <c r="H51" s="250"/>
      <c r="I51" s="284" t="s">
        <v>210</v>
      </c>
      <c r="J51" s="211"/>
      <c r="K51" s="211"/>
      <c r="L51" s="211"/>
      <c r="M51" s="211"/>
      <c r="N51" s="211"/>
      <c r="O51" s="211"/>
      <c r="P51" s="211"/>
      <c r="Q51" s="211"/>
      <c r="R51" s="211"/>
      <c r="S51" s="211"/>
      <c r="T51" s="211"/>
      <c r="U51" s="211"/>
      <c r="V51" s="211"/>
      <c r="W51" s="211"/>
      <c r="X51" s="211"/>
      <c r="Y51" s="211"/>
      <c r="Z51" s="211"/>
      <c r="AA51" s="211"/>
      <c r="AB51" s="211"/>
      <c r="AC51" s="211"/>
      <c r="AD51" s="211"/>
      <c r="AE51" s="211" t="s">
        <v>211</v>
      </c>
      <c r="AF51" s="211"/>
      <c r="AG51" s="211"/>
      <c r="AH51" s="211"/>
      <c r="AI51" s="211"/>
      <c r="AJ51" s="211"/>
      <c r="AK51" s="211"/>
      <c r="AL51" s="211"/>
      <c r="AM51" s="211">
        <v>21</v>
      </c>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80"/>
      <c r="B52" s="227"/>
      <c r="C52" s="262" t="s">
        <v>252</v>
      </c>
      <c r="D52" s="233"/>
      <c r="E52" s="240">
        <v>64.617000000000004</v>
      </c>
      <c r="F52" s="251"/>
      <c r="G52" s="251"/>
      <c r="H52" s="250"/>
      <c r="I52" s="284"/>
      <c r="J52" s="211"/>
      <c r="K52" s="211"/>
      <c r="L52" s="211"/>
      <c r="M52" s="211"/>
      <c r="N52" s="211"/>
      <c r="O52" s="211"/>
      <c r="P52" s="211"/>
      <c r="Q52" s="211"/>
      <c r="R52" s="211"/>
      <c r="S52" s="211"/>
      <c r="T52" s="211"/>
      <c r="U52" s="211"/>
      <c r="V52" s="211"/>
      <c r="W52" s="211"/>
      <c r="X52" s="211"/>
      <c r="Y52" s="211"/>
      <c r="Z52" s="211"/>
      <c r="AA52" s="211"/>
      <c r="AB52" s="211"/>
      <c r="AC52" s="211"/>
      <c r="AD52" s="211"/>
      <c r="AE52" s="211" t="s">
        <v>203</v>
      </c>
      <c r="AF52" s="211">
        <v>0</v>
      </c>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80"/>
      <c r="B53" s="227"/>
      <c r="C53" s="262" t="s">
        <v>253</v>
      </c>
      <c r="D53" s="233"/>
      <c r="E53" s="240">
        <v>150.042</v>
      </c>
      <c r="F53" s="251"/>
      <c r="G53" s="251"/>
      <c r="H53" s="250"/>
      <c r="I53" s="284"/>
      <c r="J53" s="211"/>
      <c r="K53" s="211"/>
      <c r="L53" s="211"/>
      <c r="M53" s="211"/>
      <c r="N53" s="211"/>
      <c r="O53" s="211"/>
      <c r="P53" s="211"/>
      <c r="Q53" s="211"/>
      <c r="R53" s="211"/>
      <c r="S53" s="211"/>
      <c r="T53" s="211"/>
      <c r="U53" s="211"/>
      <c r="V53" s="211"/>
      <c r="W53" s="211"/>
      <c r="X53" s="211"/>
      <c r="Y53" s="211"/>
      <c r="Z53" s="211"/>
      <c r="AA53" s="211"/>
      <c r="AB53" s="211"/>
      <c r="AC53" s="211"/>
      <c r="AD53" s="211"/>
      <c r="AE53" s="211" t="s">
        <v>203</v>
      </c>
      <c r="AF53" s="211">
        <v>0</v>
      </c>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ht="22.5" outlineLevel="1" x14ac:dyDescent="0.2">
      <c r="A54" s="281">
        <v>13</v>
      </c>
      <c r="B54" s="226" t="s">
        <v>256</v>
      </c>
      <c r="C54" s="261" t="s">
        <v>257</v>
      </c>
      <c r="D54" s="232" t="s">
        <v>198</v>
      </c>
      <c r="E54" s="239">
        <v>214.65899999999999</v>
      </c>
      <c r="F54" s="252"/>
      <c r="G54" s="251">
        <f>ROUND(E54*F54,2)</f>
        <v>0</v>
      </c>
      <c r="H54" s="250" t="s">
        <v>232</v>
      </c>
      <c r="I54" s="284" t="s">
        <v>210</v>
      </c>
      <c r="J54" s="211"/>
      <c r="K54" s="211"/>
      <c r="L54" s="211"/>
      <c r="M54" s="211"/>
      <c r="N54" s="211"/>
      <c r="O54" s="211"/>
      <c r="P54" s="211"/>
      <c r="Q54" s="211"/>
      <c r="R54" s="211"/>
      <c r="S54" s="211"/>
      <c r="T54" s="211"/>
      <c r="U54" s="211"/>
      <c r="V54" s="211"/>
      <c r="W54" s="211"/>
      <c r="X54" s="211"/>
      <c r="Y54" s="211"/>
      <c r="Z54" s="211"/>
      <c r="AA54" s="211"/>
      <c r="AB54" s="211"/>
      <c r="AC54" s="211"/>
      <c r="AD54" s="211"/>
      <c r="AE54" s="211" t="s">
        <v>239</v>
      </c>
      <c r="AF54" s="211"/>
      <c r="AG54" s="211"/>
      <c r="AH54" s="211"/>
      <c r="AI54" s="211"/>
      <c r="AJ54" s="211"/>
      <c r="AK54" s="211"/>
      <c r="AL54" s="211"/>
      <c r="AM54" s="211">
        <v>21</v>
      </c>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80"/>
      <c r="B55" s="227"/>
      <c r="C55" s="262" t="s">
        <v>252</v>
      </c>
      <c r="D55" s="233"/>
      <c r="E55" s="240">
        <v>64.617000000000004</v>
      </c>
      <c r="F55" s="251"/>
      <c r="G55" s="251"/>
      <c r="H55" s="250"/>
      <c r="I55" s="284"/>
      <c r="J55" s="211"/>
      <c r="K55" s="211"/>
      <c r="L55" s="211"/>
      <c r="M55" s="211"/>
      <c r="N55" s="211"/>
      <c r="O55" s="211"/>
      <c r="P55" s="211"/>
      <c r="Q55" s="211"/>
      <c r="R55" s="211"/>
      <c r="S55" s="211"/>
      <c r="T55" s="211"/>
      <c r="U55" s="211"/>
      <c r="V55" s="211"/>
      <c r="W55" s="211"/>
      <c r="X55" s="211"/>
      <c r="Y55" s="211"/>
      <c r="Z55" s="211"/>
      <c r="AA55" s="211"/>
      <c r="AB55" s="211"/>
      <c r="AC55" s="211"/>
      <c r="AD55" s="211"/>
      <c r="AE55" s="211" t="s">
        <v>203</v>
      </c>
      <c r="AF55" s="211">
        <v>0</v>
      </c>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80"/>
      <c r="B56" s="227"/>
      <c r="C56" s="262" t="s">
        <v>253</v>
      </c>
      <c r="D56" s="233"/>
      <c r="E56" s="240">
        <v>150.042</v>
      </c>
      <c r="F56" s="251"/>
      <c r="G56" s="251"/>
      <c r="H56" s="250"/>
      <c r="I56" s="284"/>
      <c r="J56" s="211"/>
      <c r="K56" s="211"/>
      <c r="L56" s="211"/>
      <c r="M56" s="211"/>
      <c r="N56" s="211"/>
      <c r="O56" s="211"/>
      <c r="P56" s="211"/>
      <c r="Q56" s="211"/>
      <c r="R56" s="211"/>
      <c r="S56" s="211"/>
      <c r="T56" s="211"/>
      <c r="U56" s="211"/>
      <c r="V56" s="211"/>
      <c r="W56" s="211"/>
      <c r="X56" s="211"/>
      <c r="Y56" s="211"/>
      <c r="Z56" s="211"/>
      <c r="AA56" s="211"/>
      <c r="AB56" s="211"/>
      <c r="AC56" s="211"/>
      <c r="AD56" s="211"/>
      <c r="AE56" s="211" t="s">
        <v>203</v>
      </c>
      <c r="AF56" s="211">
        <v>0</v>
      </c>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x14ac:dyDescent="0.2">
      <c r="A57" s="279" t="s">
        <v>192</v>
      </c>
      <c r="B57" s="225" t="s">
        <v>113</v>
      </c>
      <c r="C57" s="259" t="s">
        <v>114</v>
      </c>
      <c r="D57" s="230"/>
      <c r="E57" s="237"/>
      <c r="F57" s="245">
        <f>SUM(G58:G71)</f>
        <v>0</v>
      </c>
      <c r="G57" s="246"/>
      <c r="H57" s="247"/>
      <c r="I57" s="283"/>
      <c r="AE57" t="s">
        <v>193</v>
      </c>
    </row>
    <row r="58" spans="1:60" outlineLevel="1" x14ac:dyDescent="0.2">
      <c r="A58" s="280"/>
      <c r="B58" s="221" t="s">
        <v>258</v>
      </c>
      <c r="C58" s="260"/>
      <c r="D58" s="231"/>
      <c r="E58" s="238"/>
      <c r="F58" s="248"/>
      <c r="G58" s="249"/>
      <c r="H58" s="250"/>
      <c r="I58" s="284"/>
      <c r="J58" s="211"/>
      <c r="K58" s="211"/>
      <c r="L58" s="211"/>
      <c r="M58" s="211"/>
      <c r="N58" s="211"/>
      <c r="O58" s="211"/>
      <c r="P58" s="211"/>
      <c r="Q58" s="211"/>
      <c r="R58" s="211"/>
      <c r="S58" s="211"/>
      <c r="T58" s="211"/>
      <c r="U58" s="211"/>
      <c r="V58" s="211"/>
      <c r="W58" s="211"/>
      <c r="X58" s="211"/>
      <c r="Y58" s="211"/>
      <c r="Z58" s="211"/>
      <c r="AA58" s="211"/>
      <c r="AB58" s="211"/>
      <c r="AC58" s="211">
        <v>0</v>
      </c>
      <c r="AD58" s="211"/>
      <c r="AE58" s="211" t="s">
        <v>195</v>
      </c>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80"/>
      <c r="B59" s="222" t="s">
        <v>259</v>
      </c>
      <c r="C59" s="263"/>
      <c r="D59" s="266"/>
      <c r="E59" s="267"/>
      <c r="F59" s="268"/>
      <c r="G59" s="253"/>
      <c r="H59" s="250"/>
      <c r="I59" s="284"/>
      <c r="J59" s="211"/>
      <c r="K59" s="211"/>
      <c r="L59" s="211"/>
      <c r="M59" s="211"/>
      <c r="N59" s="211"/>
      <c r="O59" s="211"/>
      <c r="P59" s="211"/>
      <c r="Q59" s="211"/>
      <c r="R59" s="211"/>
      <c r="S59" s="211"/>
      <c r="T59" s="211"/>
      <c r="U59" s="211"/>
      <c r="V59" s="211"/>
      <c r="W59" s="211"/>
      <c r="X59" s="211"/>
      <c r="Y59" s="211"/>
      <c r="Z59" s="211"/>
      <c r="AA59" s="211"/>
      <c r="AB59" s="211"/>
      <c r="AC59" s="211"/>
      <c r="AD59" s="211"/>
      <c r="AE59" s="211" t="s">
        <v>206</v>
      </c>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81">
        <v>14</v>
      </c>
      <c r="B60" s="226" t="s">
        <v>260</v>
      </c>
      <c r="C60" s="261" t="s">
        <v>261</v>
      </c>
      <c r="D60" s="232" t="s">
        <v>250</v>
      </c>
      <c r="E60" s="239">
        <v>30</v>
      </c>
      <c r="F60" s="252"/>
      <c r="G60" s="251">
        <f>ROUND(E60*F60,2)</f>
        <v>0</v>
      </c>
      <c r="H60" s="250" t="s">
        <v>199</v>
      </c>
      <c r="I60" s="284" t="s">
        <v>210</v>
      </c>
      <c r="J60" s="211"/>
      <c r="K60" s="211"/>
      <c r="L60" s="211"/>
      <c r="M60" s="211"/>
      <c r="N60" s="211"/>
      <c r="O60" s="211"/>
      <c r="P60" s="211"/>
      <c r="Q60" s="211"/>
      <c r="R60" s="211"/>
      <c r="S60" s="211"/>
      <c r="T60" s="211"/>
      <c r="U60" s="211"/>
      <c r="V60" s="211"/>
      <c r="W60" s="211"/>
      <c r="X60" s="211"/>
      <c r="Y60" s="211"/>
      <c r="Z60" s="211"/>
      <c r="AA60" s="211"/>
      <c r="AB60" s="211"/>
      <c r="AC60" s="211"/>
      <c r="AD60" s="211"/>
      <c r="AE60" s="211" t="s">
        <v>201</v>
      </c>
      <c r="AF60" s="211"/>
      <c r="AG60" s="211"/>
      <c r="AH60" s="211"/>
      <c r="AI60" s="211"/>
      <c r="AJ60" s="211"/>
      <c r="AK60" s="211"/>
      <c r="AL60" s="211"/>
      <c r="AM60" s="211">
        <v>21</v>
      </c>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80"/>
      <c r="B61" s="227"/>
      <c r="C61" s="262" t="s">
        <v>262</v>
      </c>
      <c r="D61" s="233"/>
      <c r="E61" s="240">
        <v>30</v>
      </c>
      <c r="F61" s="251"/>
      <c r="G61" s="251"/>
      <c r="H61" s="250"/>
      <c r="I61" s="284"/>
      <c r="J61" s="211"/>
      <c r="K61" s="211"/>
      <c r="L61" s="211"/>
      <c r="M61" s="211"/>
      <c r="N61" s="211"/>
      <c r="O61" s="211"/>
      <c r="P61" s="211"/>
      <c r="Q61" s="211"/>
      <c r="R61" s="211"/>
      <c r="S61" s="211"/>
      <c r="T61" s="211"/>
      <c r="U61" s="211"/>
      <c r="V61" s="211"/>
      <c r="W61" s="211"/>
      <c r="X61" s="211"/>
      <c r="Y61" s="211"/>
      <c r="Z61" s="211"/>
      <c r="AA61" s="211"/>
      <c r="AB61" s="211"/>
      <c r="AC61" s="211"/>
      <c r="AD61" s="211"/>
      <c r="AE61" s="211" t="s">
        <v>203</v>
      </c>
      <c r="AF61" s="211">
        <v>0</v>
      </c>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80"/>
      <c r="B62" s="222" t="s">
        <v>263</v>
      </c>
      <c r="C62" s="263"/>
      <c r="D62" s="266"/>
      <c r="E62" s="267"/>
      <c r="F62" s="268"/>
      <c r="G62" s="253"/>
      <c r="H62" s="250"/>
      <c r="I62" s="284"/>
      <c r="J62" s="211"/>
      <c r="K62" s="211"/>
      <c r="L62" s="211"/>
      <c r="M62" s="211"/>
      <c r="N62" s="211"/>
      <c r="O62" s="211"/>
      <c r="P62" s="211"/>
      <c r="Q62" s="211"/>
      <c r="R62" s="211"/>
      <c r="S62" s="211"/>
      <c r="T62" s="211"/>
      <c r="U62" s="211"/>
      <c r="V62" s="211"/>
      <c r="W62" s="211"/>
      <c r="X62" s="211"/>
      <c r="Y62" s="211"/>
      <c r="Z62" s="211"/>
      <c r="AA62" s="211"/>
      <c r="AB62" s="211"/>
      <c r="AC62" s="211">
        <v>0</v>
      </c>
      <c r="AD62" s="211"/>
      <c r="AE62" s="211" t="s">
        <v>195</v>
      </c>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ht="56.25" outlineLevel="1" x14ac:dyDescent="0.2">
      <c r="A63" s="280"/>
      <c r="B63" s="222" t="s">
        <v>264</v>
      </c>
      <c r="C63" s="263"/>
      <c r="D63" s="266"/>
      <c r="E63" s="267"/>
      <c r="F63" s="268"/>
      <c r="G63" s="253"/>
      <c r="H63" s="250"/>
      <c r="I63" s="284"/>
      <c r="J63" s="211"/>
      <c r="K63" s="211"/>
      <c r="L63" s="211"/>
      <c r="M63" s="211"/>
      <c r="N63" s="211"/>
      <c r="O63" s="211"/>
      <c r="P63" s="211"/>
      <c r="Q63" s="211"/>
      <c r="R63" s="211"/>
      <c r="S63" s="211"/>
      <c r="T63" s="211"/>
      <c r="U63" s="211"/>
      <c r="V63" s="211"/>
      <c r="W63" s="211"/>
      <c r="X63" s="211"/>
      <c r="Y63" s="211"/>
      <c r="Z63" s="211"/>
      <c r="AA63" s="211"/>
      <c r="AB63" s="211"/>
      <c r="AC63" s="211"/>
      <c r="AD63" s="211"/>
      <c r="AE63" s="211" t="s">
        <v>265</v>
      </c>
      <c r="AF63" s="211"/>
      <c r="AG63" s="211"/>
      <c r="AH63" s="211"/>
      <c r="AI63" s="211"/>
      <c r="AJ63" s="211"/>
      <c r="AK63" s="211"/>
      <c r="AL63" s="211"/>
      <c r="AM63" s="211"/>
      <c r="AN63" s="211"/>
      <c r="AO63" s="211"/>
      <c r="AP63" s="211"/>
      <c r="AQ63" s="211"/>
      <c r="AR63" s="211"/>
      <c r="AS63" s="211"/>
      <c r="AT63" s="211"/>
      <c r="AU63" s="211"/>
      <c r="AV63" s="211"/>
      <c r="AW63" s="211"/>
      <c r="AX63" s="211"/>
      <c r="AY63" s="211"/>
      <c r="AZ63" s="214" t="str">
        <f>B63</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zpevněného cementem KZC I s rozprostřením a zhutněním tl. 28 cm, podklad z kameniva obaleného asfaltem třídy I s rozprostřením a zhutněním, v pruhu šířky do 3 m tl. 9 cm, beton asfaltový s rozprostřením a zhutněním třídy I, v pruhu šířky do 3 m tl. 5 cm, osazení a dodávka vodících proužků, osazení a dodávka betonových obrubníků do lože z prostého betonu 8 - 10 cm, stojatých, bez boční opěry.</v>
      </c>
      <c r="BA63" s="211"/>
      <c r="BB63" s="211"/>
      <c r="BC63" s="211"/>
      <c r="BD63" s="211"/>
      <c r="BE63" s="211"/>
      <c r="BF63" s="211"/>
      <c r="BG63" s="211"/>
      <c r="BH63" s="211"/>
    </row>
    <row r="64" spans="1:60" outlineLevel="1" x14ac:dyDescent="0.2">
      <c r="A64" s="280"/>
      <c r="B64" s="222" t="s">
        <v>266</v>
      </c>
      <c r="C64" s="263"/>
      <c r="D64" s="266"/>
      <c r="E64" s="267"/>
      <c r="F64" s="268"/>
      <c r="G64" s="253"/>
      <c r="H64" s="250"/>
      <c r="I64" s="284"/>
      <c r="J64" s="211"/>
      <c r="K64" s="211"/>
      <c r="L64" s="211"/>
      <c r="M64" s="211"/>
      <c r="N64" s="211"/>
      <c r="O64" s="211"/>
      <c r="P64" s="211"/>
      <c r="Q64" s="211"/>
      <c r="R64" s="211"/>
      <c r="S64" s="211"/>
      <c r="T64" s="211"/>
      <c r="U64" s="211"/>
      <c r="V64" s="211"/>
      <c r="W64" s="211"/>
      <c r="X64" s="211"/>
      <c r="Y64" s="211"/>
      <c r="Z64" s="211"/>
      <c r="AA64" s="211"/>
      <c r="AB64" s="211"/>
      <c r="AC64" s="211"/>
      <c r="AD64" s="211"/>
      <c r="AE64" s="211" t="s">
        <v>265</v>
      </c>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80"/>
      <c r="B65" s="222" t="s">
        <v>267</v>
      </c>
      <c r="C65" s="263"/>
      <c r="D65" s="266"/>
      <c r="E65" s="267"/>
      <c r="F65" s="268"/>
      <c r="G65" s="253"/>
      <c r="H65" s="250"/>
      <c r="I65" s="284"/>
      <c r="J65" s="211"/>
      <c r="K65" s="211"/>
      <c r="L65" s="211"/>
      <c r="M65" s="211"/>
      <c r="N65" s="211"/>
      <c r="O65" s="211"/>
      <c r="P65" s="211"/>
      <c r="Q65" s="211"/>
      <c r="R65" s="211"/>
      <c r="S65" s="211"/>
      <c r="T65" s="211"/>
      <c r="U65" s="211"/>
      <c r="V65" s="211"/>
      <c r="W65" s="211"/>
      <c r="X65" s="211"/>
      <c r="Y65" s="211"/>
      <c r="Z65" s="211"/>
      <c r="AA65" s="211"/>
      <c r="AB65" s="211"/>
      <c r="AC65" s="211"/>
      <c r="AD65" s="211"/>
      <c r="AE65" s="211" t="s">
        <v>265</v>
      </c>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80"/>
      <c r="B66" s="222" t="s">
        <v>268</v>
      </c>
      <c r="C66" s="263"/>
      <c r="D66" s="266"/>
      <c r="E66" s="267"/>
      <c r="F66" s="268"/>
      <c r="G66" s="253"/>
      <c r="H66" s="250"/>
      <c r="I66" s="284"/>
      <c r="J66" s="211"/>
      <c r="K66" s="211"/>
      <c r="L66" s="211"/>
      <c r="M66" s="211"/>
      <c r="N66" s="211"/>
      <c r="O66" s="211"/>
      <c r="P66" s="211"/>
      <c r="Q66" s="211"/>
      <c r="R66" s="211"/>
      <c r="S66" s="211"/>
      <c r="T66" s="211"/>
      <c r="U66" s="211"/>
      <c r="V66" s="211"/>
      <c r="W66" s="211"/>
      <c r="X66" s="211"/>
      <c r="Y66" s="211"/>
      <c r="Z66" s="211"/>
      <c r="AA66" s="211"/>
      <c r="AB66" s="211"/>
      <c r="AC66" s="211"/>
      <c r="AD66" s="211"/>
      <c r="AE66" s="211" t="s">
        <v>265</v>
      </c>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80"/>
      <c r="B67" s="222" t="s">
        <v>269</v>
      </c>
      <c r="C67" s="263"/>
      <c r="D67" s="266"/>
      <c r="E67" s="267"/>
      <c r="F67" s="268"/>
      <c r="G67" s="253"/>
      <c r="H67" s="250"/>
      <c r="I67" s="284"/>
      <c r="J67" s="211"/>
      <c r="K67" s="211"/>
      <c r="L67" s="211"/>
      <c r="M67" s="211"/>
      <c r="N67" s="211"/>
      <c r="O67" s="211"/>
      <c r="P67" s="211"/>
      <c r="Q67" s="211"/>
      <c r="R67" s="211"/>
      <c r="S67" s="211"/>
      <c r="T67" s="211"/>
      <c r="U67" s="211"/>
      <c r="V67" s="211"/>
      <c r="W67" s="211"/>
      <c r="X67" s="211"/>
      <c r="Y67" s="211"/>
      <c r="Z67" s="211"/>
      <c r="AA67" s="211"/>
      <c r="AB67" s="211"/>
      <c r="AC67" s="211"/>
      <c r="AD67" s="211"/>
      <c r="AE67" s="211" t="s">
        <v>265</v>
      </c>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80"/>
      <c r="B68" s="222" t="s">
        <v>270</v>
      </c>
      <c r="C68" s="263"/>
      <c r="D68" s="266"/>
      <c r="E68" s="267"/>
      <c r="F68" s="268"/>
      <c r="G68" s="253"/>
      <c r="H68" s="250"/>
      <c r="I68" s="284"/>
      <c r="J68" s="211"/>
      <c r="K68" s="211"/>
      <c r="L68" s="211"/>
      <c r="M68" s="211"/>
      <c r="N68" s="211"/>
      <c r="O68" s="211"/>
      <c r="P68" s="211"/>
      <c r="Q68" s="211"/>
      <c r="R68" s="211"/>
      <c r="S68" s="211"/>
      <c r="T68" s="211"/>
      <c r="U68" s="211"/>
      <c r="V68" s="211"/>
      <c r="W68" s="211"/>
      <c r="X68" s="211"/>
      <c r="Y68" s="211"/>
      <c r="Z68" s="211"/>
      <c r="AA68" s="211"/>
      <c r="AB68" s="211"/>
      <c r="AC68" s="211"/>
      <c r="AD68" s="211"/>
      <c r="AE68" s="211" t="s">
        <v>265</v>
      </c>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80"/>
      <c r="B69" s="222" t="s">
        <v>271</v>
      </c>
      <c r="C69" s="263"/>
      <c r="D69" s="266"/>
      <c r="E69" s="267"/>
      <c r="F69" s="268"/>
      <c r="G69" s="253"/>
      <c r="H69" s="250"/>
      <c r="I69" s="284"/>
      <c r="J69" s="211"/>
      <c r="K69" s="211"/>
      <c r="L69" s="211"/>
      <c r="M69" s="211"/>
      <c r="N69" s="211"/>
      <c r="O69" s="211"/>
      <c r="P69" s="211"/>
      <c r="Q69" s="211"/>
      <c r="R69" s="211"/>
      <c r="S69" s="211"/>
      <c r="T69" s="211"/>
      <c r="U69" s="211"/>
      <c r="V69" s="211"/>
      <c r="W69" s="211"/>
      <c r="X69" s="211"/>
      <c r="Y69" s="211"/>
      <c r="Z69" s="211"/>
      <c r="AA69" s="211"/>
      <c r="AB69" s="211"/>
      <c r="AC69" s="211"/>
      <c r="AD69" s="211"/>
      <c r="AE69" s="211" t="s">
        <v>206</v>
      </c>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81">
        <v>15</v>
      </c>
      <c r="B70" s="226" t="s">
        <v>272</v>
      </c>
      <c r="C70" s="261" t="s">
        <v>273</v>
      </c>
      <c r="D70" s="232" t="s">
        <v>198</v>
      </c>
      <c r="E70" s="239">
        <v>40</v>
      </c>
      <c r="F70" s="252"/>
      <c r="G70" s="251">
        <f>ROUND(E70*F70,2)</f>
        <v>0</v>
      </c>
      <c r="H70" s="250" t="s">
        <v>274</v>
      </c>
      <c r="I70" s="284" t="s">
        <v>200</v>
      </c>
      <c r="J70" s="211"/>
      <c r="K70" s="211"/>
      <c r="L70" s="211"/>
      <c r="M70" s="211"/>
      <c r="N70" s="211"/>
      <c r="O70" s="211"/>
      <c r="P70" s="211"/>
      <c r="Q70" s="211"/>
      <c r="R70" s="211"/>
      <c r="S70" s="211"/>
      <c r="T70" s="211"/>
      <c r="U70" s="211"/>
      <c r="V70" s="211"/>
      <c r="W70" s="211"/>
      <c r="X70" s="211"/>
      <c r="Y70" s="211"/>
      <c r="Z70" s="211"/>
      <c r="AA70" s="211"/>
      <c r="AB70" s="211"/>
      <c r="AC70" s="211"/>
      <c r="AD70" s="211"/>
      <c r="AE70" s="211" t="s">
        <v>275</v>
      </c>
      <c r="AF70" s="211"/>
      <c r="AG70" s="211"/>
      <c r="AH70" s="211"/>
      <c r="AI70" s="211"/>
      <c r="AJ70" s="211"/>
      <c r="AK70" s="211"/>
      <c r="AL70" s="211"/>
      <c r="AM70" s="211">
        <v>21</v>
      </c>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80"/>
      <c r="B71" s="227"/>
      <c r="C71" s="262" t="s">
        <v>202</v>
      </c>
      <c r="D71" s="233"/>
      <c r="E71" s="240">
        <v>40</v>
      </c>
      <c r="F71" s="251"/>
      <c r="G71" s="251"/>
      <c r="H71" s="250"/>
      <c r="I71" s="284"/>
      <c r="J71" s="211"/>
      <c r="K71" s="211"/>
      <c r="L71" s="211"/>
      <c r="M71" s="211"/>
      <c r="N71" s="211"/>
      <c r="O71" s="211"/>
      <c r="P71" s="211"/>
      <c r="Q71" s="211"/>
      <c r="R71" s="211"/>
      <c r="S71" s="211"/>
      <c r="T71" s="211"/>
      <c r="U71" s="211"/>
      <c r="V71" s="211"/>
      <c r="W71" s="211"/>
      <c r="X71" s="211"/>
      <c r="Y71" s="211"/>
      <c r="Z71" s="211"/>
      <c r="AA71" s="211"/>
      <c r="AB71" s="211"/>
      <c r="AC71" s="211"/>
      <c r="AD71" s="211"/>
      <c r="AE71" s="211" t="s">
        <v>203</v>
      </c>
      <c r="AF71" s="211">
        <v>0</v>
      </c>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x14ac:dyDescent="0.2">
      <c r="A72" s="279" t="s">
        <v>192</v>
      </c>
      <c r="B72" s="225" t="s">
        <v>115</v>
      </c>
      <c r="C72" s="259" t="s">
        <v>116</v>
      </c>
      <c r="D72" s="230"/>
      <c r="E72" s="237"/>
      <c r="F72" s="245">
        <f>SUM(G73:G95)</f>
        <v>0</v>
      </c>
      <c r="G72" s="246"/>
      <c r="H72" s="247"/>
      <c r="I72" s="283"/>
      <c r="AE72" t="s">
        <v>193</v>
      </c>
    </row>
    <row r="73" spans="1:60" outlineLevel="1" x14ac:dyDescent="0.2">
      <c r="A73" s="281">
        <v>16</v>
      </c>
      <c r="B73" s="226" t="s">
        <v>276</v>
      </c>
      <c r="C73" s="261" t="s">
        <v>277</v>
      </c>
      <c r="D73" s="232" t="s">
        <v>198</v>
      </c>
      <c r="E73" s="239">
        <v>307.01900000000001</v>
      </c>
      <c r="F73" s="252"/>
      <c r="G73" s="251">
        <f>ROUND(E73*F73,2)</f>
        <v>0</v>
      </c>
      <c r="H73" s="250"/>
      <c r="I73" s="284" t="s">
        <v>210</v>
      </c>
      <c r="J73" s="211"/>
      <c r="K73" s="211"/>
      <c r="L73" s="211"/>
      <c r="M73" s="211"/>
      <c r="N73" s="211"/>
      <c r="O73" s="211"/>
      <c r="P73" s="211"/>
      <c r="Q73" s="211"/>
      <c r="R73" s="211"/>
      <c r="S73" s="211"/>
      <c r="T73" s="211"/>
      <c r="U73" s="211"/>
      <c r="V73" s="211"/>
      <c r="W73" s="211"/>
      <c r="X73" s="211"/>
      <c r="Y73" s="211"/>
      <c r="Z73" s="211"/>
      <c r="AA73" s="211"/>
      <c r="AB73" s="211"/>
      <c r="AC73" s="211"/>
      <c r="AD73" s="211"/>
      <c r="AE73" s="211" t="s">
        <v>211</v>
      </c>
      <c r="AF73" s="211"/>
      <c r="AG73" s="211"/>
      <c r="AH73" s="211"/>
      <c r="AI73" s="211"/>
      <c r="AJ73" s="211"/>
      <c r="AK73" s="211"/>
      <c r="AL73" s="211"/>
      <c r="AM73" s="211">
        <v>21</v>
      </c>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ht="33.75" outlineLevel="1" x14ac:dyDescent="0.2">
      <c r="A74" s="280"/>
      <c r="B74" s="227"/>
      <c r="C74" s="262" t="s">
        <v>278</v>
      </c>
      <c r="D74" s="233"/>
      <c r="E74" s="240">
        <v>103.74</v>
      </c>
      <c r="F74" s="251"/>
      <c r="G74" s="251"/>
      <c r="H74" s="250"/>
      <c r="I74" s="284"/>
      <c r="J74" s="211"/>
      <c r="K74" s="211"/>
      <c r="L74" s="211"/>
      <c r="M74" s="211"/>
      <c r="N74" s="211"/>
      <c r="O74" s="211"/>
      <c r="P74" s="211"/>
      <c r="Q74" s="211"/>
      <c r="R74" s="211"/>
      <c r="S74" s="211"/>
      <c r="T74" s="211"/>
      <c r="U74" s="211"/>
      <c r="V74" s="211"/>
      <c r="W74" s="211"/>
      <c r="X74" s="211"/>
      <c r="Y74" s="211"/>
      <c r="Z74" s="211"/>
      <c r="AA74" s="211"/>
      <c r="AB74" s="211"/>
      <c r="AC74" s="211"/>
      <c r="AD74" s="211"/>
      <c r="AE74" s="211" t="s">
        <v>203</v>
      </c>
      <c r="AF74" s="211">
        <v>0</v>
      </c>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ht="33.75" outlineLevel="1" x14ac:dyDescent="0.2">
      <c r="A75" s="280"/>
      <c r="B75" s="227"/>
      <c r="C75" s="262" t="s">
        <v>279</v>
      </c>
      <c r="D75" s="233"/>
      <c r="E75" s="240">
        <v>190.50649999999999</v>
      </c>
      <c r="F75" s="251"/>
      <c r="G75" s="251"/>
      <c r="H75" s="250"/>
      <c r="I75" s="284"/>
      <c r="J75" s="211"/>
      <c r="K75" s="211"/>
      <c r="L75" s="211"/>
      <c r="M75" s="211"/>
      <c r="N75" s="211"/>
      <c r="O75" s="211"/>
      <c r="P75" s="211"/>
      <c r="Q75" s="211"/>
      <c r="R75" s="211"/>
      <c r="S75" s="211"/>
      <c r="T75" s="211"/>
      <c r="U75" s="211"/>
      <c r="V75" s="211"/>
      <c r="W75" s="211"/>
      <c r="X75" s="211"/>
      <c r="Y75" s="211"/>
      <c r="Z75" s="211"/>
      <c r="AA75" s="211"/>
      <c r="AB75" s="211"/>
      <c r="AC75" s="211"/>
      <c r="AD75" s="211"/>
      <c r="AE75" s="211" t="s">
        <v>203</v>
      </c>
      <c r="AF75" s="211">
        <v>0</v>
      </c>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80"/>
      <c r="B76" s="227"/>
      <c r="C76" s="262" t="s">
        <v>280</v>
      </c>
      <c r="D76" s="233"/>
      <c r="E76" s="240">
        <v>12.772500000000001</v>
      </c>
      <c r="F76" s="251"/>
      <c r="G76" s="251"/>
      <c r="H76" s="250"/>
      <c r="I76" s="284"/>
      <c r="J76" s="211"/>
      <c r="K76" s="211"/>
      <c r="L76" s="211"/>
      <c r="M76" s="211"/>
      <c r="N76" s="211"/>
      <c r="O76" s="211"/>
      <c r="P76" s="211"/>
      <c r="Q76" s="211"/>
      <c r="R76" s="211"/>
      <c r="S76" s="211"/>
      <c r="T76" s="211"/>
      <c r="U76" s="211"/>
      <c r="V76" s="211"/>
      <c r="W76" s="211"/>
      <c r="X76" s="211"/>
      <c r="Y76" s="211"/>
      <c r="Z76" s="211"/>
      <c r="AA76" s="211"/>
      <c r="AB76" s="211"/>
      <c r="AC76" s="211"/>
      <c r="AD76" s="211"/>
      <c r="AE76" s="211" t="s">
        <v>203</v>
      </c>
      <c r="AF76" s="211">
        <v>0</v>
      </c>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81">
        <v>17</v>
      </c>
      <c r="B77" s="226" t="s">
        <v>281</v>
      </c>
      <c r="C77" s="261" t="s">
        <v>282</v>
      </c>
      <c r="D77" s="232" t="s">
        <v>250</v>
      </c>
      <c r="E77" s="239">
        <v>162</v>
      </c>
      <c r="F77" s="252"/>
      <c r="G77" s="251">
        <f>ROUND(E77*F77,2)</f>
        <v>0</v>
      </c>
      <c r="H77" s="250"/>
      <c r="I77" s="284" t="s">
        <v>210</v>
      </c>
      <c r="J77" s="211"/>
      <c r="K77" s="211"/>
      <c r="L77" s="211"/>
      <c r="M77" s="211"/>
      <c r="N77" s="211"/>
      <c r="O77" s="211"/>
      <c r="P77" s="211"/>
      <c r="Q77" s="211"/>
      <c r="R77" s="211"/>
      <c r="S77" s="211"/>
      <c r="T77" s="211"/>
      <c r="U77" s="211"/>
      <c r="V77" s="211"/>
      <c r="W77" s="211"/>
      <c r="X77" s="211"/>
      <c r="Y77" s="211"/>
      <c r="Z77" s="211"/>
      <c r="AA77" s="211"/>
      <c r="AB77" s="211"/>
      <c r="AC77" s="211"/>
      <c r="AD77" s="211"/>
      <c r="AE77" s="211" t="s">
        <v>211</v>
      </c>
      <c r="AF77" s="211"/>
      <c r="AG77" s="211"/>
      <c r="AH77" s="211"/>
      <c r="AI77" s="211"/>
      <c r="AJ77" s="211"/>
      <c r="AK77" s="211"/>
      <c r="AL77" s="211"/>
      <c r="AM77" s="211">
        <v>21</v>
      </c>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ht="33.75" outlineLevel="1" x14ac:dyDescent="0.2">
      <c r="A78" s="280"/>
      <c r="B78" s="227"/>
      <c r="C78" s="262" t="s">
        <v>283</v>
      </c>
      <c r="D78" s="233"/>
      <c r="E78" s="240">
        <v>80.3</v>
      </c>
      <c r="F78" s="251"/>
      <c r="G78" s="251"/>
      <c r="H78" s="250"/>
      <c r="I78" s="284"/>
      <c r="J78" s="211"/>
      <c r="K78" s="211"/>
      <c r="L78" s="211"/>
      <c r="M78" s="211"/>
      <c r="N78" s="211"/>
      <c r="O78" s="211"/>
      <c r="P78" s="211"/>
      <c r="Q78" s="211"/>
      <c r="R78" s="211"/>
      <c r="S78" s="211"/>
      <c r="T78" s="211"/>
      <c r="U78" s="211"/>
      <c r="V78" s="211"/>
      <c r="W78" s="211"/>
      <c r="X78" s="211"/>
      <c r="Y78" s="211"/>
      <c r="Z78" s="211"/>
      <c r="AA78" s="211"/>
      <c r="AB78" s="211"/>
      <c r="AC78" s="211"/>
      <c r="AD78" s="211"/>
      <c r="AE78" s="211" t="s">
        <v>203</v>
      </c>
      <c r="AF78" s="211">
        <v>0</v>
      </c>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ht="33.75" outlineLevel="1" x14ac:dyDescent="0.2">
      <c r="A79" s="280"/>
      <c r="B79" s="227"/>
      <c r="C79" s="262" t="s">
        <v>284</v>
      </c>
      <c r="D79" s="233"/>
      <c r="E79" s="240">
        <v>81.7</v>
      </c>
      <c r="F79" s="251"/>
      <c r="G79" s="251"/>
      <c r="H79" s="250"/>
      <c r="I79" s="284"/>
      <c r="J79" s="211"/>
      <c r="K79" s="211"/>
      <c r="L79" s="211"/>
      <c r="M79" s="211"/>
      <c r="N79" s="211"/>
      <c r="O79" s="211"/>
      <c r="P79" s="211"/>
      <c r="Q79" s="211"/>
      <c r="R79" s="211"/>
      <c r="S79" s="211"/>
      <c r="T79" s="211"/>
      <c r="U79" s="211"/>
      <c r="V79" s="211"/>
      <c r="W79" s="211"/>
      <c r="X79" s="211"/>
      <c r="Y79" s="211"/>
      <c r="Z79" s="211"/>
      <c r="AA79" s="211"/>
      <c r="AB79" s="211"/>
      <c r="AC79" s="211"/>
      <c r="AD79" s="211"/>
      <c r="AE79" s="211" t="s">
        <v>203</v>
      </c>
      <c r="AF79" s="211">
        <v>0</v>
      </c>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81">
        <v>18</v>
      </c>
      <c r="B80" s="226" t="s">
        <v>285</v>
      </c>
      <c r="C80" s="261" t="s">
        <v>286</v>
      </c>
      <c r="D80" s="232" t="s">
        <v>198</v>
      </c>
      <c r="E80" s="239">
        <v>421.76499999999999</v>
      </c>
      <c r="F80" s="252"/>
      <c r="G80" s="251">
        <f>ROUND(E80*F80,2)</f>
        <v>0</v>
      </c>
      <c r="H80" s="250"/>
      <c r="I80" s="284" t="s">
        <v>210</v>
      </c>
      <c r="J80" s="211"/>
      <c r="K80" s="211"/>
      <c r="L80" s="211"/>
      <c r="M80" s="211"/>
      <c r="N80" s="211"/>
      <c r="O80" s="211"/>
      <c r="P80" s="211"/>
      <c r="Q80" s="211"/>
      <c r="R80" s="211"/>
      <c r="S80" s="211"/>
      <c r="T80" s="211"/>
      <c r="U80" s="211"/>
      <c r="V80" s="211"/>
      <c r="W80" s="211"/>
      <c r="X80" s="211"/>
      <c r="Y80" s="211"/>
      <c r="Z80" s="211"/>
      <c r="AA80" s="211"/>
      <c r="AB80" s="211"/>
      <c r="AC80" s="211"/>
      <c r="AD80" s="211"/>
      <c r="AE80" s="211" t="s">
        <v>211</v>
      </c>
      <c r="AF80" s="211"/>
      <c r="AG80" s="211"/>
      <c r="AH80" s="211"/>
      <c r="AI80" s="211"/>
      <c r="AJ80" s="211"/>
      <c r="AK80" s="211"/>
      <c r="AL80" s="211"/>
      <c r="AM80" s="211">
        <v>21</v>
      </c>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ht="45" outlineLevel="1" x14ac:dyDescent="0.2">
      <c r="A81" s="280"/>
      <c r="B81" s="227"/>
      <c r="C81" s="262" t="s">
        <v>287</v>
      </c>
      <c r="D81" s="233"/>
      <c r="E81" s="240">
        <v>150.05000000000001</v>
      </c>
      <c r="F81" s="251"/>
      <c r="G81" s="251"/>
      <c r="H81" s="250"/>
      <c r="I81" s="284"/>
      <c r="J81" s="211"/>
      <c r="K81" s="211"/>
      <c r="L81" s="211"/>
      <c r="M81" s="211"/>
      <c r="N81" s="211"/>
      <c r="O81" s="211"/>
      <c r="P81" s="211"/>
      <c r="Q81" s="211"/>
      <c r="R81" s="211"/>
      <c r="S81" s="211"/>
      <c r="T81" s="211"/>
      <c r="U81" s="211"/>
      <c r="V81" s="211"/>
      <c r="W81" s="211"/>
      <c r="X81" s="211"/>
      <c r="Y81" s="211"/>
      <c r="Z81" s="211"/>
      <c r="AA81" s="211"/>
      <c r="AB81" s="211"/>
      <c r="AC81" s="211"/>
      <c r="AD81" s="211"/>
      <c r="AE81" s="211" t="s">
        <v>203</v>
      </c>
      <c r="AF81" s="211">
        <v>0</v>
      </c>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ht="33.75" outlineLevel="1" x14ac:dyDescent="0.2">
      <c r="A82" s="280"/>
      <c r="B82" s="227"/>
      <c r="C82" s="262" t="s">
        <v>288</v>
      </c>
      <c r="D82" s="233"/>
      <c r="E82" s="240">
        <v>261.79000000000002</v>
      </c>
      <c r="F82" s="251"/>
      <c r="G82" s="251"/>
      <c r="H82" s="250"/>
      <c r="I82" s="284"/>
      <c r="J82" s="211"/>
      <c r="K82" s="211"/>
      <c r="L82" s="211"/>
      <c r="M82" s="211"/>
      <c r="N82" s="211"/>
      <c r="O82" s="211"/>
      <c r="P82" s="211"/>
      <c r="Q82" s="211"/>
      <c r="R82" s="211"/>
      <c r="S82" s="211"/>
      <c r="T82" s="211"/>
      <c r="U82" s="211"/>
      <c r="V82" s="211"/>
      <c r="W82" s="211"/>
      <c r="X82" s="211"/>
      <c r="Y82" s="211"/>
      <c r="Z82" s="211"/>
      <c r="AA82" s="211"/>
      <c r="AB82" s="211"/>
      <c r="AC82" s="211"/>
      <c r="AD82" s="211"/>
      <c r="AE82" s="211" t="s">
        <v>203</v>
      </c>
      <c r="AF82" s="211">
        <v>0</v>
      </c>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80"/>
      <c r="B83" s="227"/>
      <c r="C83" s="262" t="s">
        <v>289</v>
      </c>
      <c r="D83" s="233"/>
      <c r="E83" s="240">
        <v>9.9250000000000007</v>
      </c>
      <c r="F83" s="251"/>
      <c r="G83" s="251"/>
      <c r="H83" s="250"/>
      <c r="I83" s="284"/>
      <c r="J83" s="211"/>
      <c r="K83" s="211"/>
      <c r="L83" s="211"/>
      <c r="M83" s="211"/>
      <c r="N83" s="211"/>
      <c r="O83" s="211"/>
      <c r="P83" s="211"/>
      <c r="Q83" s="211"/>
      <c r="R83" s="211"/>
      <c r="S83" s="211"/>
      <c r="T83" s="211"/>
      <c r="U83" s="211"/>
      <c r="V83" s="211"/>
      <c r="W83" s="211"/>
      <c r="X83" s="211"/>
      <c r="Y83" s="211"/>
      <c r="Z83" s="211"/>
      <c r="AA83" s="211"/>
      <c r="AB83" s="211"/>
      <c r="AC83" s="211"/>
      <c r="AD83" s="211"/>
      <c r="AE83" s="211" t="s">
        <v>203</v>
      </c>
      <c r="AF83" s="211">
        <v>0</v>
      </c>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81">
        <v>19</v>
      </c>
      <c r="B84" s="226" t="s">
        <v>290</v>
      </c>
      <c r="C84" s="261" t="s">
        <v>291</v>
      </c>
      <c r="D84" s="232" t="s">
        <v>198</v>
      </c>
      <c r="E84" s="239">
        <v>421.76499999999999</v>
      </c>
      <c r="F84" s="252"/>
      <c r="G84" s="251">
        <f>ROUND(E84*F84,2)</f>
        <v>0</v>
      </c>
      <c r="H84" s="250"/>
      <c r="I84" s="284" t="s">
        <v>210</v>
      </c>
      <c r="J84" s="211"/>
      <c r="K84" s="211"/>
      <c r="L84" s="211"/>
      <c r="M84" s="211"/>
      <c r="N84" s="211"/>
      <c r="O84" s="211"/>
      <c r="P84" s="211"/>
      <c r="Q84" s="211"/>
      <c r="R84" s="211"/>
      <c r="S84" s="211"/>
      <c r="T84" s="211"/>
      <c r="U84" s="211"/>
      <c r="V84" s="211"/>
      <c r="W84" s="211"/>
      <c r="X84" s="211"/>
      <c r="Y84" s="211"/>
      <c r="Z84" s="211"/>
      <c r="AA84" s="211"/>
      <c r="AB84" s="211"/>
      <c r="AC84" s="211"/>
      <c r="AD84" s="211"/>
      <c r="AE84" s="211" t="s">
        <v>211</v>
      </c>
      <c r="AF84" s="211"/>
      <c r="AG84" s="211"/>
      <c r="AH84" s="211"/>
      <c r="AI84" s="211"/>
      <c r="AJ84" s="211"/>
      <c r="AK84" s="211"/>
      <c r="AL84" s="211"/>
      <c r="AM84" s="211">
        <v>21</v>
      </c>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45" outlineLevel="1" x14ac:dyDescent="0.2">
      <c r="A85" s="280"/>
      <c r="B85" s="227"/>
      <c r="C85" s="262" t="s">
        <v>287</v>
      </c>
      <c r="D85" s="233"/>
      <c r="E85" s="240">
        <v>150.05000000000001</v>
      </c>
      <c r="F85" s="251"/>
      <c r="G85" s="251"/>
      <c r="H85" s="250"/>
      <c r="I85" s="284"/>
      <c r="J85" s="211"/>
      <c r="K85" s="211"/>
      <c r="L85" s="211"/>
      <c r="M85" s="211"/>
      <c r="N85" s="211"/>
      <c r="O85" s="211"/>
      <c r="P85" s="211"/>
      <c r="Q85" s="211"/>
      <c r="R85" s="211"/>
      <c r="S85" s="211"/>
      <c r="T85" s="211"/>
      <c r="U85" s="211"/>
      <c r="V85" s="211"/>
      <c r="W85" s="211"/>
      <c r="X85" s="211"/>
      <c r="Y85" s="211"/>
      <c r="Z85" s="211"/>
      <c r="AA85" s="211"/>
      <c r="AB85" s="211"/>
      <c r="AC85" s="211"/>
      <c r="AD85" s="211"/>
      <c r="AE85" s="211" t="s">
        <v>203</v>
      </c>
      <c r="AF85" s="211">
        <v>0</v>
      </c>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33.75" outlineLevel="1" x14ac:dyDescent="0.2">
      <c r="A86" s="280"/>
      <c r="B86" s="227"/>
      <c r="C86" s="262" t="s">
        <v>288</v>
      </c>
      <c r="D86" s="233"/>
      <c r="E86" s="240">
        <v>261.79000000000002</v>
      </c>
      <c r="F86" s="251"/>
      <c r="G86" s="251"/>
      <c r="H86" s="250"/>
      <c r="I86" s="284"/>
      <c r="J86" s="211"/>
      <c r="K86" s="211"/>
      <c r="L86" s="211"/>
      <c r="M86" s="211"/>
      <c r="N86" s="211"/>
      <c r="O86" s="211"/>
      <c r="P86" s="211"/>
      <c r="Q86" s="211"/>
      <c r="R86" s="211"/>
      <c r="S86" s="211"/>
      <c r="T86" s="211"/>
      <c r="U86" s="211"/>
      <c r="V86" s="211"/>
      <c r="W86" s="211"/>
      <c r="X86" s="211"/>
      <c r="Y86" s="211"/>
      <c r="Z86" s="211"/>
      <c r="AA86" s="211"/>
      <c r="AB86" s="211"/>
      <c r="AC86" s="211"/>
      <c r="AD86" s="211"/>
      <c r="AE86" s="211" t="s">
        <v>203</v>
      </c>
      <c r="AF86" s="211">
        <v>0</v>
      </c>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80"/>
      <c r="B87" s="227"/>
      <c r="C87" s="262" t="s">
        <v>289</v>
      </c>
      <c r="D87" s="233"/>
      <c r="E87" s="240">
        <v>9.9250000000000007</v>
      </c>
      <c r="F87" s="251"/>
      <c r="G87" s="251"/>
      <c r="H87" s="250"/>
      <c r="I87" s="284"/>
      <c r="J87" s="211"/>
      <c r="K87" s="211"/>
      <c r="L87" s="211"/>
      <c r="M87" s="211"/>
      <c r="N87" s="211"/>
      <c r="O87" s="211"/>
      <c r="P87" s="211"/>
      <c r="Q87" s="211"/>
      <c r="R87" s="211"/>
      <c r="S87" s="211"/>
      <c r="T87" s="211"/>
      <c r="U87" s="211"/>
      <c r="V87" s="211"/>
      <c r="W87" s="211"/>
      <c r="X87" s="211"/>
      <c r="Y87" s="211"/>
      <c r="Z87" s="211"/>
      <c r="AA87" s="211"/>
      <c r="AB87" s="211"/>
      <c r="AC87" s="211"/>
      <c r="AD87" s="211"/>
      <c r="AE87" s="211" t="s">
        <v>203</v>
      </c>
      <c r="AF87" s="211">
        <v>0</v>
      </c>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81">
        <v>20</v>
      </c>
      <c r="B88" s="226" t="s">
        <v>292</v>
      </c>
      <c r="C88" s="261" t="s">
        <v>293</v>
      </c>
      <c r="D88" s="232" t="s">
        <v>250</v>
      </c>
      <c r="E88" s="239">
        <v>843.53</v>
      </c>
      <c r="F88" s="252"/>
      <c r="G88" s="251">
        <f>ROUND(E88*F88,2)</f>
        <v>0</v>
      </c>
      <c r="H88" s="250"/>
      <c r="I88" s="284" t="s">
        <v>210</v>
      </c>
      <c r="J88" s="211"/>
      <c r="K88" s="211"/>
      <c r="L88" s="211"/>
      <c r="M88" s="211"/>
      <c r="N88" s="211"/>
      <c r="O88" s="211"/>
      <c r="P88" s="211"/>
      <c r="Q88" s="211"/>
      <c r="R88" s="211"/>
      <c r="S88" s="211"/>
      <c r="T88" s="211"/>
      <c r="U88" s="211"/>
      <c r="V88" s="211"/>
      <c r="W88" s="211"/>
      <c r="X88" s="211"/>
      <c r="Y88" s="211"/>
      <c r="Z88" s="211"/>
      <c r="AA88" s="211"/>
      <c r="AB88" s="211"/>
      <c r="AC88" s="211"/>
      <c r="AD88" s="211"/>
      <c r="AE88" s="211" t="s">
        <v>211</v>
      </c>
      <c r="AF88" s="211"/>
      <c r="AG88" s="211"/>
      <c r="AH88" s="211"/>
      <c r="AI88" s="211"/>
      <c r="AJ88" s="211"/>
      <c r="AK88" s="211"/>
      <c r="AL88" s="211"/>
      <c r="AM88" s="211">
        <v>21</v>
      </c>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ht="33.75" outlineLevel="1" x14ac:dyDescent="0.2">
      <c r="A89" s="280"/>
      <c r="B89" s="227"/>
      <c r="C89" s="262" t="s">
        <v>294</v>
      </c>
      <c r="D89" s="233"/>
      <c r="E89" s="240">
        <v>300.10000000000002</v>
      </c>
      <c r="F89" s="251"/>
      <c r="G89" s="251"/>
      <c r="H89" s="250"/>
      <c r="I89" s="284"/>
      <c r="J89" s="211"/>
      <c r="K89" s="211"/>
      <c r="L89" s="211"/>
      <c r="M89" s="211"/>
      <c r="N89" s="211"/>
      <c r="O89" s="211"/>
      <c r="P89" s="211"/>
      <c r="Q89" s="211"/>
      <c r="R89" s="211"/>
      <c r="S89" s="211"/>
      <c r="T89" s="211"/>
      <c r="U89" s="211"/>
      <c r="V89" s="211"/>
      <c r="W89" s="211"/>
      <c r="X89" s="211"/>
      <c r="Y89" s="211"/>
      <c r="Z89" s="211"/>
      <c r="AA89" s="211"/>
      <c r="AB89" s="211"/>
      <c r="AC89" s="211"/>
      <c r="AD89" s="211"/>
      <c r="AE89" s="211" t="s">
        <v>203</v>
      </c>
      <c r="AF89" s="211">
        <v>0</v>
      </c>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ht="33.75" outlineLevel="1" x14ac:dyDescent="0.2">
      <c r="A90" s="280"/>
      <c r="B90" s="227"/>
      <c r="C90" s="262" t="s">
        <v>295</v>
      </c>
      <c r="D90" s="233"/>
      <c r="E90" s="240">
        <v>523.58000000000004</v>
      </c>
      <c r="F90" s="251"/>
      <c r="G90" s="251"/>
      <c r="H90" s="250"/>
      <c r="I90" s="284"/>
      <c r="J90" s="211"/>
      <c r="K90" s="211"/>
      <c r="L90" s="211"/>
      <c r="M90" s="211"/>
      <c r="N90" s="211"/>
      <c r="O90" s="211"/>
      <c r="P90" s="211"/>
      <c r="Q90" s="211"/>
      <c r="R90" s="211"/>
      <c r="S90" s="211"/>
      <c r="T90" s="211"/>
      <c r="U90" s="211"/>
      <c r="V90" s="211"/>
      <c r="W90" s="211"/>
      <c r="X90" s="211"/>
      <c r="Y90" s="211"/>
      <c r="Z90" s="211"/>
      <c r="AA90" s="211"/>
      <c r="AB90" s="211"/>
      <c r="AC90" s="211"/>
      <c r="AD90" s="211"/>
      <c r="AE90" s="211" t="s">
        <v>203</v>
      </c>
      <c r="AF90" s="211">
        <v>0</v>
      </c>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80"/>
      <c r="B91" s="227"/>
      <c r="C91" s="262" t="s">
        <v>296</v>
      </c>
      <c r="D91" s="233"/>
      <c r="E91" s="240">
        <v>19.850000000000001</v>
      </c>
      <c r="F91" s="251"/>
      <c r="G91" s="251"/>
      <c r="H91" s="250"/>
      <c r="I91" s="284"/>
      <c r="J91" s="211"/>
      <c r="K91" s="211"/>
      <c r="L91" s="211"/>
      <c r="M91" s="211"/>
      <c r="N91" s="211"/>
      <c r="O91" s="211"/>
      <c r="P91" s="211"/>
      <c r="Q91" s="211"/>
      <c r="R91" s="211"/>
      <c r="S91" s="211"/>
      <c r="T91" s="211"/>
      <c r="U91" s="211"/>
      <c r="V91" s="211"/>
      <c r="W91" s="211"/>
      <c r="X91" s="211"/>
      <c r="Y91" s="211"/>
      <c r="Z91" s="211"/>
      <c r="AA91" s="211"/>
      <c r="AB91" s="211"/>
      <c r="AC91" s="211"/>
      <c r="AD91" s="211"/>
      <c r="AE91" s="211" t="s">
        <v>203</v>
      </c>
      <c r="AF91" s="211">
        <v>0</v>
      </c>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81">
        <v>21</v>
      </c>
      <c r="B92" s="226" t="s">
        <v>297</v>
      </c>
      <c r="C92" s="261" t="s">
        <v>298</v>
      </c>
      <c r="D92" s="232" t="s">
        <v>250</v>
      </c>
      <c r="E92" s="239">
        <v>843.53</v>
      </c>
      <c r="F92" s="252"/>
      <c r="G92" s="251">
        <f>ROUND(E92*F92,2)</f>
        <v>0</v>
      </c>
      <c r="H92" s="250" t="s">
        <v>232</v>
      </c>
      <c r="I92" s="284" t="s">
        <v>210</v>
      </c>
      <c r="J92" s="211"/>
      <c r="K92" s="211"/>
      <c r="L92" s="211"/>
      <c r="M92" s="211"/>
      <c r="N92" s="211"/>
      <c r="O92" s="211"/>
      <c r="P92" s="211"/>
      <c r="Q92" s="211"/>
      <c r="R92" s="211"/>
      <c r="S92" s="211"/>
      <c r="T92" s="211"/>
      <c r="U92" s="211"/>
      <c r="V92" s="211"/>
      <c r="W92" s="211"/>
      <c r="X92" s="211"/>
      <c r="Y92" s="211"/>
      <c r="Z92" s="211"/>
      <c r="AA92" s="211"/>
      <c r="AB92" s="211"/>
      <c r="AC92" s="211"/>
      <c r="AD92" s="211"/>
      <c r="AE92" s="211" t="s">
        <v>299</v>
      </c>
      <c r="AF92" s="211"/>
      <c r="AG92" s="211"/>
      <c r="AH92" s="211"/>
      <c r="AI92" s="211"/>
      <c r="AJ92" s="211"/>
      <c r="AK92" s="211"/>
      <c r="AL92" s="211"/>
      <c r="AM92" s="211">
        <v>21</v>
      </c>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ht="33.75" outlineLevel="1" x14ac:dyDescent="0.2">
      <c r="A93" s="280"/>
      <c r="B93" s="227"/>
      <c r="C93" s="262" t="s">
        <v>294</v>
      </c>
      <c r="D93" s="233"/>
      <c r="E93" s="240">
        <v>300.10000000000002</v>
      </c>
      <c r="F93" s="251"/>
      <c r="G93" s="251"/>
      <c r="H93" s="250"/>
      <c r="I93" s="284"/>
      <c r="J93" s="211"/>
      <c r="K93" s="211"/>
      <c r="L93" s="211"/>
      <c r="M93" s="211"/>
      <c r="N93" s="211"/>
      <c r="O93" s="211"/>
      <c r="P93" s="211"/>
      <c r="Q93" s="211"/>
      <c r="R93" s="211"/>
      <c r="S93" s="211"/>
      <c r="T93" s="211"/>
      <c r="U93" s="211"/>
      <c r="V93" s="211"/>
      <c r="W93" s="211"/>
      <c r="X93" s="211"/>
      <c r="Y93" s="211"/>
      <c r="Z93" s="211"/>
      <c r="AA93" s="211"/>
      <c r="AB93" s="211"/>
      <c r="AC93" s="211"/>
      <c r="AD93" s="211"/>
      <c r="AE93" s="211" t="s">
        <v>203</v>
      </c>
      <c r="AF93" s="211">
        <v>0</v>
      </c>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33.75" outlineLevel="1" x14ac:dyDescent="0.2">
      <c r="A94" s="280"/>
      <c r="B94" s="227"/>
      <c r="C94" s="262" t="s">
        <v>295</v>
      </c>
      <c r="D94" s="233"/>
      <c r="E94" s="240">
        <v>523.58000000000004</v>
      </c>
      <c r="F94" s="251"/>
      <c r="G94" s="251"/>
      <c r="H94" s="250"/>
      <c r="I94" s="284"/>
      <c r="J94" s="211"/>
      <c r="K94" s="211"/>
      <c r="L94" s="211"/>
      <c r="M94" s="211"/>
      <c r="N94" s="211"/>
      <c r="O94" s="211"/>
      <c r="P94" s="211"/>
      <c r="Q94" s="211"/>
      <c r="R94" s="211"/>
      <c r="S94" s="211"/>
      <c r="T94" s="211"/>
      <c r="U94" s="211"/>
      <c r="V94" s="211"/>
      <c r="W94" s="211"/>
      <c r="X94" s="211"/>
      <c r="Y94" s="211"/>
      <c r="Z94" s="211"/>
      <c r="AA94" s="211"/>
      <c r="AB94" s="211"/>
      <c r="AC94" s="211"/>
      <c r="AD94" s="211"/>
      <c r="AE94" s="211" t="s">
        <v>203</v>
      </c>
      <c r="AF94" s="211">
        <v>0</v>
      </c>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80"/>
      <c r="B95" s="227"/>
      <c r="C95" s="262" t="s">
        <v>296</v>
      </c>
      <c r="D95" s="233"/>
      <c r="E95" s="240">
        <v>19.850000000000001</v>
      </c>
      <c r="F95" s="251"/>
      <c r="G95" s="251"/>
      <c r="H95" s="250"/>
      <c r="I95" s="284"/>
      <c r="J95" s="211"/>
      <c r="K95" s="211"/>
      <c r="L95" s="211"/>
      <c r="M95" s="211"/>
      <c r="N95" s="211"/>
      <c r="O95" s="211"/>
      <c r="P95" s="211"/>
      <c r="Q95" s="211"/>
      <c r="R95" s="211"/>
      <c r="S95" s="211"/>
      <c r="T95" s="211"/>
      <c r="U95" s="211"/>
      <c r="V95" s="211"/>
      <c r="W95" s="211"/>
      <c r="X95" s="211"/>
      <c r="Y95" s="211"/>
      <c r="Z95" s="211"/>
      <c r="AA95" s="211"/>
      <c r="AB95" s="211"/>
      <c r="AC95" s="211"/>
      <c r="AD95" s="211"/>
      <c r="AE95" s="211" t="s">
        <v>203</v>
      </c>
      <c r="AF95" s="211">
        <v>0</v>
      </c>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x14ac:dyDescent="0.2">
      <c r="A96" s="279" t="s">
        <v>192</v>
      </c>
      <c r="B96" s="225" t="s">
        <v>117</v>
      </c>
      <c r="C96" s="259" t="s">
        <v>118</v>
      </c>
      <c r="D96" s="230"/>
      <c r="E96" s="237"/>
      <c r="F96" s="245">
        <f>SUM(G97:G179)</f>
        <v>0</v>
      </c>
      <c r="G96" s="246"/>
      <c r="H96" s="247"/>
      <c r="I96" s="283"/>
      <c r="AE96" t="s">
        <v>193</v>
      </c>
    </row>
    <row r="97" spans="1:60" outlineLevel="1" x14ac:dyDescent="0.2">
      <c r="A97" s="280"/>
      <c r="B97" s="221" t="s">
        <v>300</v>
      </c>
      <c r="C97" s="260"/>
      <c r="D97" s="231"/>
      <c r="E97" s="238"/>
      <c r="F97" s="248"/>
      <c r="G97" s="249"/>
      <c r="H97" s="250"/>
      <c r="I97" s="284"/>
      <c r="J97" s="211"/>
      <c r="K97" s="211"/>
      <c r="L97" s="211"/>
      <c r="M97" s="211"/>
      <c r="N97" s="211"/>
      <c r="O97" s="211"/>
      <c r="P97" s="211"/>
      <c r="Q97" s="211"/>
      <c r="R97" s="211"/>
      <c r="S97" s="211"/>
      <c r="T97" s="211"/>
      <c r="U97" s="211"/>
      <c r="V97" s="211"/>
      <c r="W97" s="211"/>
      <c r="X97" s="211"/>
      <c r="Y97" s="211"/>
      <c r="Z97" s="211"/>
      <c r="AA97" s="211"/>
      <c r="AB97" s="211"/>
      <c r="AC97" s="211">
        <v>0</v>
      </c>
      <c r="AD97" s="211"/>
      <c r="AE97" s="211" t="s">
        <v>195</v>
      </c>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80"/>
      <c r="B98" s="222" t="s">
        <v>301</v>
      </c>
      <c r="C98" s="263"/>
      <c r="D98" s="266"/>
      <c r="E98" s="267"/>
      <c r="F98" s="268"/>
      <c r="G98" s="253"/>
      <c r="H98" s="250"/>
      <c r="I98" s="284"/>
      <c r="J98" s="211"/>
      <c r="K98" s="211"/>
      <c r="L98" s="211"/>
      <c r="M98" s="211"/>
      <c r="N98" s="211"/>
      <c r="O98" s="211"/>
      <c r="P98" s="211"/>
      <c r="Q98" s="211"/>
      <c r="R98" s="211"/>
      <c r="S98" s="211"/>
      <c r="T98" s="211"/>
      <c r="U98" s="211"/>
      <c r="V98" s="211"/>
      <c r="W98" s="211"/>
      <c r="X98" s="211"/>
      <c r="Y98" s="211"/>
      <c r="Z98" s="211"/>
      <c r="AA98" s="211"/>
      <c r="AB98" s="211"/>
      <c r="AC98" s="211"/>
      <c r="AD98" s="211"/>
      <c r="AE98" s="211" t="s">
        <v>206</v>
      </c>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80"/>
      <c r="B99" s="222" t="s">
        <v>302</v>
      </c>
      <c r="C99" s="263"/>
      <c r="D99" s="266"/>
      <c r="E99" s="267"/>
      <c r="F99" s="268"/>
      <c r="G99" s="253"/>
      <c r="H99" s="250"/>
      <c r="I99" s="284"/>
      <c r="J99" s="211"/>
      <c r="K99" s="211"/>
      <c r="L99" s="211"/>
      <c r="M99" s="211"/>
      <c r="N99" s="211"/>
      <c r="O99" s="211"/>
      <c r="P99" s="211"/>
      <c r="Q99" s="211"/>
      <c r="R99" s="211"/>
      <c r="S99" s="211"/>
      <c r="T99" s="211"/>
      <c r="U99" s="211"/>
      <c r="V99" s="211"/>
      <c r="W99" s="211"/>
      <c r="X99" s="211"/>
      <c r="Y99" s="211"/>
      <c r="Z99" s="211"/>
      <c r="AA99" s="211"/>
      <c r="AB99" s="211"/>
      <c r="AC99" s="211">
        <v>1</v>
      </c>
      <c r="AD99" s="211"/>
      <c r="AE99" s="211" t="s">
        <v>195</v>
      </c>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81">
        <v>22</v>
      </c>
      <c r="B100" s="226" t="s">
        <v>303</v>
      </c>
      <c r="C100" s="261" t="s">
        <v>304</v>
      </c>
      <c r="D100" s="232" t="s">
        <v>198</v>
      </c>
      <c r="E100" s="239">
        <v>985.46199999999999</v>
      </c>
      <c r="F100" s="252"/>
      <c r="G100" s="251">
        <f>ROUND(E100*F100,2)</f>
        <v>0</v>
      </c>
      <c r="H100" s="250" t="s">
        <v>305</v>
      </c>
      <c r="I100" s="284" t="s">
        <v>210</v>
      </c>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t="s">
        <v>201</v>
      </c>
      <c r="AF100" s="211"/>
      <c r="AG100" s="211"/>
      <c r="AH100" s="211"/>
      <c r="AI100" s="211"/>
      <c r="AJ100" s="211"/>
      <c r="AK100" s="211"/>
      <c r="AL100" s="211"/>
      <c r="AM100" s="211">
        <v>21</v>
      </c>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80"/>
      <c r="B101" s="227"/>
      <c r="C101" s="262" t="s">
        <v>306</v>
      </c>
      <c r="D101" s="233"/>
      <c r="E101" s="240">
        <v>985.46199999999999</v>
      </c>
      <c r="F101" s="251"/>
      <c r="G101" s="251"/>
      <c r="H101" s="250"/>
      <c r="I101" s="284"/>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t="s">
        <v>203</v>
      </c>
      <c r="AF101" s="211">
        <v>0</v>
      </c>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80"/>
      <c r="B102" s="222" t="s">
        <v>307</v>
      </c>
      <c r="C102" s="263"/>
      <c r="D102" s="266"/>
      <c r="E102" s="267"/>
      <c r="F102" s="268"/>
      <c r="G102" s="253"/>
      <c r="H102" s="250"/>
      <c r="I102" s="284"/>
      <c r="J102" s="211"/>
      <c r="K102" s="211"/>
      <c r="L102" s="211"/>
      <c r="M102" s="211"/>
      <c r="N102" s="211"/>
      <c r="O102" s="211"/>
      <c r="P102" s="211"/>
      <c r="Q102" s="211"/>
      <c r="R102" s="211"/>
      <c r="S102" s="211"/>
      <c r="T102" s="211"/>
      <c r="U102" s="211"/>
      <c r="V102" s="211"/>
      <c r="W102" s="211"/>
      <c r="X102" s="211"/>
      <c r="Y102" s="211"/>
      <c r="Z102" s="211"/>
      <c r="AA102" s="211"/>
      <c r="AB102" s="211"/>
      <c r="AC102" s="211">
        <v>0</v>
      </c>
      <c r="AD102" s="211"/>
      <c r="AE102" s="211" t="s">
        <v>195</v>
      </c>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80"/>
      <c r="B103" s="222" t="s">
        <v>308</v>
      </c>
      <c r="C103" s="263"/>
      <c r="D103" s="266"/>
      <c r="E103" s="267"/>
      <c r="F103" s="268"/>
      <c r="G103" s="253"/>
      <c r="H103" s="250"/>
      <c r="I103" s="284"/>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t="s">
        <v>206</v>
      </c>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81">
        <v>23</v>
      </c>
      <c r="B104" s="226" t="s">
        <v>309</v>
      </c>
      <c r="C104" s="261" t="s">
        <v>310</v>
      </c>
      <c r="D104" s="232" t="s">
        <v>198</v>
      </c>
      <c r="E104" s="239">
        <v>60</v>
      </c>
      <c r="F104" s="252"/>
      <c r="G104" s="251">
        <f>ROUND(E104*F104,2)</f>
        <v>0</v>
      </c>
      <c r="H104" s="250" t="s">
        <v>305</v>
      </c>
      <c r="I104" s="284" t="s">
        <v>210</v>
      </c>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t="s">
        <v>211</v>
      </c>
      <c r="AF104" s="211"/>
      <c r="AG104" s="211"/>
      <c r="AH104" s="211"/>
      <c r="AI104" s="211"/>
      <c r="AJ104" s="211"/>
      <c r="AK104" s="211"/>
      <c r="AL104" s="211"/>
      <c r="AM104" s="211">
        <v>21</v>
      </c>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80"/>
      <c r="B105" s="227"/>
      <c r="C105" s="262" t="s">
        <v>311</v>
      </c>
      <c r="D105" s="233"/>
      <c r="E105" s="240">
        <v>60</v>
      </c>
      <c r="F105" s="251"/>
      <c r="G105" s="251"/>
      <c r="H105" s="250"/>
      <c r="I105" s="284"/>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t="s">
        <v>203</v>
      </c>
      <c r="AF105" s="211">
        <v>0</v>
      </c>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80"/>
      <c r="B106" s="222" t="s">
        <v>312</v>
      </c>
      <c r="C106" s="263"/>
      <c r="D106" s="266"/>
      <c r="E106" s="267"/>
      <c r="F106" s="268"/>
      <c r="G106" s="253"/>
      <c r="H106" s="250"/>
      <c r="I106" s="284"/>
      <c r="J106" s="211"/>
      <c r="K106" s="211"/>
      <c r="L106" s="211"/>
      <c r="M106" s="211"/>
      <c r="N106" s="211"/>
      <c r="O106" s="211"/>
      <c r="P106" s="211"/>
      <c r="Q106" s="211"/>
      <c r="R106" s="211"/>
      <c r="S106" s="211"/>
      <c r="T106" s="211"/>
      <c r="U106" s="211"/>
      <c r="V106" s="211"/>
      <c r="W106" s="211"/>
      <c r="X106" s="211"/>
      <c r="Y106" s="211"/>
      <c r="Z106" s="211"/>
      <c r="AA106" s="211"/>
      <c r="AB106" s="211"/>
      <c r="AC106" s="211">
        <v>0</v>
      </c>
      <c r="AD106" s="211"/>
      <c r="AE106" s="211" t="s">
        <v>195</v>
      </c>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2.5" outlineLevel="1" x14ac:dyDescent="0.2">
      <c r="A107" s="280"/>
      <c r="B107" s="222" t="s">
        <v>313</v>
      </c>
      <c r="C107" s="263"/>
      <c r="D107" s="266"/>
      <c r="E107" s="267"/>
      <c r="F107" s="268"/>
      <c r="G107" s="253"/>
      <c r="H107" s="250"/>
      <c r="I107" s="284"/>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t="s">
        <v>265</v>
      </c>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4" t="str">
        <f>B107</f>
        <v>nanesení lepicího tmelu na izolační desky, nalepení desek, zajištění talířovými hmoždinkami (6 ks/m2), přebroušení desek, natažení stěrky, vtlačení výztužné tkaniny (1,15 m2/m2), přehlazení stěrky. Další vrstvy podle popisu položky.</v>
      </c>
      <c r="BA107" s="211"/>
      <c r="BB107" s="211"/>
      <c r="BC107" s="211"/>
      <c r="BD107" s="211"/>
      <c r="BE107" s="211"/>
      <c r="BF107" s="211"/>
      <c r="BG107" s="211"/>
      <c r="BH107" s="211"/>
    </row>
    <row r="108" spans="1:60" outlineLevel="1" x14ac:dyDescent="0.2">
      <c r="A108" s="280"/>
      <c r="B108" s="222" t="s">
        <v>314</v>
      </c>
      <c r="C108" s="263"/>
      <c r="D108" s="266"/>
      <c r="E108" s="267"/>
      <c r="F108" s="268"/>
      <c r="G108" s="253"/>
      <c r="H108" s="250"/>
      <c r="I108" s="284"/>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t="s">
        <v>206</v>
      </c>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81">
        <v>24</v>
      </c>
      <c r="B109" s="226" t="s">
        <v>315</v>
      </c>
      <c r="C109" s="261" t="s">
        <v>316</v>
      </c>
      <c r="D109" s="232" t="s">
        <v>198</v>
      </c>
      <c r="E109" s="239">
        <v>102.56252000000001</v>
      </c>
      <c r="F109" s="252"/>
      <c r="G109" s="251">
        <f>ROUND(E109*F109,2)</f>
        <v>0</v>
      </c>
      <c r="H109" s="250" t="s">
        <v>305</v>
      </c>
      <c r="I109" s="284" t="s">
        <v>210</v>
      </c>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t="s">
        <v>211</v>
      </c>
      <c r="AF109" s="211"/>
      <c r="AG109" s="211"/>
      <c r="AH109" s="211"/>
      <c r="AI109" s="211"/>
      <c r="AJ109" s="211"/>
      <c r="AK109" s="211"/>
      <c r="AL109" s="211"/>
      <c r="AM109" s="211">
        <v>21</v>
      </c>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80"/>
      <c r="B110" s="227"/>
      <c r="C110" s="262" t="s">
        <v>317</v>
      </c>
      <c r="D110" s="233"/>
      <c r="E110" s="240">
        <v>101.56252000000001</v>
      </c>
      <c r="F110" s="251"/>
      <c r="G110" s="251"/>
      <c r="H110" s="250"/>
      <c r="I110" s="284"/>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t="s">
        <v>203</v>
      </c>
      <c r="AF110" s="211">
        <v>0</v>
      </c>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80"/>
      <c r="B111" s="227"/>
      <c r="C111" s="262" t="s">
        <v>318</v>
      </c>
      <c r="D111" s="233"/>
      <c r="E111" s="240">
        <v>1</v>
      </c>
      <c r="F111" s="251"/>
      <c r="G111" s="251"/>
      <c r="H111" s="250"/>
      <c r="I111" s="284"/>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t="s">
        <v>203</v>
      </c>
      <c r="AF111" s="211">
        <v>0</v>
      </c>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80"/>
      <c r="B112" s="222" t="s">
        <v>319</v>
      </c>
      <c r="C112" s="263"/>
      <c r="D112" s="266"/>
      <c r="E112" s="267"/>
      <c r="F112" s="268"/>
      <c r="G112" s="253"/>
      <c r="H112" s="250"/>
      <c r="I112" s="284"/>
      <c r="J112" s="211"/>
      <c r="K112" s="211"/>
      <c r="L112" s="211"/>
      <c r="M112" s="211"/>
      <c r="N112" s="211"/>
      <c r="O112" s="211"/>
      <c r="P112" s="211"/>
      <c r="Q112" s="211"/>
      <c r="R112" s="211"/>
      <c r="S112" s="211"/>
      <c r="T112" s="211"/>
      <c r="U112" s="211"/>
      <c r="V112" s="211"/>
      <c r="W112" s="211"/>
      <c r="X112" s="211"/>
      <c r="Y112" s="211"/>
      <c r="Z112" s="211"/>
      <c r="AA112" s="211"/>
      <c r="AB112" s="211"/>
      <c r="AC112" s="211">
        <v>0</v>
      </c>
      <c r="AD112" s="211"/>
      <c r="AE112" s="211" t="s">
        <v>195</v>
      </c>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ht="22.5" outlineLevel="1" x14ac:dyDescent="0.2">
      <c r="A113" s="280"/>
      <c r="B113" s="222" t="s">
        <v>313</v>
      </c>
      <c r="C113" s="263"/>
      <c r="D113" s="266"/>
      <c r="E113" s="267"/>
      <c r="F113" s="268"/>
      <c r="G113" s="253"/>
      <c r="H113" s="250"/>
      <c r="I113" s="284"/>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t="s">
        <v>265</v>
      </c>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4" t="str">
        <f>B113</f>
        <v>nanesení lepicího tmelu na izolační desky, nalepení desek, zajištění talířovými hmoždinkami (6 ks/m2), přebroušení desek, natažení stěrky, vtlačení výztužné tkaniny (1,15 m2/m2), přehlazení stěrky. Další vrstvy podle popisu položky.</v>
      </c>
      <c r="BA113" s="211"/>
      <c r="BB113" s="211"/>
      <c r="BC113" s="211"/>
      <c r="BD113" s="211"/>
      <c r="BE113" s="211"/>
      <c r="BF113" s="211"/>
      <c r="BG113" s="211"/>
      <c r="BH113" s="211"/>
    </row>
    <row r="114" spans="1:60" outlineLevel="1" x14ac:dyDescent="0.2">
      <c r="A114" s="280"/>
      <c r="B114" s="222" t="s">
        <v>320</v>
      </c>
      <c r="C114" s="263"/>
      <c r="D114" s="266"/>
      <c r="E114" s="267"/>
      <c r="F114" s="268"/>
      <c r="G114" s="253"/>
      <c r="H114" s="250"/>
      <c r="I114" s="284"/>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t="s">
        <v>206</v>
      </c>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ht="22.5" outlineLevel="1" x14ac:dyDescent="0.2">
      <c r="A115" s="281">
        <v>25</v>
      </c>
      <c r="B115" s="226" t="s">
        <v>321</v>
      </c>
      <c r="C115" s="261" t="s">
        <v>322</v>
      </c>
      <c r="D115" s="232" t="s">
        <v>198</v>
      </c>
      <c r="E115" s="239">
        <v>762.39585</v>
      </c>
      <c r="F115" s="252"/>
      <c r="G115" s="251">
        <f>ROUND(E115*F115,2)</f>
        <v>0</v>
      </c>
      <c r="H115" s="250" t="s">
        <v>305</v>
      </c>
      <c r="I115" s="284" t="s">
        <v>210</v>
      </c>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t="s">
        <v>211</v>
      </c>
      <c r="AF115" s="211"/>
      <c r="AG115" s="211"/>
      <c r="AH115" s="211"/>
      <c r="AI115" s="211"/>
      <c r="AJ115" s="211"/>
      <c r="AK115" s="211"/>
      <c r="AL115" s="211"/>
      <c r="AM115" s="211">
        <v>21</v>
      </c>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ht="45" outlineLevel="1" x14ac:dyDescent="0.2">
      <c r="A116" s="280"/>
      <c r="B116" s="227"/>
      <c r="C116" s="262" t="s">
        <v>323</v>
      </c>
      <c r="D116" s="233"/>
      <c r="E116" s="240">
        <v>368.40334999999999</v>
      </c>
      <c r="F116" s="251"/>
      <c r="G116" s="251"/>
      <c r="H116" s="250"/>
      <c r="I116" s="284"/>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t="s">
        <v>203</v>
      </c>
      <c r="AF116" s="211">
        <v>0</v>
      </c>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ht="33.75" outlineLevel="1" x14ac:dyDescent="0.2">
      <c r="A117" s="280"/>
      <c r="B117" s="227"/>
      <c r="C117" s="262" t="s">
        <v>324</v>
      </c>
      <c r="D117" s="233"/>
      <c r="E117" s="240">
        <v>393.99250000000001</v>
      </c>
      <c r="F117" s="251"/>
      <c r="G117" s="251"/>
      <c r="H117" s="250"/>
      <c r="I117" s="284"/>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t="s">
        <v>203</v>
      </c>
      <c r="AF117" s="211">
        <v>0</v>
      </c>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80"/>
      <c r="B118" s="222" t="s">
        <v>325</v>
      </c>
      <c r="C118" s="263"/>
      <c r="D118" s="266"/>
      <c r="E118" s="267"/>
      <c r="F118" s="268"/>
      <c r="G118" s="253"/>
      <c r="H118" s="250"/>
      <c r="I118" s="284"/>
      <c r="J118" s="211"/>
      <c r="K118" s="211"/>
      <c r="L118" s="211"/>
      <c r="M118" s="211"/>
      <c r="N118" s="211"/>
      <c r="O118" s="211"/>
      <c r="P118" s="211"/>
      <c r="Q118" s="211"/>
      <c r="R118" s="211"/>
      <c r="S118" s="211"/>
      <c r="T118" s="211"/>
      <c r="U118" s="211"/>
      <c r="V118" s="211"/>
      <c r="W118" s="211"/>
      <c r="X118" s="211"/>
      <c r="Y118" s="211"/>
      <c r="Z118" s="211"/>
      <c r="AA118" s="211"/>
      <c r="AB118" s="211"/>
      <c r="AC118" s="211">
        <v>0</v>
      </c>
      <c r="AD118" s="211"/>
      <c r="AE118" s="211" t="s">
        <v>195</v>
      </c>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22.5" outlineLevel="1" x14ac:dyDescent="0.2">
      <c r="A119" s="280"/>
      <c r="B119" s="222" t="s">
        <v>326</v>
      </c>
      <c r="C119" s="263"/>
      <c r="D119" s="266"/>
      <c r="E119" s="267"/>
      <c r="F119" s="268"/>
      <c r="G119" s="253"/>
      <c r="H119" s="250"/>
      <c r="I119" s="284"/>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t="s">
        <v>265</v>
      </c>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4" t="str">
        <f>B119</f>
        <v>nanesení lepicího tmelu na izolační desky, nalepení desek, přebroušení desek z polystyrénu, natažení stěrky, vtlačení výztužné tkaniny, přehlazení stěrky. Další vrstvy podle popisu položky.</v>
      </c>
      <c r="BA119" s="211"/>
      <c r="BB119" s="211"/>
      <c r="BC119" s="211"/>
      <c r="BD119" s="211"/>
      <c r="BE119" s="211"/>
      <c r="BF119" s="211"/>
      <c r="BG119" s="211"/>
      <c r="BH119" s="211"/>
    </row>
    <row r="120" spans="1:60" outlineLevel="1" x14ac:dyDescent="0.2">
      <c r="A120" s="280"/>
      <c r="B120" s="222" t="s">
        <v>327</v>
      </c>
      <c r="C120" s="263"/>
      <c r="D120" s="266"/>
      <c r="E120" s="267"/>
      <c r="F120" s="268"/>
      <c r="G120" s="253"/>
      <c r="H120" s="250"/>
      <c r="I120" s="284"/>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t="s">
        <v>206</v>
      </c>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81">
        <v>26</v>
      </c>
      <c r="B121" s="226" t="s">
        <v>328</v>
      </c>
      <c r="C121" s="261" t="s">
        <v>329</v>
      </c>
      <c r="D121" s="232" t="s">
        <v>198</v>
      </c>
      <c r="E121" s="239">
        <v>170.50200000000001</v>
      </c>
      <c r="F121" s="252"/>
      <c r="G121" s="251">
        <f>ROUND(E121*F121,2)</f>
        <v>0</v>
      </c>
      <c r="H121" s="250" t="s">
        <v>305</v>
      </c>
      <c r="I121" s="284" t="s">
        <v>210</v>
      </c>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t="s">
        <v>201</v>
      </c>
      <c r="AF121" s="211"/>
      <c r="AG121" s="211"/>
      <c r="AH121" s="211"/>
      <c r="AI121" s="211"/>
      <c r="AJ121" s="211"/>
      <c r="AK121" s="211"/>
      <c r="AL121" s="211"/>
      <c r="AM121" s="211">
        <v>21</v>
      </c>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ht="33.75" outlineLevel="1" x14ac:dyDescent="0.2">
      <c r="A122" s="280"/>
      <c r="B122" s="227"/>
      <c r="C122" s="262" t="s">
        <v>330</v>
      </c>
      <c r="D122" s="233"/>
      <c r="E122" s="240">
        <v>64.8</v>
      </c>
      <c r="F122" s="251"/>
      <c r="G122" s="251"/>
      <c r="H122" s="250"/>
      <c r="I122" s="284"/>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t="s">
        <v>203</v>
      </c>
      <c r="AF122" s="211">
        <v>0</v>
      </c>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ht="33.75" outlineLevel="1" x14ac:dyDescent="0.2">
      <c r="A123" s="280"/>
      <c r="B123" s="227"/>
      <c r="C123" s="262" t="s">
        <v>331</v>
      </c>
      <c r="D123" s="233"/>
      <c r="E123" s="240">
        <v>157.07400000000001</v>
      </c>
      <c r="F123" s="251"/>
      <c r="G123" s="251"/>
      <c r="H123" s="250"/>
      <c r="I123" s="284"/>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t="s">
        <v>203</v>
      </c>
      <c r="AF123" s="211">
        <v>0</v>
      </c>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80"/>
      <c r="B124" s="227"/>
      <c r="C124" s="262" t="s">
        <v>332</v>
      </c>
      <c r="D124" s="233"/>
      <c r="E124" s="240">
        <v>5.9550000000000001</v>
      </c>
      <c r="F124" s="251"/>
      <c r="G124" s="251"/>
      <c r="H124" s="250"/>
      <c r="I124" s="284"/>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t="s">
        <v>203</v>
      </c>
      <c r="AF124" s="211">
        <v>0</v>
      </c>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ht="22.5" outlineLevel="1" x14ac:dyDescent="0.2">
      <c r="A125" s="280"/>
      <c r="B125" s="227"/>
      <c r="C125" s="262" t="s">
        <v>333</v>
      </c>
      <c r="D125" s="233"/>
      <c r="E125" s="240">
        <v>-8.25</v>
      </c>
      <c r="F125" s="251"/>
      <c r="G125" s="251"/>
      <c r="H125" s="250"/>
      <c r="I125" s="284"/>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t="s">
        <v>203</v>
      </c>
      <c r="AF125" s="211">
        <v>0</v>
      </c>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80"/>
      <c r="B126" s="227"/>
      <c r="C126" s="262" t="s">
        <v>334</v>
      </c>
      <c r="D126" s="233"/>
      <c r="E126" s="240">
        <v>-6.99</v>
      </c>
      <c r="F126" s="251"/>
      <c r="G126" s="251"/>
      <c r="H126" s="250"/>
      <c r="I126" s="284"/>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t="s">
        <v>203</v>
      </c>
      <c r="AF126" s="211">
        <v>0</v>
      </c>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ht="22.5" outlineLevel="1" x14ac:dyDescent="0.2">
      <c r="A127" s="280"/>
      <c r="B127" s="227"/>
      <c r="C127" s="262" t="s">
        <v>335</v>
      </c>
      <c r="D127" s="233"/>
      <c r="E127" s="240">
        <v>-42.087000000000003</v>
      </c>
      <c r="F127" s="251"/>
      <c r="G127" s="251"/>
      <c r="H127" s="250"/>
      <c r="I127" s="284"/>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t="s">
        <v>203</v>
      </c>
      <c r="AF127" s="211">
        <v>0</v>
      </c>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80"/>
      <c r="B128" s="222" t="s">
        <v>336</v>
      </c>
      <c r="C128" s="263"/>
      <c r="D128" s="266"/>
      <c r="E128" s="267"/>
      <c r="F128" s="268"/>
      <c r="G128" s="253"/>
      <c r="H128" s="250"/>
      <c r="I128" s="284"/>
      <c r="J128" s="211"/>
      <c r="K128" s="211"/>
      <c r="L128" s="211"/>
      <c r="M128" s="211"/>
      <c r="N128" s="211"/>
      <c r="O128" s="211"/>
      <c r="P128" s="211"/>
      <c r="Q128" s="211"/>
      <c r="R128" s="211"/>
      <c r="S128" s="211"/>
      <c r="T128" s="211"/>
      <c r="U128" s="211"/>
      <c r="V128" s="211"/>
      <c r="W128" s="211"/>
      <c r="X128" s="211"/>
      <c r="Y128" s="211"/>
      <c r="Z128" s="211"/>
      <c r="AA128" s="211"/>
      <c r="AB128" s="211"/>
      <c r="AC128" s="211">
        <v>0</v>
      </c>
      <c r="AD128" s="211"/>
      <c r="AE128" s="211" t="s">
        <v>195</v>
      </c>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81">
        <v>27</v>
      </c>
      <c r="B129" s="226" t="s">
        <v>337</v>
      </c>
      <c r="C129" s="261" t="s">
        <v>338</v>
      </c>
      <c r="D129" s="232" t="s">
        <v>198</v>
      </c>
      <c r="E129" s="239">
        <v>301.58</v>
      </c>
      <c r="F129" s="252"/>
      <c r="G129" s="251">
        <f>ROUND(E129*F129,2)</f>
        <v>0</v>
      </c>
      <c r="H129" s="250" t="s">
        <v>305</v>
      </c>
      <c r="I129" s="284" t="s">
        <v>210</v>
      </c>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t="s">
        <v>201</v>
      </c>
      <c r="AF129" s="211"/>
      <c r="AG129" s="211"/>
      <c r="AH129" s="211"/>
      <c r="AI129" s="211"/>
      <c r="AJ129" s="211"/>
      <c r="AK129" s="211"/>
      <c r="AL129" s="211"/>
      <c r="AM129" s="211">
        <v>21</v>
      </c>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80"/>
      <c r="B130" s="227"/>
      <c r="C130" s="262" t="s">
        <v>339</v>
      </c>
      <c r="D130" s="233"/>
      <c r="E130" s="240">
        <v>52.4</v>
      </c>
      <c r="F130" s="251"/>
      <c r="G130" s="251"/>
      <c r="H130" s="250"/>
      <c r="I130" s="284"/>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t="s">
        <v>203</v>
      </c>
      <c r="AF130" s="211">
        <v>0</v>
      </c>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80"/>
      <c r="B131" s="227"/>
      <c r="C131" s="262" t="s">
        <v>340</v>
      </c>
      <c r="D131" s="233"/>
      <c r="E131" s="240">
        <v>50</v>
      </c>
      <c r="F131" s="251"/>
      <c r="G131" s="251"/>
      <c r="H131" s="250"/>
      <c r="I131" s="284"/>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t="s">
        <v>203</v>
      </c>
      <c r="AF131" s="211">
        <v>0</v>
      </c>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80"/>
      <c r="B132" s="227"/>
      <c r="C132" s="262" t="s">
        <v>341</v>
      </c>
      <c r="D132" s="233"/>
      <c r="E132" s="240">
        <v>99.44</v>
      </c>
      <c r="F132" s="251"/>
      <c r="G132" s="251"/>
      <c r="H132" s="250"/>
      <c r="I132" s="284"/>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t="s">
        <v>203</v>
      </c>
      <c r="AF132" s="211">
        <v>0</v>
      </c>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80"/>
      <c r="B133" s="227"/>
      <c r="C133" s="262" t="s">
        <v>342</v>
      </c>
      <c r="D133" s="233"/>
      <c r="E133" s="240">
        <v>70.239999999999995</v>
      </c>
      <c r="F133" s="251"/>
      <c r="G133" s="251"/>
      <c r="H133" s="250"/>
      <c r="I133" s="284"/>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t="s">
        <v>203</v>
      </c>
      <c r="AF133" s="211">
        <v>0</v>
      </c>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80"/>
      <c r="B134" s="227"/>
      <c r="C134" s="262" t="s">
        <v>343</v>
      </c>
      <c r="D134" s="233"/>
      <c r="E134" s="240">
        <v>29.5</v>
      </c>
      <c r="F134" s="251"/>
      <c r="G134" s="251"/>
      <c r="H134" s="250"/>
      <c r="I134" s="284"/>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t="s">
        <v>203</v>
      </c>
      <c r="AF134" s="211">
        <v>0</v>
      </c>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80"/>
      <c r="B135" s="222" t="s">
        <v>344</v>
      </c>
      <c r="C135" s="263"/>
      <c r="D135" s="266"/>
      <c r="E135" s="267"/>
      <c r="F135" s="268"/>
      <c r="G135" s="253"/>
      <c r="H135" s="250"/>
      <c r="I135" s="284"/>
      <c r="J135" s="211"/>
      <c r="K135" s="211"/>
      <c r="L135" s="211"/>
      <c r="M135" s="211"/>
      <c r="N135" s="211"/>
      <c r="O135" s="211"/>
      <c r="P135" s="211"/>
      <c r="Q135" s="211"/>
      <c r="R135" s="211"/>
      <c r="S135" s="211"/>
      <c r="T135" s="211"/>
      <c r="U135" s="211"/>
      <c r="V135" s="211"/>
      <c r="W135" s="211"/>
      <c r="X135" s="211"/>
      <c r="Y135" s="211"/>
      <c r="Z135" s="211"/>
      <c r="AA135" s="211"/>
      <c r="AB135" s="211"/>
      <c r="AC135" s="211">
        <v>0</v>
      </c>
      <c r="AD135" s="211"/>
      <c r="AE135" s="211" t="s">
        <v>195</v>
      </c>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81">
        <v>28</v>
      </c>
      <c r="B136" s="226" t="s">
        <v>345</v>
      </c>
      <c r="C136" s="261" t="s">
        <v>346</v>
      </c>
      <c r="D136" s="232" t="s">
        <v>250</v>
      </c>
      <c r="E136" s="239">
        <v>248</v>
      </c>
      <c r="F136" s="252"/>
      <c r="G136" s="251">
        <f>ROUND(E136*F136,2)</f>
        <v>0</v>
      </c>
      <c r="H136" s="250" t="s">
        <v>305</v>
      </c>
      <c r="I136" s="284" t="s">
        <v>210</v>
      </c>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t="s">
        <v>201</v>
      </c>
      <c r="AF136" s="211"/>
      <c r="AG136" s="211"/>
      <c r="AH136" s="211"/>
      <c r="AI136" s="211"/>
      <c r="AJ136" s="211"/>
      <c r="AK136" s="211"/>
      <c r="AL136" s="211"/>
      <c r="AM136" s="211">
        <v>21</v>
      </c>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80"/>
      <c r="B137" s="227"/>
      <c r="C137" s="262" t="s">
        <v>347</v>
      </c>
      <c r="D137" s="233"/>
      <c r="E137" s="240">
        <v>248</v>
      </c>
      <c r="F137" s="251"/>
      <c r="G137" s="251"/>
      <c r="H137" s="250"/>
      <c r="I137" s="284"/>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t="s">
        <v>203</v>
      </c>
      <c r="AF137" s="211">
        <v>0</v>
      </c>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80"/>
      <c r="B138" s="222" t="s">
        <v>348</v>
      </c>
      <c r="C138" s="263"/>
      <c r="D138" s="266"/>
      <c r="E138" s="267"/>
      <c r="F138" s="268"/>
      <c r="G138" s="253"/>
      <c r="H138" s="250"/>
      <c r="I138" s="284"/>
      <c r="J138" s="211"/>
      <c r="K138" s="211"/>
      <c r="L138" s="211"/>
      <c r="M138" s="211"/>
      <c r="N138" s="211"/>
      <c r="O138" s="211"/>
      <c r="P138" s="211"/>
      <c r="Q138" s="211"/>
      <c r="R138" s="211"/>
      <c r="S138" s="211"/>
      <c r="T138" s="211"/>
      <c r="U138" s="211"/>
      <c r="V138" s="211"/>
      <c r="W138" s="211"/>
      <c r="X138" s="211"/>
      <c r="Y138" s="211"/>
      <c r="Z138" s="211"/>
      <c r="AA138" s="211"/>
      <c r="AB138" s="211"/>
      <c r="AC138" s="211">
        <v>0</v>
      </c>
      <c r="AD138" s="211"/>
      <c r="AE138" s="211" t="s">
        <v>195</v>
      </c>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81">
        <v>29</v>
      </c>
      <c r="B139" s="226" t="s">
        <v>349</v>
      </c>
      <c r="C139" s="261" t="s">
        <v>350</v>
      </c>
      <c r="D139" s="232" t="s">
        <v>250</v>
      </c>
      <c r="E139" s="239">
        <v>60</v>
      </c>
      <c r="F139" s="252"/>
      <c r="G139" s="251">
        <f>ROUND(E139*F139,2)</f>
        <v>0</v>
      </c>
      <c r="H139" s="250" t="s">
        <v>305</v>
      </c>
      <c r="I139" s="284" t="s">
        <v>210</v>
      </c>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t="s">
        <v>201</v>
      </c>
      <c r="AF139" s="211"/>
      <c r="AG139" s="211"/>
      <c r="AH139" s="211"/>
      <c r="AI139" s="211"/>
      <c r="AJ139" s="211"/>
      <c r="AK139" s="211"/>
      <c r="AL139" s="211"/>
      <c r="AM139" s="211">
        <v>21</v>
      </c>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80"/>
      <c r="B140" s="227"/>
      <c r="C140" s="262" t="s">
        <v>311</v>
      </c>
      <c r="D140" s="233"/>
      <c r="E140" s="240">
        <v>60</v>
      </c>
      <c r="F140" s="251"/>
      <c r="G140" s="251"/>
      <c r="H140" s="250"/>
      <c r="I140" s="284"/>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t="s">
        <v>203</v>
      </c>
      <c r="AF140" s="211">
        <v>0</v>
      </c>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80"/>
      <c r="B141" s="222" t="s">
        <v>351</v>
      </c>
      <c r="C141" s="263"/>
      <c r="D141" s="266"/>
      <c r="E141" s="267"/>
      <c r="F141" s="268"/>
      <c r="G141" s="253"/>
      <c r="H141" s="250"/>
      <c r="I141" s="284"/>
      <c r="J141" s="211"/>
      <c r="K141" s="211"/>
      <c r="L141" s="211"/>
      <c r="M141" s="211"/>
      <c r="N141" s="211"/>
      <c r="O141" s="211"/>
      <c r="P141" s="211"/>
      <c r="Q141" s="211"/>
      <c r="R141" s="211"/>
      <c r="S141" s="211"/>
      <c r="T141" s="211"/>
      <c r="U141" s="211"/>
      <c r="V141" s="211"/>
      <c r="W141" s="211"/>
      <c r="X141" s="211"/>
      <c r="Y141" s="211"/>
      <c r="Z141" s="211"/>
      <c r="AA141" s="211"/>
      <c r="AB141" s="211"/>
      <c r="AC141" s="211">
        <v>0</v>
      </c>
      <c r="AD141" s="211"/>
      <c r="AE141" s="211" t="s">
        <v>195</v>
      </c>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80"/>
      <c r="B142" s="222" t="s">
        <v>352</v>
      </c>
      <c r="C142" s="263"/>
      <c r="D142" s="266"/>
      <c r="E142" s="267"/>
      <c r="F142" s="268"/>
      <c r="G142" s="253"/>
      <c r="H142" s="250"/>
      <c r="I142" s="284"/>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t="s">
        <v>206</v>
      </c>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81">
        <v>30</v>
      </c>
      <c r="B143" s="226" t="s">
        <v>353</v>
      </c>
      <c r="C143" s="261" t="s">
        <v>354</v>
      </c>
      <c r="D143" s="232" t="s">
        <v>198</v>
      </c>
      <c r="E143" s="239">
        <v>1387.2964999999999</v>
      </c>
      <c r="F143" s="252"/>
      <c r="G143" s="251">
        <f>ROUND(E143*F143,2)</f>
        <v>0</v>
      </c>
      <c r="H143" s="250" t="s">
        <v>355</v>
      </c>
      <c r="I143" s="284" t="s">
        <v>210</v>
      </c>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t="s">
        <v>201</v>
      </c>
      <c r="AF143" s="211"/>
      <c r="AG143" s="211"/>
      <c r="AH143" s="211"/>
      <c r="AI143" s="211"/>
      <c r="AJ143" s="211"/>
      <c r="AK143" s="211"/>
      <c r="AL143" s="211"/>
      <c r="AM143" s="211">
        <v>21</v>
      </c>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80"/>
      <c r="B144" s="227"/>
      <c r="C144" s="262" t="s">
        <v>356</v>
      </c>
      <c r="D144" s="233"/>
      <c r="E144" s="240">
        <v>1387.2964999999999</v>
      </c>
      <c r="F144" s="251"/>
      <c r="G144" s="251"/>
      <c r="H144" s="250"/>
      <c r="I144" s="284"/>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t="s">
        <v>203</v>
      </c>
      <c r="AF144" s="211">
        <v>0</v>
      </c>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80"/>
      <c r="B145" s="222" t="s">
        <v>357</v>
      </c>
      <c r="C145" s="263"/>
      <c r="D145" s="266"/>
      <c r="E145" s="267"/>
      <c r="F145" s="268"/>
      <c r="G145" s="253"/>
      <c r="H145" s="250"/>
      <c r="I145" s="284"/>
      <c r="J145" s="211"/>
      <c r="K145" s="211"/>
      <c r="L145" s="211"/>
      <c r="M145" s="211"/>
      <c r="N145" s="211"/>
      <c r="O145" s="211"/>
      <c r="P145" s="211"/>
      <c r="Q145" s="211"/>
      <c r="R145" s="211"/>
      <c r="S145" s="211"/>
      <c r="T145" s="211"/>
      <c r="U145" s="211"/>
      <c r="V145" s="211"/>
      <c r="W145" s="211"/>
      <c r="X145" s="211"/>
      <c r="Y145" s="211"/>
      <c r="Z145" s="211"/>
      <c r="AA145" s="211"/>
      <c r="AB145" s="211"/>
      <c r="AC145" s="211">
        <v>0</v>
      </c>
      <c r="AD145" s="211"/>
      <c r="AE145" s="211" t="s">
        <v>195</v>
      </c>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81">
        <v>31</v>
      </c>
      <c r="B146" s="226" t="s">
        <v>358</v>
      </c>
      <c r="C146" s="261" t="s">
        <v>359</v>
      </c>
      <c r="D146" s="232" t="s">
        <v>250</v>
      </c>
      <c r="E146" s="239">
        <v>1508.06</v>
      </c>
      <c r="F146" s="252"/>
      <c r="G146" s="251">
        <f>ROUND(E146*F146,2)</f>
        <v>0</v>
      </c>
      <c r="H146" s="250" t="s">
        <v>305</v>
      </c>
      <c r="I146" s="284" t="s">
        <v>210</v>
      </c>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t="s">
        <v>201</v>
      </c>
      <c r="AF146" s="211"/>
      <c r="AG146" s="211"/>
      <c r="AH146" s="211"/>
      <c r="AI146" s="211"/>
      <c r="AJ146" s="211"/>
      <c r="AK146" s="211"/>
      <c r="AL146" s="211"/>
      <c r="AM146" s="211">
        <v>21</v>
      </c>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ht="33.75" outlineLevel="1" x14ac:dyDescent="0.2">
      <c r="A147" s="280"/>
      <c r="B147" s="227"/>
      <c r="C147" s="262" t="s">
        <v>360</v>
      </c>
      <c r="D147" s="233"/>
      <c r="E147" s="240">
        <v>210.6</v>
      </c>
      <c r="F147" s="251"/>
      <c r="G147" s="251"/>
      <c r="H147" s="250"/>
      <c r="I147" s="284"/>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t="s">
        <v>203</v>
      </c>
      <c r="AF147" s="211">
        <v>0</v>
      </c>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ht="33.75" outlineLevel="1" x14ac:dyDescent="0.2">
      <c r="A148" s="280"/>
      <c r="B148" s="227"/>
      <c r="C148" s="262" t="s">
        <v>361</v>
      </c>
      <c r="D148" s="233"/>
      <c r="E148" s="240">
        <v>523.58000000000004</v>
      </c>
      <c r="F148" s="251"/>
      <c r="G148" s="251"/>
      <c r="H148" s="250"/>
      <c r="I148" s="284"/>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t="s">
        <v>203</v>
      </c>
      <c r="AF148" s="211">
        <v>0</v>
      </c>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80"/>
      <c r="B149" s="227"/>
      <c r="C149" s="262" t="s">
        <v>362</v>
      </c>
      <c r="D149" s="233"/>
      <c r="E149" s="240">
        <v>19.850000000000001</v>
      </c>
      <c r="F149" s="251"/>
      <c r="G149" s="251"/>
      <c r="H149" s="250"/>
      <c r="I149" s="284"/>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t="s">
        <v>203</v>
      </c>
      <c r="AF149" s="211">
        <v>0</v>
      </c>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ht="33.75" outlineLevel="1" x14ac:dyDescent="0.2">
      <c r="A150" s="280"/>
      <c r="B150" s="227"/>
      <c r="C150" s="262" t="s">
        <v>363</v>
      </c>
      <c r="D150" s="233"/>
      <c r="E150" s="240">
        <v>210.6</v>
      </c>
      <c r="F150" s="251"/>
      <c r="G150" s="251"/>
      <c r="H150" s="250"/>
      <c r="I150" s="284"/>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t="s">
        <v>203</v>
      </c>
      <c r="AF150" s="211">
        <v>0</v>
      </c>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ht="33.75" outlineLevel="1" x14ac:dyDescent="0.2">
      <c r="A151" s="280"/>
      <c r="B151" s="227"/>
      <c r="C151" s="262" t="s">
        <v>364</v>
      </c>
      <c r="D151" s="233"/>
      <c r="E151" s="240">
        <v>523.58000000000004</v>
      </c>
      <c r="F151" s="251"/>
      <c r="G151" s="251"/>
      <c r="H151" s="250"/>
      <c r="I151" s="284"/>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t="s">
        <v>203</v>
      </c>
      <c r="AF151" s="211">
        <v>0</v>
      </c>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80"/>
      <c r="B152" s="227"/>
      <c r="C152" s="262" t="s">
        <v>365</v>
      </c>
      <c r="D152" s="233"/>
      <c r="E152" s="240">
        <v>19.850000000000001</v>
      </c>
      <c r="F152" s="251"/>
      <c r="G152" s="251"/>
      <c r="H152" s="250"/>
      <c r="I152" s="284"/>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t="s">
        <v>203</v>
      </c>
      <c r="AF152" s="211">
        <v>0</v>
      </c>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80"/>
      <c r="B153" s="222" t="s">
        <v>366</v>
      </c>
      <c r="C153" s="263"/>
      <c r="D153" s="266"/>
      <c r="E153" s="267"/>
      <c r="F153" s="268"/>
      <c r="G153" s="253"/>
      <c r="H153" s="250"/>
      <c r="I153" s="284"/>
      <c r="J153" s="211"/>
      <c r="K153" s="211"/>
      <c r="L153" s="211"/>
      <c r="M153" s="211"/>
      <c r="N153" s="211"/>
      <c r="O153" s="211"/>
      <c r="P153" s="211"/>
      <c r="Q153" s="211"/>
      <c r="R153" s="211"/>
      <c r="S153" s="211"/>
      <c r="T153" s="211"/>
      <c r="U153" s="211"/>
      <c r="V153" s="211"/>
      <c r="W153" s="211"/>
      <c r="X153" s="211"/>
      <c r="Y153" s="211"/>
      <c r="Z153" s="211"/>
      <c r="AA153" s="211"/>
      <c r="AB153" s="211"/>
      <c r="AC153" s="211">
        <v>0</v>
      </c>
      <c r="AD153" s="211"/>
      <c r="AE153" s="211" t="s">
        <v>195</v>
      </c>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80"/>
      <c r="B154" s="222" t="s">
        <v>367</v>
      </c>
      <c r="C154" s="263"/>
      <c r="D154" s="266"/>
      <c r="E154" s="267"/>
      <c r="F154" s="268"/>
      <c r="G154" s="253"/>
      <c r="H154" s="250"/>
      <c r="I154" s="284"/>
      <c r="J154" s="211"/>
      <c r="K154" s="211"/>
      <c r="L154" s="211"/>
      <c r="M154" s="211"/>
      <c r="N154" s="211"/>
      <c r="O154" s="211"/>
      <c r="P154" s="211"/>
      <c r="Q154" s="211"/>
      <c r="R154" s="211"/>
      <c r="S154" s="211"/>
      <c r="T154" s="211"/>
      <c r="U154" s="211"/>
      <c r="V154" s="211"/>
      <c r="W154" s="211"/>
      <c r="X154" s="211"/>
      <c r="Y154" s="211"/>
      <c r="Z154" s="211"/>
      <c r="AA154" s="211"/>
      <c r="AB154" s="211"/>
      <c r="AC154" s="211">
        <v>1</v>
      </c>
      <c r="AD154" s="211"/>
      <c r="AE154" s="211" t="s">
        <v>195</v>
      </c>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81">
        <v>32</v>
      </c>
      <c r="B155" s="226" t="s">
        <v>368</v>
      </c>
      <c r="C155" s="261" t="s">
        <v>369</v>
      </c>
      <c r="D155" s="232" t="s">
        <v>198</v>
      </c>
      <c r="E155" s="239">
        <v>264.04000000000002</v>
      </c>
      <c r="F155" s="252"/>
      <c r="G155" s="251">
        <f>ROUND(E155*F155,2)</f>
        <v>0</v>
      </c>
      <c r="H155" s="250" t="s">
        <v>370</v>
      </c>
      <c r="I155" s="284" t="s">
        <v>210</v>
      </c>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t="s">
        <v>201</v>
      </c>
      <c r="AF155" s="211"/>
      <c r="AG155" s="211"/>
      <c r="AH155" s="211"/>
      <c r="AI155" s="211"/>
      <c r="AJ155" s="211"/>
      <c r="AK155" s="211"/>
      <c r="AL155" s="211"/>
      <c r="AM155" s="211">
        <v>21</v>
      </c>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80"/>
      <c r="B156" s="227"/>
      <c r="C156" s="262" t="s">
        <v>371</v>
      </c>
      <c r="D156" s="233"/>
      <c r="E156" s="240">
        <v>264.04000000000002</v>
      </c>
      <c r="F156" s="251"/>
      <c r="G156" s="251"/>
      <c r="H156" s="250"/>
      <c r="I156" s="284"/>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t="s">
        <v>203</v>
      </c>
      <c r="AF156" s="211">
        <v>0</v>
      </c>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81">
        <v>33</v>
      </c>
      <c r="B157" s="226" t="s">
        <v>372</v>
      </c>
      <c r="C157" s="261" t="s">
        <v>373</v>
      </c>
      <c r="D157" s="232" t="s">
        <v>374</v>
      </c>
      <c r="E157" s="239">
        <v>985.702</v>
      </c>
      <c r="F157" s="252"/>
      <c r="G157" s="251">
        <f>ROUND(E157*F157,2)</f>
        <v>0</v>
      </c>
      <c r="H157" s="250"/>
      <c r="I157" s="284" t="s">
        <v>375</v>
      </c>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t="s">
        <v>201</v>
      </c>
      <c r="AF157" s="211"/>
      <c r="AG157" s="211"/>
      <c r="AH157" s="211"/>
      <c r="AI157" s="211"/>
      <c r="AJ157" s="211"/>
      <c r="AK157" s="211"/>
      <c r="AL157" s="211"/>
      <c r="AM157" s="211">
        <v>21</v>
      </c>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80"/>
      <c r="B158" s="227"/>
      <c r="C158" s="262" t="s">
        <v>376</v>
      </c>
      <c r="D158" s="233"/>
      <c r="E158" s="240">
        <v>985.702</v>
      </c>
      <c r="F158" s="251"/>
      <c r="G158" s="251"/>
      <c r="H158" s="250"/>
      <c r="I158" s="284"/>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t="s">
        <v>203</v>
      </c>
      <c r="AF158" s="211">
        <v>0</v>
      </c>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81">
        <v>34</v>
      </c>
      <c r="B159" s="226" t="s">
        <v>377</v>
      </c>
      <c r="C159" s="261" t="s">
        <v>378</v>
      </c>
      <c r="D159" s="232" t="s">
        <v>379</v>
      </c>
      <c r="E159" s="239">
        <v>12</v>
      </c>
      <c r="F159" s="252"/>
      <c r="G159" s="251">
        <f>ROUND(E159*F159,2)</f>
        <v>0</v>
      </c>
      <c r="H159" s="250"/>
      <c r="I159" s="284" t="s">
        <v>375</v>
      </c>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t="s">
        <v>201</v>
      </c>
      <c r="AF159" s="211"/>
      <c r="AG159" s="211"/>
      <c r="AH159" s="211"/>
      <c r="AI159" s="211"/>
      <c r="AJ159" s="211"/>
      <c r="AK159" s="211"/>
      <c r="AL159" s="211"/>
      <c r="AM159" s="211">
        <v>21</v>
      </c>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81">
        <v>35</v>
      </c>
      <c r="B160" s="226" t="s">
        <v>380</v>
      </c>
      <c r="C160" s="261" t="s">
        <v>381</v>
      </c>
      <c r="D160" s="232" t="s">
        <v>379</v>
      </c>
      <c r="E160" s="239">
        <v>5</v>
      </c>
      <c r="F160" s="252"/>
      <c r="G160" s="251">
        <f>ROUND(E160*F160,2)</f>
        <v>0</v>
      </c>
      <c r="H160" s="250"/>
      <c r="I160" s="284" t="s">
        <v>375</v>
      </c>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t="s">
        <v>201</v>
      </c>
      <c r="AF160" s="211"/>
      <c r="AG160" s="211"/>
      <c r="AH160" s="211"/>
      <c r="AI160" s="211"/>
      <c r="AJ160" s="211"/>
      <c r="AK160" s="211"/>
      <c r="AL160" s="211"/>
      <c r="AM160" s="211">
        <v>21</v>
      </c>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22.5" outlineLevel="1" x14ac:dyDescent="0.2">
      <c r="A161" s="281">
        <v>36</v>
      </c>
      <c r="B161" s="226" t="s">
        <v>382</v>
      </c>
      <c r="C161" s="261" t="s">
        <v>383</v>
      </c>
      <c r="D161" s="232" t="s">
        <v>374</v>
      </c>
      <c r="E161" s="239">
        <v>431.51510000000002</v>
      </c>
      <c r="F161" s="252"/>
      <c r="G161" s="251">
        <f>ROUND(E161*F161,2)</f>
        <v>0</v>
      </c>
      <c r="H161" s="250"/>
      <c r="I161" s="284" t="s">
        <v>375</v>
      </c>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t="s">
        <v>201</v>
      </c>
      <c r="AF161" s="211"/>
      <c r="AG161" s="211"/>
      <c r="AH161" s="211"/>
      <c r="AI161" s="211"/>
      <c r="AJ161" s="211"/>
      <c r="AK161" s="211"/>
      <c r="AL161" s="211"/>
      <c r="AM161" s="211">
        <v>21</v>
      </c>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80"/>
      <c r="B162" s="227"/>
      <c r="C162" s="262" t="s">
        <v>384</v>
      </c>
      <c r="D162" s="233"/>
      <c r="E162" s="240">
        <v>276.404</v>
      </c>
      <c r="F162" s="251"/>
      <c r="G162" s="251"/>
      <c r="H162" s="250"/>
      <c r="I162" s="284"/>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t="s">
        <v>203</v>
      </c>
      <c r="AF162" s="211">
        <v>0</v>
      </c>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80"/>
      <c r="B163" s="227"/>
      <c r="C163" s="262" t="s">
        <v>385</v>
      </c>
      <c r="D163" s="233"/>
      <c r="E163" s="240">
        <v>155.11109999999999</v>
      </c>
      <c r="F163" s="251"/>
      <c r="G163" s="251"/>
      <c r="H163" s="250"/>
      <c r="I163" s="284"/>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t="s">
        <v>203</v>
      </c>
      <c r="AF163" s="211">
        <v>0</v>
      </c>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81">
        <v>37</v>
      </c>
      <c r="B164" s="226" t="s">
        <v>386</v>
      </c>
      <c r="C164" s="261" t="s">
        <v>387</v>
      </c>
      <c r="D164" s="232" t="s">
        <v>198</v>
      </c>
      <c r="E164" s="239">
        <v>307.01900000000001</v>
      </c>
      <c r="F164" s="252"/>
      <c r="G164" s="251">
        <f>ROUND(E164*F164,2)</f>
        <v>0</v>
      </c>
      <c r="H164" s="250"/>
      <c r="I164" s="284" t="s">
        <v>210</v>
      </c>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t="s">
        <v>201</v>
      </c>
      <c r="AF164" s="211"/>
      <c r="AG164" s="211"/>
      <c r="AH164" s="211"/>
      <c r="AI164" s="211"/>
      <c r="AJ164" s="211"/>
      <c r="AK164" s="211"/>
      <c r="AL164" s="211"/>
      <c r="AM164" s="211">
        <v>21</v>
      </c>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ht="33.75" outlineLevel="1" x14ac:dyDescent="0.2">
      <c r="A165" s="280"/>
      <c r="B165" s="227"/>
      <c r="C165" s="262" t="s">
        <v>278</v>
      </c>
      <c r="D165" s="233"/>
      <c r="E165" s="240">
        <v>103.74</v>
      </c>
      <c r="F165" s="251"/>
      <c r="G165" s="251"/>
      <c r="H165" s="250"/>
      <c r="I165" s="284"/>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t="s">
        <v>203</v>
      </c>
      <c r="AF165" s="211">
        <v>0</v>
      </c>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ht="33.75" outlineLevel="1" x14ac:dyDescent="0.2">
      <c r="A166" s="280"/>
      <c r="B166" s="227"/>
      <c r="C166" s="262" t="s">
        <v>279</v>
      </c>
      <c r="D166" s="233"/>
      <c r="E166" s="240">
        <v>190.50649999999999</v>
      </c>
      <c r="F166" s="251"/>
      <c r="G166" s="251"/>
      <c r="H166" s="250"/>
      <c r="I166" s="284"/>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t="s">
        <v>203</v>
      </c>
      <c r="AF166" s="211">
        <v>0</v>
      </c>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80"/>
      <c r="B167" s="227"/>
      <c r="C167" s="262" t="s">
        <v>280</v>
      </c>
      <c r="D167" s="233"/>
      <c r="E167" s="240">
        <v>12.772500000000001</v>
      </c>
      <c r="F167" s="251"/>
      <c r="G167" s="251"/>
      <c r="H167" s="250"/>
      <c r="I167" s="284"/>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t="s">
        <v>203</v>
      </c>
      <c r="AF167" s="211">
        <v>0</v>
      </c>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81">
        <v>38</v>
      </c>
      <c r="B168" s="226" t="s">
        <v>388</v>
      </c>
      <c r="C168" s="261" t="s">
        <v>389</v>
      </c>
      <c r="D168" s="232" t="s">
        <v>198</v>
      </c>
      <c r="E168" s="239">
        <v>57.326999999999998</v>
      </c>
      <c r="F168" s="252"/>
      <c r="G168" s="251">
        <f>ROUND(E168*F168,2)</f>
        <v>0</v>
      </c>
      <c r="H168" s="250"/>
      <c r="I168" s="284" t="s">
        <v>210</v>
      </c>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t="s">
        <v>211</v>
      </c>
      <c r="AF168" s="211"/>
      <c r="AG168" s="211"/>
      <c r="AH168" s="211"/>
      <c r="AI168" s="211"/>
      <c r="AJ168" s="211"/>
      <c r="AK168" s="211"/>
      <c r="AL168" s="211"/>
      <c r="AM168" s="211">
        <v>21</v>
      </c>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80"/>
      <c r="B169" s="227"/>
      <c r="C169" s="262" t="s">
        <v>390</v>
      </c>
      <c r="D169" s="233"/>
      <c r="E169" s="240">
        <v>8.25</v>
      </c>
      <c r="F169" s="251"/>
      <c r="G169" s="251"/>
      <c r="H169" s="250"/>
      <c r="I169" s="284"/>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t="s">
        <v>203</v>
      </c>
      <c r="AF169" s="211">
        <v>0</v>
      </c>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80"/>
      <c r="B170" s="227"/>
      <c r="C170" s="262" t="s">
        <v>391</v>
      </c>
      <c r="D170" s="233"/>
      <c r="E170" s="240">
        <v>6.99</v>
      </c>
      <c r="F170" s="251"/>
      <c r="G170" s="251"/>
      <c r="H170" s="250"/>
      <c r="I170" s="284"/>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t="s">
        <v>203</v>
      </c>
      <c r="AF170" s="211">
        <v>0</v>
      </c>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80"/>
      <c r="B171" s="227"/>
      <c r="C171" s="262" t="s">
        <v>392</v>
      </c>
      <c r="D171" s="233"/>
      <c r="E171" s="240">
        <v>42.087000000000003</v>
      </c>
      <c r="F171" s="251"/>
      <c r="G171" s="251"/>
      <c r="H171" s="250"/>
      <c r="I171" s="284"/>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t="s">
        <v>203</v>
      </c>
      <c r="AF171" s="211">
        <v>0</v>
      </c>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81">
        <v>39</v>
      </c>
      <c r="B172" s="226" t="s">
        <v>393</v>
      </c>
      <c r="C172" s="261" t="s">
        <v>394</v>
      </c>
      <c r="D172" s="232" t="s">
        <v>198</v>
      </c>
      <c r="E172" s="239">
        <v>1562.027</v>
      </c>
      <c r="F172" s="252"/>
      <c r="G172" s="251">
        <f>ROUND(E172*F172,2)</f>
        <v>0</v>
      </c>
      <c r="H172" s="250"/>
      <c r="I172" s="284" t="s">
        <v>210</v>
      </c>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t="s">
        <v>201</v>
      </c>
      <c r="AF172" s="211"/>
      <c r="AG172" s="211"/>
      <c r="AH172" s="211"/>
      <c r="AI172" s="211"/>
      <c r="AJ172" s="211"/>
      <c r="AK172" s="211"/>
      <c r="AL172" s="211"/>
      <c r="AM172" s="211">
        <v>21</v>
      </c>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80"/>
      <c r="B173" s="227"/>
      <c r="C173" s="262" t="s">
        <v>395</v>
      </c>
      <c r="D173" s="233"/>
      <c r="E173" s="240">
        <v>1562.027</v>
      </c>
      <c r="F173" s="251"/>
      <c r="G173" s="251"/>
      <c r="H173" s="250"/>
      <c r="I173" s="284"/>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t="s">
        <v>203</v>
      </c>
      <c r="AF173" s="211">
        <v>0</v>
      </c>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ht="22.5" outlineLevel="1" x14ac:dyDescent="0.2">
      <c r="A174" s="281">
        <v>40</v>
      </c>
      <c r="B174" s="226" t="s">
        <v>396</v>
      </c>
      <c r="C174" s="261" t="s">
        <v>397</v>
      </c>
      <c r="D174" s="232" t="s">
        <v>374</v>
      </c>
      <c r="E174" s="239">
        <v>431.51510000000002</v>
      </c>
      <c r="F174" s="252"/>
      <c r="G174" s="251">
        <f>ROUND(E174*F174,2)</f>
        <v>0</v>
      </c>
      <c r="H174" s="250"/>
      <c r="I174" s="284" t="s">
        <v>375</v>
      </c>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t="s">
        <v>201</v>
      </c>
      <c r="AF174" s="211"/>
      <c r="AG174" s="211"/>
      <c r="AH174" s="211"/>
      <c r="AI174" s="211"/>
      <c r="AJ174" s="211"/>
      <c r="AK174" s="211"/>
      <c r="AL174" s="211"/>
      <c r="AM174" s="211">
        <v>21</v>
      </c>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80"/>
      <c r="B175" s="227"/>
      <c r="C175" s="262" t="s">
        <v>384</v>
      </c>
      <c r="D175" s="233"/>
      <c r="E175" s="240">
        <v>276.404</v>
      </c>
      <c r="F175" s="251"/>
      <c r="G175" s="251"/>
      <c r="H175" s="250"/>
      <c r="I175" s="284"/>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t="s">
        <v>203</v>
      </c>
      <c r="AF175" s="211">
        <v>0</v>
      </c>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80"/>
      <c r="B176" s="227"/>
      <c r="C176" s="262" t="s">
        <v>385</v>
      </c>
      <c r="D176" s="233"/>
      <c r="E176" s="240">
        <v>155.11109999999999</v>
      </c>
      <c r="F176" s="251"/>
      <c r="G176" s="251"/>
      <c r="H176" s="250"/>
      <c r="I176" s="284"/>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t="s">
        <v>203</v>
      </c>
      <c r="AF176" s="211">
        <v>0</v>
      </c>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ht="22.5" outlineLevel="1" x14ac:dyDescent="0.2">
      <c r="A177" s="281">
        <v>41</v>
      </c>
      <c r="B177" s="226" t="s">
        <v>398</v>
      </c>
      <c r="C177" s="261" t="s">
        <v>399</v>
      </c>
      <c r="D177" s="232" t="s">
        <v>374</v>
      </c>
      <c r="E177" s="239">
        <v>30.076000000000001</v>
      </c>
      <c r="F177" s="252"/>
      <c r="G177" s="251">
        <f>ROUND(E177*F177,2)</f>
        <v>0</v>
      </c>
      <c r="H177" s="250"/>
      <c r="I177" s="284" t="s">
        <v>375</v>
      </c>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t="s">
        <v>201</v>
      </c>
      <c r="AF177" s="211"/>
      <c r="AG177" s="211"/>
      <c r="AH177" s="211"/>
      <c r="AI177" s="211"/>
      <c r="AJ177" s="211"/>
      <c r="AK177" s="211"/>
      <c r="AL177" s="211"/>
      <c r="AM177" s="211">
        <v>21</v>
      </c>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80"/>
      <c r="B178" s="227"/>
      <c r="C178" s="262" t="s">
        <v>400</v>
      </c>
      <c r="D178" s="233"/>
      <c r="E178" s="240">
        <v>30.076000000000001</v>
      </c>
      <c r="F178" s="251"/>
      <c r="G178" s="251"/>
      <c r="H178" s="250"/>
      <c r="I178" s="284"/>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t="s">
        <v>203</v>
      </c>
      <c r="AF178" s="211">
        <v>0</v>
      </c>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ht="22.5" outlineLevel="1" x14ac:dyDescent="0.2">
      <c r="A179" s="281">
        <v>42</v>
      </c>
      <c r="B179" s="226" t="s">
        <v>401</v>
      </c>
      <c r="C179" s="261" t="s">
        <v>402</v>
      </c>
      <c r="D179" s="232" t="s">
        <v>403</v>
      </c>
      <c r="E179" s="239">
        <v>1</v>
      </c>
      <c r="F179" s="252"/>
      <c r="G179" s="251">
        <f>ROUND(E179*F179,2)</f>
        <v>0</v>
      </c>
      <c r="H179" s="250"/>
      <c r="I179" s="284" t="s">
        <v>375</v>
      </c>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t="s">
        <v>201</v>
      </c>
      <c r="AF179" s="211"/>
      <c r="AG179" s="211"/>
      <c r="AH179" s="211"/>
      <c r="AI179" s="211"/>
      <c r="AJ179" s="211"/>
      <c r="AK179" s="211"/>
      <c r="AL179" s="211"/>
      <c r="AM179" s="211">
        <v>21</v>
      </c>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x14ac:dyDescent="0.2">
      <c r="A180" s="279" t="s">
        <v>192</v>
      </c>
      <c r="B180" s="225" t="s">
        <v>119</v>
      </c>
      <c r="C180" s="259" t="s">
        <v>120</v>
      </c>
      <c r="D180" s="230"/>
      <c r="E180" s="237"/>
      <c r="F180" s="245">
        <f>SUM(G181:G184)</f>
        <v>0</v>
      </c>
      <c r="G180" s="246"/>
      <c r="H180" s="247"/>
      <c r="I180" s="283"/>
      <c r="AE180" t="s">
        <v>193</v>
      </c>
    </row>
    <row r="181" spans="1:60" outlineLevel="1" x14ac:dyDescent="0.2">
      <c r="A181" s="281">
        <v>43</v>
      </c>
      <c r="B181" s="226" t="s">
        <v>404</v>
      </c>
      <c r="C181" s="261" t="s">
        <v>405</v>
      </c>
      <c r="D181" s="232" t="s">
        <v>198</v>
      </c>
      <c r="E181" s="239">
        <v>85.863600000000005</v>
      </c>
      <c r="F181" s="252"/>
      <c r="G181" s="251">
        <f>ROUND(E181*F181,2)</f>
        <v>0</v>
      </c>
      <c r="H181" s="250"/>
      <c r="I181" s="284" t="s">
        <v>210</v>
      </c>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t="s">
        <v>211</v>
      </c>
      <c r="AF181" s="211"/>
      <c r="AG181" s="211"/>
      <c r="AH181" s="211"/>
      <c r="AI181" s="211"/>
      <c r="AJ181" s="211"/>
      <c r="AK181" s="211"/>
      <c r="AL181" s="211"/>
      <c r="AM181" s="211">
        <v>21</v>
      </c>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80"/>
      <c r="B182" s="227"/>
      <c r="C182" s="264" t="s">
        <v>406</v>
      </c>
      <c r="D182" s="234"/>
      <c r="E182" s="241"/>
      <c r="F182" s="254"/>
      <c r="G182" s="254"/>
      <c r="H182" s="250"/>
      <c r="I182" s="284"/>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t="s">
        <v>225</v>
      </c>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80"/>
      <c r="B183" s="227"/>
      <c r="C183" s="262" t="s">
        <v>407</v>
      </c>
      <c r="D183" s="233"/>
      <c r="E183" s="240">
        <v>25.846800000000002</v>
      </c>
      <c r="F183" s="251"/>
      <c r="G183" s="251"/>
      <c r="H183" s="250"/>
      <c r="I183" s="284"/>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t="s">
        <v>203</v>
      </c>
      <c r="AF183" s="211">
        <v>0</v>
      </c>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80"/>
      <c r="B184" s="227"/>
      <c r="C184" s="262" t="s">
        <v>408</v>
      </c>
      <c r="D184" s="233"/>
      <c r="E184" s="240">
        <v>60.016800000000003</v>
      </c>
      <c r="F184" s="251"/>
      <c r="G184" s="251"/>
      <c r="H184" s="250"/>
      <c r="I184" s="284"/>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t="s">
        <v>203</v>
      </c>
      <c r="AF184" s="211">
        <v>0</v>
      </c>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x14ac:dyDescent="0.2">
      <c r="A185" s="279" t="s">
        <v>192</v>
      </c>
      <c r="B185" s="225" t="s">
        <v>121</v>
      </c>
      <c r="C185" s="259" t="s">
        <v>122</v>
      </c>
      <c r="D185" s="230"/>
      <c r="E185" s="237"/>
      <c r="F185" s="245">
        <f>SUM(G186:G187)</f>
        <v>0</v>
      </c>
      <c r="G185" s="246"/>
      <c r="H185" s="247"/>
      <c r="I185" s="283"/>
      <c r="AE185" t="s">
        <v>193</v>
      </c>
    </row>
    <row r="186" spans="1:60" ht="22.5" outlineLevel="1" x14ac:dyDescent="0.2">
      <c r="A186" s="281">
        <v>44</v>
      </c>
      <c r="B186" s="226" t="s">
        <v>409</v>
      </c>
      <c r="C186" s="261" t="s">
        <v>410</v>
      </c>
      <c r="D186" s="232" t="s">
        <v>411</v>
      </c>
      <c r="E186" s="239">
        <v>23</v>
      </c>
      <c r="F186" s="252"/>
      <c r="G186" s="251">
        <f>ROUND(E186*F186,2)</f>
        <v>0</v>
      </c>
      <c r="H186" s="250"/>
      <c r="I186" s="284" t="s">
        <v>375</v>
      </c>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t="s">
        <v>201</v>
      </c>
      <c r="AF186" s="211"/>
      <c r="AG186" s="211"/>
      <c r="AH186" s="211"/>
      <c r="AI186" s="211"/>
      <c r="AJ186" s="211"/>
      <c r="AK186" s="211"/>
      <c r="AL186" s="211"/>
      <c r="AM186" s="211">
        <v>21</v>
      </c>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80"/>
      <c r="B187" s="227"/>
      <c r="C187" s="262" t="s">
        <v>412</v>
      </c>
      <c r="D187" s="233"/>
      <c r="E187" s="240">
        <v>23</v>
      </c>
      <c r="F187" s="251"/>
      <c r="G187" s="251"/>
      <c r="H187" s="250"/>
      <c r="I187" s="284"/>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t="s">
        <v>203</v>
      </c>
      <c r="AF187" s="211">
        <v>0</v>
      </c>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x14ac:dyDescent="0.2">
      <c r="A188" s="279" t="s">
        <v>192</v>
      </c>
      <c r="B188" s="225" t="s">
        <v>123</v>
      </c>
      <c r="C188" s="259" t="s">
        <v>124</v>
      </c>
      <c r="D188" s="230"/>
      <c r="E188" s="237"/>
      <c r="F188" s="245">
        <f>SUM(G189:G191)</f>
        <v>0</v>
      </c>
      <c r="G188" s="246"/>
      <c r="H188" s="247"/>
      <c r="I188" s="283"/>
      <c r="AE188" t="s">
        <v>193</v>
      </c>
    </row>
    <row r="189" spans="1:60" ht="22.5" outlineLevel="1" x14ac:dyDescent="0.2">
      <c r="A189" s="281">
        <v>45</v>
      </c>
      <c r="B189" s="226" t="s">
        <v>413</v>
      </c>
      <c r="C189" s="261" t="s">
        <v>414</v>
      </c>
      <c r="D189" s="232" t="s">
        <v>250</v>
      </c>
      <c r="E189" s="239">
        <v>214.65899999999999</v>
      </c>
      <c r="F189" s="252"/>
      <c r="G189" s="251">
        <f>ROUND(E189*F189,2)</f>
        <v>0</v>
      </c>
      <c r="H189" s="250"/>
      <c r="I189" s="284" t="s">
        <v>210</v>
      </c>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t="s">
        <v>211</v>
      </c>
      <c r="AF189" s="211"/>
      <c r="AG189" s="211"/>
      <c r="AH189" s="211"/>
      <c r="AI189" s="211"/>
      <c r="AJ189" s="211"/>
      <c r="AK189" s="211"/>
      <c r="AL189" s="211"/>
      <c r="AM189" s="211">
        <v>21</v>
      </c>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80"/>
      <c r="B190" s="227"/>
      <c r="C190" s="262" t="s">
        <v>252</v>
      </c>
      <c r="D190" s="233"/>
      <c r="E190" s="240">
        <v>64.617000000000004</v>
      </c>
      <c r="F190" s="251"/>
      <c r="G190" s="251"/>
      <c r="H190" s="250"/>
      <c r="I190" s="284"/>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t="s">
        <v>203</v>
      </c>
      <c r="AF190" s="211">
        <v>0</v>
      </c>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80"/>
      <c r="B191" s="227"/>
      <c r="C191" s="262" t="s">
        <v>253</v>
      </c>
      <c r="D191" s="233"/>
      <c r="E191" s="240">
        <v>150.042</v>
      </c>
      <c r="F191" s="251"/>
      <c r="G191" s="251"/>
      <c r="H191" s="250"/>
      <c r="I191" s="284"/>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t="s">
        <v>203</v>
      </c>
      <c r="AF191" s="211">
        <v>0</v>
      </c>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x14ac:dyDescent="0.2">
      <c r="A192" s="279" t="s">
        <v>192</v>
      </c>
      <c r="B192" s="225" t="s">
        <v>125</v>
      </c>
      <c r="C192" s="259" t="s">
        <v>126</v>
      </c>
      <c r="D192" s="230"/>
      <c r="E192" s="237"/>
      <c r="F192" s="245">
        <f>SUM(G193:G218)</f>
        <v>0</v>
      </c>
      <c r="G192" s="246"/>
      <c r="H192" s="247"/>
      <c r="I192" s="283"/>
      <c r="AE192" t="s">
        <v>193</v>
      </c>
    </row>
    <row r="193" spans="1:60" outlineLevel="1" x14ac:dyDescent="0.2">
      <c r="A193" s="280"/>
      <c r="B193" s="221" t="s">
        <v>415</v>
      </c>
      <c r="C193" s="260"/>
      <c r="D193" s="231"/>
      <c r="E193" s="238"/>
      <c r="F193" s="248"/>
      <c r="G193" s="249"/>
      <c r="H193" s="250"/>
      <c r="I193" s="284"/>
      <c r="J193" s="211"/>
      <c r="K193" s="211"/>
      <c r="L193" s="211"/>
      <c r="M193" s="211"/>
      <c r="N193" s="211"/>
      <c r="O193" s="211"/>
      <c r="P193" s="211"/>
      <c r="Q193" s="211"/>
      <c r="R193" s="211"/>
      <c r="S193" s="211"/>
      <c r="T193" s="211"/>
      <c r="U193" s="211"/>
      <c r="V193" s="211"/>
      <c r="W193" s="211"/>
      <c r="X193" s="211"/>
      <c r="Y193" s="211"/>
      <c r="Z193" s="211"/>
      <c r="AA193" s="211"/>
      <c r="AB193" s="211"/>
      <c r="AC193" s="211">
        <v>0</v>
      </c>
      <c r="AD193" s="211"/>
      <c r="AE193" s="211" t="s">
        <v>195</v>
      </c>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81">
        <v>46</v>
      </c>
      <c r="B194" s="226" t="s">
        <v>416</v>
      </c>
      <c r="C194" s="261" t="s">
        <v>417</v>
      </c>
      <c r="D194" s="232" t="s">
        <v>198</v>
      </c>
      <c r="E194" s="239">
        <v>2089</v>
      </c>
      <c r="F194" s="252"/>
      <c r="G194" s="251">
        <f>ROUND(E194*F194,2)</f>
        <v>0</v>
      </c>
      <c r="H194" s="250" t="s">
        <v>418</v>
      </c>
      <c r="I194" s="284" t="s">
        <v>210</v>
      </c>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t="s">
        <v>201</v>
      </c>
      <c r="AF194" s="211"/>
      <c r="AG194" s="211"/>
      <c r="AH194" s="211"/>
      <c r="AI194" s="211"/>
      <c r="AJ194" s="211"/>
      <c r="AK194" s="211"/>
      <c r="AL194" s="211"/>
      <c r="AM194" s="211">
        <v>21</v>
      </c>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80"/>
      <c r="B195" s="227"/>
      <c r="C195" s="264" t="s">
        <v>419</v>
      </c>
      <c r="D195" s="234"/>
      <c r="E195" s="241"/>
      <c r="F195" s="254"/>
      <c r="G195" s="254"/>
      <c r="H195" s="250"/>
      <c r="I195" s="284"/>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t="s">
        <v>225</v>
      </c>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80"/>
      <c r="B196" s="227"/>
      <c r="C196" s="262" t="s">
        <v>420</v>
      </c>
      <c r="D196" s="233"/>
      <c r="E196" s="240">
        <v>729</v>
      </c>
      <c r="F196" s="251"/>
      <c r="G196" s="251"/>
      <c r="H196" s="250"/>
      <c r="I196" s="284"/>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t="s">
        <v>203</v>
      </c>
      <c r="AF196" s="211">
        <v>0</v>
      </c>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80"/>
      <c r="B197" s="227"/>
      <c r="C197" s="262" t="s">
        <v>421</v>
      </c>
      <c r="D197" s="233"/>
      <c r="E197" s="240">
        <v>1360</v>
      </c>
      <c r="F197" s="251"/>
      <c r="G197" s="251"/>
      <c r="H197" s="250"/>
      <c r="I197" s="284"/>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t="s">
        <v>203</v>
      </c>
      <c r="AF197" s="211">
        <v>0</v>
      </c>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80"/>
      <c r="B198" s="222" t="s">
        <v>422</v>
      </c>
      <c r="C198" s="263"/>
      <c r="D198" s="266"/>
      <c r="E198" s="267"/>
      <c r="F198" s="268"/>
      <c r="G198" s="253"/>
      <c r="H198" s="250"/>
      <c r="I198" s="284"/>
      <c r="J198" s="211"/>
      <c r="K198" s="211"/>
      <c r="L198" s="211"/>
      <c r="M198" s="211"/>
      <c r="N198" s="211"/>
      <c r="O198" s="211"/>
      <c r="P198" s="211"/>
      <c r="Q198" s="211"/>
      <c r="R198" s="211"/>
      <c r="S198" s="211"/>
      <c r="T198" s="211"/>
      <c r="U198" s="211"/>
      <c r="V198" s="211"/>
      <c r="W198" s="211"/>
      <c r="X198" s="211"/>
      <c r="Y198" s="211"/>
      <c r="Z198" s="211"/>
      <c r="AA198" s="211"/>
      <c r="AB198" s="211"/>
      <c r="AC198" s="211">
        <v>1</v>
      </c>
      <c r="AD198" s="211"/>
      <c r="AE198" s="211" t="s">
        <v>195</v>
      </c>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81">
        <v>47</v>
      </c>
      <c r="B199" s="226" t="s">
        <v>423</v>
      </c>
      <c r="C199" s="261" t="s">
        <v>424</v>
      </c>
      <c r="D199" s="232" t="s">
        <v>198</v>
      </c>
      <c r="E199" s="239">
        <v>6267</v>
      </c>
      <c r="F199" s="252"/>
      <c r="G199" s="251">
        <f>ROUND(E199*F199,2)</f>
        <v>0</v>
      </c>
      <c r="H199" s="250" t="s">
        <v>418</v>
      </c>
      <c r="I199" s="284" t="s">
        <v>210</v>
      </c>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t="s">
        <v>201</v>
      </c>
      <c r="AF199" s="211"/>
      <c r="AG199" s="211"/>
      <c r="AH199" s="211"/>
      <c r="AI199" s="211"/>
      <c r="AJ199" s="211"/>
      <c r="AK199" s="211"/>
      <c r="AL199" s="211"/>
      <c r="AM199" s="211">
        <v>21</v>
      </c>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80"/>
      <c r="B200" s="227"/>
      <c r="C200" s="262" t="s">
        <v>425</v>
      </c>
      <c r="D200" s="233"/>
      <c r="E200" s="240">
        <v>2187</v>
      </c>
      <c r="F200" s="251"/>
      <c r="G200" s="251"/>
      <c r="H200" s="250"/>
      <c r="I200" s="284"/>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t="s">
        <v>203</v>
      </c>
      <c r="AF200" s="211">
        <v>0</v>
      </c>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80"/>
      <c r="B201" s="227"/>
      <c r="C201" s="262" t="s">
        <v>426</v>
      </c>
      <c r="D201" s="233"/>
      <c r="E201" s="240">
        <v>4080</v>
      </c>
      <c r="F201" s="251"/>
      <c r="G201" s="251"/>
      <c r="H201" s="250"/>
      <c r="I201" s="284"/>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t="s">
        <v>203</v>
      </c>
      <c r="AF201" s="211">
        <v>0</v>
      </c>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80"/>
      <c r="B202" s="222" t="s">
        <v>427</v>
      </c>
      <c r="C202" s="263"/>
      <c r="D202" s="266"/>
      <c r="E202" s="267"/>
      <c r="F202" s="268"/>
      <c r="G202" s="253"/>
      <c r="H202" s="250"/>
      <c r="I202" s="284"/>
      <c r="J202" s="211"/>
      <c r="K202" s="211"/>
      <c r="L202" s="211"/>
      <c r="M202" s="211"/>
      <c r="N202" s="211"/>
      <c r="O202" s="211"/>
      <c r="P202" s="211"/>
      <c r="Q202" s="211"/>
      <c r="R202" s="211"/>
      <c r="S202" s="211"/>
      <c r="T202" s="211"/>
      <c r="U202" s="211"/>
      <c r="V202" s="211"/>
      <c r="W202" s="211"/>
      <c r="X202" s="211"/>
      <c r="Y202" s="211"/>
      <c r="Z202" s="211"/>
      <c r="AA202" s="211"/>
      <c r="AB202" s="211"/>
      <c r="AC202" s="211">
        <v>0</v>
      </c>
      <c r="AD202" s="211"/>
      <c r="AE202" s="211" t="s">
        <v>195</v>
      </c>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81">
        <v>48</v>
      </c>
      <c r="B203" s="226" t="s">
        <v>428</v>
      </c>
      <c r="C203" s="261" t="s">
        <v>429</v>
      </c>
      <c r="D203" s="232" t="s">
        <v>198</v>
      </c>
      <c r="E203" s="239">
        <v>2089</v>
      </c>
      <c r="F203" s="252"/>
      <c r="G203" s="251">
        <f>ROUND(E203*F203,2)</f>
        <v>0</v>
      </c>
      <c r="H203" s="250" t="s">
        <v>418</v>
      </c>
      <c r="I203" s="284" t="s">
        <v>210</v>
      </c>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t="s">
        <v>201</v>
      </c>
      <c r="AF203" s="211"/>
      <c r="AG203" s="211"/>
      <c r="AH203" s="211"/>
      <c r="AI203" s="211"/>
      <c r="AJ203" s="211"/>
      <c r="AK203" s="211"/>
      <c r="AL203" s="211"/>
      <c r="AM203" s="211">
        <v>21</v>
      </c>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80"/>
      <c r="B204" s="227"/>
      <c r="C204" s="262" t="s">
        <v>420</v>
      </c>
      <c r="D204" s="233"/>
      <c r="E204" s="240">
        <v>729</v>
      </c>
      <c r="F204" s="251"/>
      <c r="G204" s="251"/>
      <c r="H204" s="250"/>
      <c r="I204" s="284"/>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t="s">
        <v>203</v>
      </c>
      <c r="AF204" s="211">
        <v>0</v>
      </c>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80"/>
      <c r="B205" s="227"/>
      <c r="C205" s="262" t="s">
        <v>421</v>
      </c>
      <c r="D205" s="233"/>
      <c r="E205" s="240">
        <v>1360</v>
      </c>
      <c r="F205" s="251"/>
      <c r="G205" s="251"/>
      <c r="H205" s="250"/>
      <c r="I205" s="284"/>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t="s">
        <v>203</v>
      </c>
      <c r="AF205" s="211">
        <v>0</v>
      </c>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80"/>
      <c r="B206" s="222" t="s">
        <v>430</v>
      </c>
      <c r="C206" s="263"/>
      <c r="D206" s="266"/>
      <c r="E206" s="267"/>
      <c r="F206" s="268"/>
      <c r="G206" s="253"/>
      <c r="H206" s="250"/>
      <c r="I206" s="284"/>
      <c r="J206" s="211"/>
      <c r="K206" s="211"/>
      <c r="L206" s="211"/>
      <c r="M206" s="211"/>
      <c r="N206" s="211"/>
      <c r="O206" s="211"/>
      <c r="P206" s="211"/>
      <c r="Q206" s="211"/>
      <c r="R206" s="211"/>
      <c r="S206" s="211"/>
      <c r="T206" s="211"/>
      <c r="U206" s="211"/>
      <c r="V206" s="211"/>
      <c r="W206" s="211"/>
      <c r="X206" s="211"/>
      <c r="Y206" s="211"/>
      <c r="Z206" s="211"/>
      <c r="AA206" s="211"/>
      <c r="AB206" s="211"/>
      <c r="AC206" s="211">
        <v>0</v>
      </c>
      <c r="AD206" s="211"/>
      <c r="AE206" s="211" t="s">
        <v>195</v>
      </c>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81">
        <v>49</v>
      </c>
      <c r="B207" s="226" t="s">
        <v>431</v>
      </c>
      <c r="C207" s="261" t="s">
        <v>432</v>
      </c>
      <c r="D207" s="232" t="s">
        <v>198</v>
      </c>
      <c r="E207" s="239">
        <v>180</v>
      </c>
      <c r="F207" s="252"/>
      <c r="G207" s="251">
        <f>ROUND(E207*F207,2)</f>
        <v>0</v>
      </c>
      <c r="H207" s="250" t="s">
        <v>418</v>
      </c>
      <c r="I207" s="284" t="s">
        <v>210</v>
      </c>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t="s">
        <v>201</v>
      </c>
      <c r="AF207" s="211"/>
      <c r="AG207" s="211"/>
      <c r="AH207" s="211"/>
      <c r="AI207" s="211"/>
      <c r="AJ207" s="211"/>
      <c r="AK207" s="211"/>
      <c r="AL207" s="211"/>
      <c r="AM207" s="211">
        <v>21</v>
      </c>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80"/>
      <c r="B208" s="227"/>
      <c r="C208" s="262" t="s">
        <v>433</v>
      </c>
      <c r="D208" s="233"/>
      <c r="E208" s="240">
        <v>180</v>
      </c>
      <c r="F208" s="251"/>
      <c r="G208" s="251"/>
      <c r="H208" s="250"/>
      <c r="I208" s="284"/>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t="s">
        <v>203</v>
      </c>
      <c r="AF208" s="211">
        <v>0</v>
      </c>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80"/>
      <c r="B209" s="222" t="s">
        <v>434</v>
      </c>
      <c r="C209" s="263"/>
      <c r="D209" s="266"/>
      <c r="E209" s="267"/>
      <c r="F209" s="268"/>
      <c r="G209" s="253"/>
      <c r="H209" s="250"/>
      <c r="I209" s="284"/>
      <c r="J209" s="211"/>
      <c r="K209" s="211"/>
      <c r="L209" s="211"/>
      <c r="M209" s="211"/>
      <c r="N209" s="211"/>
      <c r="O209" s="211"/>
      <c r="P209" s="211"/>
      <c r="Q209" s="211"/>
      <c r="R209" s="211"/>
      <c r="S209" s="211"/>
      <c r="T209" s="211"/>
      <c r="U209" s="211"/>
      <c r="V209" s="211"/>
      <c r="W209" s="211"/>
      <c r="X209" s="211"/>
      <c r="Y209" s="211"/>
      <c r="Z209" s="211"/>
      <c r="AA209" s="211"/>
      <c r="AB209" s="211"/>
      <c r="AC209" s="211">
        <v>0</v>
      </c>
      <c r="AD209" s="211"/>
      <c r="AE209" s="211" t="s">
        <v>195</v>
      </c>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81">
        <v>50</v>
      </c>
      <c r="B210" s="226" t="s">
        <v>435</v>
      </c>
      <c r="C210" s="261" t="s">
        <v>436</v>
      </c>
      <c r="D210" s="232" t="s">
        <v>198</v>
      </c>
      <c r="E210" s="239">
        <v>2089</v>
      </c>
      <c r="F210" s="252"/>
      <c r="G210" s="251">
        <f>ROUND(E210*F210,2)</f>
        <v>0</v>
      </c>
      <c r="H210" s="250" t="s">
        <v>418</v>
      </c>
      <c r="I210" s="284" t="s">
        <v>210</v>
      </c>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t="s">
        <v>201</v>
      </c>
      <c r="AF210" s="211"/>
      <c r="AG210" s="211"/>
      <c r="AH210" s="211"/>
      <c r="AI210" s="211"/>
      <c r="AJ210" s="211"/>
      <c r="AK210" s="211"/>
      <c r="AL210" s="211"/>
      <c r="AM210" s="211">
        <v>21</v>
      </c>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80"/>
      <c r="B211" s="227"/>
      <c r="C211" s="262" t="s">
        <v>420</v>
      </c>
      <c r="D211" s="233"/>
      <c r="E211" s="240">
        <v>729</v>
      </c>
      <c r="F211" s="251"/>
      <c r="G211" s="251"/>
      <c r="H211" s="250"/>
      <c r="I211" s="284"/>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t="s">
        <v>203</v>
      </c>
      <c r="AF211" s="211">
        <v>0</v>
      </c>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80"/>
      <c r="B212" s="227"/>
      <c r="C212" s="262" t="s">
        <v>421</v>
      </c>
      <c r="D212" s="233"/>
      <c r="E212" s="240">
        <v>1360</v>
      </c>
      <c r="F212" s="251"/>
      <c r="G212" s="251"/>
      <c r="H212" s="250"/>
      <c r="I212" s="284"/>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t="s">
        <v>203</v>
      </c>
      <c r="AF212" s="211">
        <v>0</v>
      </c>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81">
        <v>51</v>
      </c>
      <c r="B213" s="226" t="s">
        <v>437</v>
      </c>
      <c r="C213" s="261" t="s">
        <v>438</v>
      </c>
      <c r="D213" s="232" t="s">
        <v>198</v>
      </c>
      <c r="E213" s="239">
        <v>2089</v>
      </c>
      <c r="F213" s="252"/>
      <c r="G213" s="251">
        <f>ROUND(E213*F213,2)</f>
        <v>0</v>
      </c>
      <c r="H213" s="250"/>
      <c r="I213" s="284" t="s">
        <v>375</v>
      </c>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t="s">
        <v>201</v>
      </c>
      <c r="AF213" s="211"/>
      <c r="AG213" s="211"/>
      <c r="AH213" s="211"/>
      <c r="AI213" s="211"/>
      <c r="AJ213" s="211"/>
      <c r="AK213" s="211"/>
      <c r="AL213" s="211"/>
      <c r="AM213" s="211">
        <v>21</v>
      </c>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80"/>
      <c r="B214" s="227"/>
      <c r="C214" s="262" t="s">
        <v>420</v>
      </c>
      <c r="D214" s="233"/>
      <c r="E214" s="240">
        <v>729</v>
      </c>
      <c r="F214" s="251"/>
      <c r="G214" s="251"/>
      <c r="H214" s="250"/>
      <c r="I214" s="284"/>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t="s">
        <v>203</v>
      </c>
      <c r="AF214" s="211">
        <v>0</v>
      </c>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80"/>
      <c r="B215" s="227"/>
      <c r="C215" s="262" t="s">
        <v>421</v>
      </c>
      <c r="D215" s="233"/>
      <c r="E215" s="240">
        <v>1360</v>
      </c>
      <c r="F215" s="251"/>
      <c r="G215" s="251"/>
      <c r="H215" s="250"/>
      <c r="I215" s="284"/>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t="s">
        <v>203</v>
      </c>
      <c r="AF215" s="211">
        <v>0</v>
      </c>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81">
        <v>52</v>
      </c>
      <c r="B216" s="226" t="s">
        <v>439</v>
      </c>
      <c r="C216" s="261" t="s">
        <v>440</v>
      </c>
      <c r="D216" s="232" t="s">
        <v>198</v>
      </c>
      <c r="E216" s="239">
        <v>6267</v>
      </c>
      <c r="F216" s="252"/>
      <c r="G216" s="251">
        <f>ROUND(E216*F216,2)</f>
        <v>0</v>
      </c>
      <c r="H216" s="250"/>
      <c r="I216" s="284" t="s">
        <v>375</v>
      </c>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t="s">
        <v>201</v>
      </c>
      <c r="AF216" s="211"/>
      <c r="AG216" s="211"/>
      <c r="AH216" s="211"/>
      <c r="AI216" s="211"/>
      <c r="AJ216" s="211"/>
      <c r="AK216" s="211"/>
      <c r="AL216" s="211"/>
      <c r="AM216" s="211">
        <v>21</v>
      </c>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80"/>
      <c r="B217" s="227"/>
      <c r="C217" s="262" t="s">
        <v>425</v>
      </c>
      <c r="D217" s="233"/>
      <c r="E217" s="240">
        <v>2187</v>
      </c>
      <c r="F217" s="251"/>
      <c r="G217" s="251"/>
      <c r="H217" s="250"/>
      <c r="I217" s="284"/>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t="s">
        <v>203</v>
      </c>
      <c r="AF217" s="211">
        <v>0</v>
      </c>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80"/>
      <c r="B218" s="227"/>
      <c r="C218" s="262" t="s">
        <v>426</v>
      </c>
      <c r="D218" s="233"/>
      <c r="E218" s="240">
        <v>4080</v>
      </c>
      <c r="F218" s="251"/>
      <c r="G218" s="251"/>
      <c r="H218" s="250"/>
      <c r="I218" s="284"/>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t="s">
        <v>203</v>
      </c>
      <c r="AF218" s="211">
        <v>0</v>
      </c>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x14ac:dyDescent="0.2">
      <c r="A219" s="279" t="s">
        <v>192</v>
      </c>
      <c r="B219" s="225" t="s">
        <v>127</v>
      </c>
      <c r="C219" s="259" t="s">
        <v>128</v>
      </c>
      <c r="D219" s="230"/>
      <c r="E219" s="237"/>
      <c r="F219" s="245">
        <f>SUM(G220:G225)</f>
        <v>0</v>
      </c>
      <c r="G219" s="246"/>
      <c r="H219" s="247"/>
      <c r="I219" s="283"/>
      <c r="AE219" t="s">
        <v>193</v>
      </c>
    </row>
    <row r="220" spans="1:60" outlineLevel="1" x14ac:dyDescent="0.2">
      <c r="A220" s="280"/>
      <c r="B220" s="221" t="s">
        <v>441</v>
      </c>
      <c r="C220" s="260"/>
      <c r="D220" s="231"/>
      <c r="E220" s="238"/>
      <c r="F220" s="248"/>
      <c r="G220" s="249"/>
      <c r="H220" s="250"/>
      <c r="I220" s="284"/>
      <c r="J220" s="211"/>
      <c r="K220" s="211"/>
      <c r="L220" s="211"/>
      <c r="M220" s="211"/>
      <c r="N220" s="211"/>
      <c r="O220" s="211"/>
      <c r="P220" s="211"/>
      <c r="Q220" s="211"/>
      <c r="R220" s="211"/>
      <c r="S220" s="211"/>
      <c r="T220" s="211"/>
      <c r="U220" s="211"/>
      <c r="V220" s="211"/>
      <c r="W220" s="211"/>
      <c r="X220" s="211"/>
      <c r="Y220" s="211"/>
      <c r="Z220" s="211"/>
      <c r="AA220" s="211"/>
      <c r="AB220" s="211"/>
      <c r="AC220" s="211">
        <v>0</v>
      </c>
      <c r="AD220" s="211"/>
      <c r="AE220" s="211" t="s">
        <v>195</v>
      </c>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81">
        <v>53</v>
      </c>
      <c r="B221" s="226" t="s">
        <v>442</v>
      </c>
      <c r="C221" s="261" t="s">
        <v>443</v>
      </c>
      <c r="D221" s="232" t="s">
        <v>198</v>
      </c>
      <c r="E221" s="239">
        <v>287.78949999999998</v>
      </c>
      <c r="F221" s="252"/>
      <c r="G221" s="251">
        <f>ROUND(E221*F221,2)</f>
        <v>0</v>
      </c>
      <c r="H221" s="250" t="s">
        <v>355</v>
      </c>
      <c r="I221" s="284" t="s">
        <v>210</v>
      </c>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t="s">
        <v>201</v>
      </c>
      <c r="AF221" s="211"/>
      <c r="AG221" s="211"/>
      <c r="AH221" s="211"/>
      <c r="AI221" s="211"/>
      <c r="AJ221" s="211"/>
      <c r="AK221" s="211"/>
      <c r="AL221" s="211"/>
      <c r="AM221" s="211">
        <v>21</v>
      </c>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ht="33.75" outlineLevel="1" x14ac:dyDescent="0.2">
      <c r="A222" s="280"/>
      <c r="B222" s="227"/>
      <c r="C222" s="262" t="s">
        <v>278</v>
      </c>
      <c r="D222" s="233"/>
      <c r="E222" s="240">
        <v>103.74</v>
      </c>
      <c r="F222" s="251"/>
      <c r="G222" s="251"/>
      <c r="H222" s="250"/>
      <c r="I222" s="284"/>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t="s">
        <v>203</v>
      </c>
      <c r="AF222" s="211">
        <v>0</v>
      </c>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ht="33.75" outlineLevel="1" x14ac:dyDescent="0.2">
      <c r="A223" s="280"/>
      <c r="B223" s="227"/>
      <c r="C223" s="262" t="s">
        <v>444</v>
      </c>
      <c r="D223" s="233"/>
      <c r="E223" s="240">
        <v>184.04949999999999</v>
      </c>
      <c r="F223" s="251"/>
      <c r="G223" s="251"/>
      <c r="H223" s="250"/>
      <c r="I223" s="284"/>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t="s">
        <v>203</v>
      </c>
      <c r="AF223" s="211">
        <v>0</v>
      </c>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81">
        <v>54</v>
      </c>
      <c r="B224" s="226" t="s">
        <v>445</v>
      </c>
      <c r="C224" s="261" t="s">
        <v>446</v>
      </c>
      <c r="D224" s="232" t="s">
        <v>198</v>
      </c>
      <c r="E224" s="239">
        <v>1530</v>
      </c>
      <c r="F224" s="252"/>
      <c r="G224" s="251">
        <f>ROUND(E224*F224,2)</f>
        <v>0</v>
      </c>
      <c r="H224" s="250"/>
      <c r="I224" s="284" t="s">
        <v>375</v>
      </c>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t="s">
        <v>211</v>
      </c>
      <c r="AF224" s="211"/>
      <c r="AG224" s="211"/>
      <c r="AH224" s="211"/>
      <c r="AI224" s="211"/>
      <c r="AJ224" s="211"/>
      <c r="AK224" s="211"/>
      <c r="AL224" s="211"/>
      <c r="AM224" s="211">
        <v>21</v>
      </c>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80"/>
      <c r="B225" s="227"/>
      <c r="C225" s="262" t="s">
        <v>447</v>
      </c>
      <c r="D225" s="233"/>
      <c r="E225" s="240">
        <v>1530</v>
      </c>
      <c r="F225" s="251"/>
      <c r="G225" s="251"/>
      <c r="H225" s="250"/>
      <c r="I225" s="284"/>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t="s">
        <v>203</v>
      </c>
      <c r="AF225" s="211">
        <v>0</v>
      </c>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x14ac:dyDescent="0.2">
      <c r="A226" s="279" t="s">
        <v>192</v>
      </c>
      <c r="B226" s="225" t="s">
        <v>129</v>
      </c>
      <c r="C226" s="259" t="s">
        <v>130</v>
      </c>
      <c r="D226" s="230"/>
      <c r="E226" s="237"/>
      <c r="F226" s="245">
        <f>SUM(G227:G248)</f>
        <v>0</v>
      </c>
      <c r="G226" s="246"/>
      <c r="H226" s="247"/>
      <c r="I226" s="283"/>
      <c r="AE226" t="s">
        <v>193</v>
      </c>
    </row>
    <row r="227" spans="1:60" outlineLevel="1" x14ac:dyDescent="0.2">
      <c r="A227" s="280"/>
      <c r="B227" s="221" t="s">
        <v>448</v>
      </c>
      <c r="C227" s="260"/>
      <c r="D227" s="231"/>
      <c r="E227" s="238"/>
      <c r="F227" s="248"/>
      <c r="G227" s="249"/>
      <c r="H227" s="250"/>
      <c r="I227" s="284"/>
      <c r="J227" s="211"/>
      <c r="K227" s="211"/>
      <c r="L227" s="211"/>
      <c r="M227" s="211"/>
      <c r="N227" s="211"/>
      <c r="O227" s="211"/>
      <c r="P227" s="211"/>
      <c r="Q227" s="211"/>
      <c r="R227" s="211"/>
      <c r="S227" s="211"/>
      <c r="T227" s="211"/>
      <c r="U227" s="211"/>
      <c r="V227" s="211"/>
      <c r="W227" s="211"/>
      <c r="X227" s="211"/>
      <c r="Y227" s="211"/>
      <c r="Z227" s="211"/>
      <c r="AA227" s="211"/>
      <c r="AB227" s="211"/>
      <c r="AC227" s="211">
        <v>0</v>
      </c>
      <c r="AD227" s="211"/>
      <c r="AE227" s="211" t="s">
        <v>195</v>
      </c>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80"/>
      <c r="B228" s="222" t="s">
        <v>449</v>
      </c>
      <c r="C228" s="263"/>
      <c r="D228" s="266"/>
      <c r="E228" s="267"/>
      <c r="F228" s="268"/>
      <c r="G228" s="253"/>
      <c r="H228" s="250"/>
      <c r="I228" s="284"/>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t="s">
        <v>206</v>
      </c>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81">
        <v>55</v>
      </c>
      <c r="B229" s="226" t="s">
        <v>450</v>
      </c>
      <c r="C229" s="261" t="s">
        <v>451</v>
      </c>
      <c r="D229" s="232" t="s">
        <v>198</v>
      </c>
      <c r="E229" s="239">
        <v>6.2249999999999996</v>
      </c>
      <c r="F229" s="252"/>
      <c r="G229" s="251">
        <f>ROUND(E229*F229,2)</f>
        <v>0</v>
      </c>
      <c r="H229" s="250" t="s">
        <v>452</v>
      </c>
      <c r="I229" s="284" t="s">
        <v>210</v>
      </c>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t="s">
        <v>201</v>
      </c>
      <c r="AF229" s="211"/>
      <c r="AG229" s="211"/>
      <c r="AH229" s="211"/>
      <c r="AI229" s="211"/>
      <c r="AJ229" s="211"/>
      <c r="AK229" s="211"/>
      <c r="AL229" s="211"/>
      <c r="AM229" s="211">
        <v>21</v>
      </c>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80"/>
      <c r="B230" s="227"/>
      <c r="C230" s="262" t="s">
        <v>453</v>
      </c>
      <c r="D230" s="233"/>
      <c r="E230" s="240">
        <v>6.2249999999999996</v>
      </c>
      <c r="F230" s="251"/>
      <c r="G230" s="251"/>
      <c r="H230" s="250"/>
      <c r="I230" s="284"/>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t="s">
        <v>203</v>
      </c>
      <c r="AF230" s="211">
        <v>0</v>
      </c>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80"/>
      <c r="B231" s="222" t="s">
        <v>454</v>
      </c>
      <c r="C231" s="263"/>
      <c r="D231" s="266"/>
      <c r="E231" s="267"/>
      <c r="F231" s="268"/>
      <c r="G231" s="253"/>
      <c r="H231" s="250"/>
      <c r="I231" s="284"/>
      <c r="J231" s="211"/>
      <c r="K231" s="211"/>
      <c r="L231" s="211"/>
      <c r="M231" s="211"/>
      <c r="N231" s="211"/>
      <c r="O231" s="211"/>
      <c r="P231" s="211"/>
      <c r="Q231" s="211"/>
      <c r="R231" s="211"/>
      <c r="S231" s="211"/>
      <c r="T231" s="211"/>
      <c r="U231" s="211"/>
      <c r="V231" s="211"/>
      <c r="W231" s="211"/>
      <c r="X231" s="211"/>
      <c r="Y231" s="211"/>
      <c r="Z231" s="211"/>
      <c r="AA231" s="211"/>
      <c r="AB231" s="211"/>
      <c r="AC231" s="211">
        <v>0</v>
      </c>
      <c r="AD231" s="211"/>
      <c r="AE231" s="211" t="s">
        <v>195</v>
      </c>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80"/>
      <c r="B232" s="222" t="s">
        <v>455</v>
      </c>
      <c r="C232" s="263"/>
      <c r="D232" s="266"/>
      <c r="E232" s="267"/>
      <c r="F232" s="268"/>
      <c r="G232" s="253"/>
      <c r="H232" s="250"/>
      <c r="I232" s="284"/>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t="s">
        <v>206</v>
      </c>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81">
        <v>56</v>
      </c>
      <c r="B233" s="226" t="s">
        <v>456</v>
      </c>
      <c r="C233" s="261" t="s">
        <v>457</v>
      </c>
      <c r="D233" s="232" t="s">
        <v>379</v>
      </c>
      <c r="E233" s="239">
        <v>420</v>
      </c>
      <c r="F233" s="252"/>
      <c r="G233" s="251">
        <f>ROUND(E233*F233,2)</f>
        <v>0</v>
      </c>
      <c r="H233" s="250" t="s">
        <v>452</v>
      </c>
      <c r="I233" s="284" t="s">
        <v>210</v>
      </c>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t="s">
        <v>201</v>
      </c>
      <c r="AF233" s="211"/>
      <c r="AG233" s="211"/>
      <c r="AH233" s="211"/>
      <c r="AI233" s="211"/>
      <c r="AJ233" s="211"/>
      <c r="AK233" s="211"/>
      <c r="AL233" s="211"/>
      <c r="AM233" s="211">
        <v>21</v>
      </c>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80"/>
      <c r="B234" s="227"/>
      <c r="C234" s="262" t="s">
        <v>458</v>
      </c>
      <c r="D234" s="233"/>
      <c r="E234" s="240">
        <v>420</v>
      </c>
      <c r="F234" s="251"/>
      <c r="G234" s="251"/>
      <c r="H234" s="250"/>
      <c r="I234" s="284"/>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t="s">
        <v>203</v>
      </c>
      <c r="AF234" s="211">
        <v>0</v>
      </c>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81">
        <v>57</v>
      </c>
      <c r="B235" s="226" t="s">
        <v>459</v>
      </c>
      <c r="C235" s="261" t="s">
        <v>460</v>
      </c>
      <c r="D235" s="232" t="s">
        <v>379</v>
      </c>
      <c r="E235" s="239">
        <v>284</v>
      </c>
      <c r="F235" s="252"/>
      <c r="G235" s="251">
        <f>ROUND(E235*F235,2)</f>
        <v>0</v>
      </c>
      <c r="H235" s="250" t="s">
        <v>452</v>
      </c>
      <c r="I235" s="284" t="s">
        <v>210</v>
      </c>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t="s">
        <v>201</v>
      </c>
      <c r="AF235" s="211"/>
      <c r="AG235" s="211"/>
      <c r="AH235" s="211"/>
      <c r="AI235" s="211"/>
      <c r="AJ235" s="211"/>
      <c r="AK235" s="211"/>
      <c r="AL235" s="211"/>
      <c r="AM235" s="211">
        <v>21</v>
      </c>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80"/>
      <c r="B236" s="227"/>
      <c r="C236" s="262" t="s">
        <v>461</v>
      </c>
      <c r="D236" s="233"/>
      <c r="E236" s="240">
        <v>96</v>
      </c>
      <c r="F236" s="251"/>
      <c r="G236" s="251"/>
      <c r="H236" s="250"/>
      <c r="I236" s="284"/>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t="s">
        <v>203</v>
      </c>
      <c r="AF236" s="211">
        <v>0</v>
      </c>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80"/>
      <c r="B237" s="227"/>
      <c r="C237" s="262" t="s">
        <v>462</v>
      </c>
      <c r="D237" s="233"/>
      <c r="E237" s="240">
        <v>188</v>
      </c>
      <c r="F237" s="251"/>
      <c r="G237" s="251"/>
      <c r="H237" s="250"/>
      <c r="I237" s="284"/>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t="s">
        <v>203</v>
      </c>
      <c r="AF237" s="211">
        <v>0</v>
      </c>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80"/>
      <c r="B238" s="222" t="s">
        <v>463</v>
      </c>
      <c r="C238" s="263"/>
      <c r="D238" s="266"/>
      <c r="E238" s="267"/>
      <c r="F238" s="268"/>
      <c r="G238" s="253"/>
      <c r="H238" s="250"/>
      <c r="I238" s="284"/>
      <c r="J238" s="211"/>
      <c r="K238" s="211"/>
      <c r="L238" s="211"/>
      <c r="M238" s="211"/>
      <c r="N238" s="211"/>
      <c r="O238" s="211"/>
      <c r="P238" s="211"/>
      <c r="Q238" s="211"/>
      <c r="R238" s="211"/>
      <c r="S238" s="211"/>
      <c r="T238" s="211"/>
      <c r="U238" s="211"/>
      <c r="V238" s="211"/>
      <c r="W238" s="211"/>
      <c r="X238" s="211"/>
      <c r="Y238" s="211"/>
      <c r="Z238" s="211"/>
      <c r="AA238" s="211"/>
      <c r="AB238" s="211"/>
      <c r="AC238" s="211">
        <v>0</v>
      </c>
      <c r="AD238" s="211"/>
      <c r="AE238" s="211" t="s">
        <v>195</v>
      </c>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80"/>
      <c r="B239" s="222" t="s">
        <v>464</v>
      </c>
      <c r="C239" s="263"/>
      <c r="D239" s="266"/>
      <c r="E239" s="267"/>
      <c r="F239" s="268"/>
      <c r="G239" s="253"/>
      <c r="H239" s="250"/>
      <c r="I239" s="284"/>
      <c r="J239" s="211"/>
      <c r="K239" s="211"/>
      <c r="L239" s="211"/>
      <c r="M239" s="211"/>
      <c r="N239" s="211"/>
      <c r="O239" s="211"/>
      <c r="P239" s="211"/>
      <c r="Q239" s="211"/>
      <c r="R239" s="211"/>
      <c r="S239" s="211"/>
      <c r="T239" s="211"/>
      <c r="U239" s="211"/>
      <c r="V239" s="211"/>
      <c r="W239" s="211"/>
      <c r="X239" s="211"/>
      <c r="Y239" s="211"/>
      <c r="Z239" s="211"/>
      <c r="AA239" s="211"/>
      <c r="AB239" s="211"/>
      <c r="AC239" s="211">
        <v>1</v>
      </c>
      <c r="AD239" s="211"/>
      <c r="AE239" s="211" t="s">
        <v>195</v>
      </c>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81">
        <v>58</v>
      </c>
      <c r="B240" s="226" t="s">
        <v>465</v>
      </c>
      <c r="C240" s="261" t="s">
        <v>466</v>
      </c>
      <c r="D240" s="232" t="s">
        <v>198</v>
      </c>
      <c r="E240" s="239">
        <v>12.772500000000001</v>
      </c>
      <c r="F240" s="252"/>
      <c r="G240" s="251">
        <f>ROUND(E240*F240,2)</f>
        <v>0</v>
      </c>
      <c r="H240" s="250" t="s">
        <v>452</v>
      </c>
      <c r="I240" s="284" t="s">
        <v>210</v>
      </c>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t="s">
        <v>211</v>
      </c>
      <c r="AF240" s="211"/>
      <c r="AG240" s="211"/>
      <c r="AH240" s="211"/>
      <c r="AI240" s="211"/>
      <c r="AJ240" s="211"/>
      <c r="AK240" s="211"/>
      <c r="AL240" s="211"/>
      <c r="AM240" s="211">
        <v>21</v>
      </c>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80"/>
      <c r="B241" s="227"/>
      <c r="C241" s="262" t="s">
        <v>467</v>
      </c>
      <c r="D241" s="233"/>
      <c r="E241" s="240">
        <v>12.772500000000001</v>
      </c>
      <c r="F241" s="251"/>
      <c r="G241" s="251"/>
      <c r="H241" s="250"/>
      <c r="I241" s="284"/>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t="s">
        <v>203</v>
      </c>
      <c r="AF241" s="211">
        <v>0</v>
      </c>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80"/>
      <c r="B242" s="222" t="s">
        <v>468</v>
      </c>
      <c r="C242" s="263"/>
      <c r="D242" s="266"/>
      <c r="E242" s="267"/>
      <c r="F242" s="268"/>
      <c r="G242" s="253"/>
      <c r="H242" s="250"/>
      <c r="I242" s="284"/>
      <c r="J242" s="211"/>
      <c r="K242" s="211"/>
      <c r="L242" s="211"/>
      <c r="M242" s="211"/>
      <c r="N242" s="211"/>
      <c r="O242" s="211"/>
      <c r="P242" s="211"/>
      <c r="Q242" s="211"/>
      <c r="R242" s="211"/>
      <c r="S242" s="211"/>
      <c r="T242" s="211"/>
      <c r="U242" s="211"/>
      <c r="V242" s="211"/>
      <c r="W242" s="211"/>
      <c r="X242" s="211"/>
      <c r="Y242" s="211"/>
      <c r="Z242" s="211"/>
      <c r="AA242" s="211"/>
      <c r="AB242" s="211"/>
      <c r="AC242" s="211">
        <v>0</v>
      </c>
      <c r="AD242" s="211"/>
      <c r="AE242" s="211" t="s">
        <v>195</v>
      </c>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81">
        <v>59</v>
      </c>
      <c r="B243" s="226" t="s">
        <v>469</v>
      </c>
      <c r="C243" s="261" t="s">
        <v>470</v>
      </c>
      <c r="D243" s="232" t="s">
        <v>198</v>
      </c>
      <c r="E243" s="239">
        <v>287.78949999999998</v>
      </c>
      <c r="F243" s="252"/>
      <c r="G243" s="251">
        <f>ROUND(E243*F243,2)</f>
        <v>0</v>
      </c>
      <c r="H243" s="250" t="s">
        <v>452</v>
      </c>
      <c r="I243" s="284" t="s">
        <v>210</v>
      </c>
      <c r="J243" s="211"/>
      <c r="K243" s="211"/>
      <c r="L243" s="211"/>
      <c r="M243" s="211"/>
      <c r="N243" s="211"/>
      <c r="O243" s="211"/>
      <c r="P243" s="211"/>
      <c r="Q243" s="211"/>
      <c r="R243" s="211"/>
      <c r="S243" s="211"/>
      <c r="T243" s="211"/>
      <c r="U243" s="211"/>
      <c r="V243" s="211"/>
      <c r="W243" s="211"/>
      <c r="X243" s="211"/>
      <c r="Y243" s="211"/>
      <c r="Z243" s="211"/>
      <c r="AA243" s="211"/>
      <c r="AB243" s="211"/>
      <c r="AC243" s="211"/>
      <c r="AD243" s="211"/>
      <c r="AE243" s="211" t="s">
        <v>211</v>
      </c>
      <c r="AF243" s="211"/>
      <c r="AG243" s="211"/>
      <c r="AH243" s="211"/>
      <c r="AI243" s="211"/>
      <c r="AJ243" s="211"/>
      <c r="AK243" s="211"/>
      <c r="AL243" s="211"/>
      <c r="AM243" s="211">
        <v>21</v>
      </c>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ht="33.75" outlineLevel="1" x14ac:dyDescent="0.2">
      <c r="A244" s="280"/>
      <c r="B244" s="227"/>
      <c r="C244" s="262" t="s">
        <v>278</v>
      </c>
      <c r="D244" s="233"/>
      <c r="E244" s="240">
        <v>103.74</v>
      </c>
      <c r="F244" s="251"/>
      <c r="G244" s="251"/>
      <c r="H244" s="250"/>
      <c r="I244" s="284"/>
      <c r="J244" s="211"/>
      <c r="K244" s="211"/>
      <c r="L244" s="211"/>
      <c r="M244" s="211"/>
      <c r="N244" s="211"/>
      <c r="O244" s="211"/>
      <c r="P244" s="211"/>
      <c r="Q244" s="211"/>
      <c r="R244" s="211"/>
      <c r="S244" s="211"/>
      <c r="T244" s="211"/>
      <c r="U244" s="211"/>
      <c r="V244" s="211"/>
      <c r="W244" s="211"/>
      <c r="X244" s="211"/>
      <c r="Y244" s="211"/>
      <c r="Z244" s="211"/>
      <c r="AA244" s="211"/>
      <c r="AB244" s="211"/>
      <c r="AC244" s="211"/>
      <c r="AD244" s="211"/>
      <c r="AE244" s="211" t="s">
        <v>203</v>
      </c>
      <c r="AF244" s="211">
        <v>0</v>
      </c>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ht="33.75" outlineLevel="1" x14ac:dyDescent="0.2">
      <c r="A245" s="280"/>
      <c r="B245" s="227"/>
      <c r="C245" s="262" t="s">
        <v>444</v>
      </c>
      <c r="D245" s="233"/>
      <c r="E245" s="240">
        <v>184.04949999999999</v>
      </c>
      <c r="F245" s="251"/>
      <c r="G245" s="251"/>
      <c r="H245" s="250"/>
      <c r="I245" s="284"/>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E245" s="211" t="s">
        <v>203</v>
      </c>
      <c r="AF245" s="211">
        <v>0</v>
      </c>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81">
        <v>60</v>
      </c>
      <c r="B246" s="226" t="s">
        <v>471</v>
      </c>
      <c r="C246" s="261" t="s">
        <v>472</v>
      </c>
      <c r="D246" s="232" t="s">
        <v>250</v>
      </c>
      <c r="E246" s="239">
        <v>210.04</v>
      </c>
      <c r="F246" s="252"/>
      <c r="G246" s="251">
        <f>ROUND(E246*F246,2)</f>
        <v>0</v>
      </c>
      <c r="H246" s="250"/>
      <c r="I246" s="284" t="s">
        <v>210</v>
      </c>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E246" s="211" t="s">
        <v>211</v>
      </c>
      <c r="AF246" s="211"/>
      <c r="AG246" s="211"/>
      <c r="AH246" s="211"/>
      <c r="AI246" s="211"/>
      <c r="AJ246" s="211"/>
      <c r="AK246" s="211"/>
      <c r="AL246" s="211"/>
      <c r="AM246" s="211">
        <v>21</v>
      </c>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ht="22.5" outlineLevel="1" x14ac:dyDescent="0.2">
      <c r="A247" s="280"/>
      <c r="B247" s="227"/>
      <c r="C247" s="262" t="s">
        <v>473</v>
      </c>
      <c r="D247" s="233"/>
      <c r="E247" s="240">
        <v>69.75</v>
      </c>
      <c r="F247" s="251"/>
      <c r="G247" s="251"/>
      <c r="H247" s="250"/>
      <c r="I247" s="284"/>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t="s">
        <v>203</v>
      </c>
      <c r="AF247" s="211">
        <v>0</v>
      </c>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80"/>
      <c r="B248" s="227"/>
      <c r="C248" s="262" t="s">
        <v>474</v>
      </c>
      <c r="D248" s="233"/>
      <c r="E248" s="240">
        <v>140.29</v>
      </c>
      <c r="F248" s="251"/>
      <c r="G248" s="251"/>
      <c r="H248" s="250"/>
      <c r="I248" s="284"/>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t="s">
        <v>203</v>
      </c>
      <c r="AF248" s="211">
        <v>0</v>
      </c>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x14ac:dyDescent="0.2">
      <c r="A249" s="279" t="s">
        <v>192</v>
      </c>
      <c r="B249" s="225" t="s">
        <v>131</v>
      </c>
      <c r="C249" s="259" t="s">
        <v>132</v>
      </c>
      <c r="D249" s="230"/>
      <c r="E249" s="237"/>
      <c r="F249" s="245">
        <f>SUM(G250:G262)</f>
        <v>0</v>
      </c>
      <c r="G249" s="246"/>
      <c r="H249" s="247"/>
      <c r="I249" s="283"/>
      <c r="AE249" t="s">
        <v>193</v>
      </c>
    </row>
    <row r="250" spans="1:60" outlineLevel="1" x14ac:dyDescent="0.2">
      <c r="A250" s="280"/>
      <c r="B250" s="221" t="s">
        <v>475</v>
      </c>
      <c r="C250" s="260"/>
      <c r="D250" s="231"/>
      <c r="E250" s="238"/>
      <c r="F250" s="248"/>
      <c r="G250" s="249"/>
      <c r="H250" s="250"/>
      <c r="I250" s="284"/>
      <c r="J250" s="211"/>
      <c r="K250" s="211"/>
      <c r="L250" s="211"/>
      <c r="M250" s="211"/>
      <c r="N250" s="211"/>
      <c r="O250" s="211"/>
      <c r="P250" s="211"/>
      <c r="Q250" s="211"/>
      <c r="R250" s="211"/>
      <c r="S250" s="211"/>
      <c r="T250" s="211"/>
      <c r="U250" s="211"/>
      <c r="V250" s="211"/>
      <c r="W250" s="211"/>
      <c r="X250" s="211"/>
      <c r="Y250" s="211"/>
      <c r="Z250" s="211"/>
      <c r="AA250" s="211"/>
      <c r="AB250" s="211"/>
      <c r="AC250" s="211">
        <v>0</v>
      </c>
      <c r="AD250" s="211"/>
      <c r="AE250" s="211" t="s">
        <v>195</v>
      </c>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81">
        <v>61</v>
      </c>
      <c r="B251" s="226" t="s">
        <v>476</v>
      </c>
      <c r="C251" s="261" t="s">
        <v>477</v>
      </c>
      <c r="D251" s="232" t="s">
        <v>238</v>
      </c>
      <c r="E251" s="239">
        <v>9.2130000000000004E-2</v>
      </c>
      <c r="F251" s="252"/>
      <c r="G251" s="251">
        <f>ROUND(E251*F251,2)</f>
        <v>0</v>
      </c>
      <c r="H251" s="250" t="s">
        <v>452</v>
      </c>
      <c r="I251" s="284" t="s">
        <v>210</v>
      </c>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t="s">
        <v>201</v>
      </c>
      <c r="AF251" s="211"/>
      <c r="AG251" s="211"/>
      <c r="AH251" s="211"/>
      <c r="AI251" s="211"/>
      <c r="AJ251" s="211"/>
      <c r="AK251" s="211"/>
      <c r="AL251" s="211"/>
      <c r="AM251" s="211">
        <v>21</v>
      </c>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80"/>
      <c r="B252" s="227"/>
      <c r="C252" s="262" t="s">
        <v>478</v>
      </c>
      <c r="D252" s="233"/>
      <c r="E252" s="240">
        <v>9.2130000000000004E-2</v>
      </c>
      <c r="F252" s="251"/>
      <c r="G252" s="251"/>
      <c r="H252" s="250"/>
      <c r="I252" s="284"/>
      <c r="J252" s="211"/>
      <c r="K252" s="211"/>
      <c r="L252" s="211"/>
      <c r="M252" s="211"/>
      <c r="N252" s="211"/>
      <c r="O252" s="211"/>
      <c r="P252" s="211"/>
      <c r="Q252" s="211"/>
      <c r="R252" s="211"/>
      <c r="S252" s="211"/>
      <c r="T252" s="211"/>
      <c r="U252" s="211"/>
      <c r="V252" s="211"/>
      <c r="W252" s="211"/>
      <c r="X252" s="211"/>
      <c r="Y252" s="211"/>
      <c r="Z252" s="211"/>
      <c r="AA252" s="211"/>
      <c r="AB252" s="211"/>
      <c r="AC252" s="211"/>
      <c r="AD252" s="211"/>
      <c r="AE252" s="211" t="s">
        <v>203</v>
      </c>
      <c r="AF252" s="211">
        <v>0</v>
      </c>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81">
        <v>62</v>
      </c>
      <c r="B253" s="226" t="s">
        <v>479</v>
      </c>
      <c r="C253" s="261" t="s">
        <v>480</v>
      </c>
      <c r="D253" s="232" t="s">
        <v>238</v>
      </c>
      <c r="E253" s="239">
        <v>11.2</v>
      </c>
      <c r="F253" s="252"/>
      <c r="G253" s="251">
        <f>ROUND(E253*F253,2)</f>
        <v>0</v>
      </c>
      <c r="H253" s="250" t="s">
        <v>452</v>
      </c>
      <c r="I253" s="284" t="s">
        <v>210</v>
      </c>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E253" s="211" t="s">
        <v>201</v>
      </c>
      <c r="AF253" s="211"/>
      <c r="AG253" s="211"/>
      <c r="AH253" s="211"/>
      <c r="AI253" s="211"/>
      <c r="AJ253" s="211"/>
      <c r="AK253" s="211"/>
      <c r="AL253" s="211"/>
      <c r="AM253" s="211">
        <v>21</v>
      </c>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80"/>
      <c r="B254" s="227"/>
      <c r="C254" s="262" t="s">
        <v>481</v>
      </c>
      <c r="D254" s="233"/>
      <c r="E254" s="240">
        <v>11.2</v>
      </c>
      <c r="F254" s="251"/>
      <c r="G254" s="251"/>
      <c r="H254" s="250"/>
      <c r="I254" s="284"/>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E254" s="211" t="s">
        <v>203</v>
      </c>
      <c r="AF254" s="211">
        <v>0</v>
      </c>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81">
        <v>63</v>
      </c>
      <c r="B255" s="226" t="s">
        <v>482</v>
      </c>
      <c r="C255" s="261" t="s">
        <v>483</v>
      </c>
      <c r="D255" s="232" t="s">
        <v>238</v>
      </c>
      <c r="E255" s="239">
        <v>4.0823700000000001</v>
      </c>
      <c r="F255" s="252"/>
      <c r="G255" s="251">
        <f>ROUND(E255*F255,2)</f>
        <v>0</v>
      </c>
      <c r="H255" s="250" t="s">
        <v>452</v>
      </c>
      <c r="I255" s="284" t="s">
        <v>210</v>
      </c>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E255" s="211" t="s">
        <v>201</v>
      </c>
      <c r="AF255" s="211"/>
      <c r="AG255" s="211"/>
      <c r="AH255" s="211"/>
      <c r="AI255" s="211"/>
      <c r="AJ255" s="211"/>
      <c r="AK255" s="211"/>
      <c r="AL255" s="211"/>
      <c r="AM255" s="211">
        <v>21</v>
      </c>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80"/>
      <c r="B256" s="227"/>
      <c r="C256" s="262" t="s">
        <v>484</v>
      </c>
      <c r="D256" s="233"/>
      <c r="E256" s="240">
        <v>4.0823700000000001</v>
      </c>
      <c r="F256" s="251"/>
      <c r="G256" s="251"/>
      <c r="H256" s="250"/>
      <c r="I256" s="284"/>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E256" s="211" t="s">
        <v>203</v>
      </c>
      <c r="AF256" s="211">
        <v>0</v>
      </c>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81">
        <v>64</v>
      </c>
      <c r="B257" s="226" t="s">
        <v>485</v>
      </c>
      <c r="C257" s="261" t="s">
        <v>486</v>
      </c>
      <c r="D257" s="232" t="s">
        <v>238</v>
      </c>
      <c r="E257" s="239">
        <v>6.5325899999999999</v>
      </c>
      <c r="F257" s="252"/>
      <c r="G257" s="251">
        <f>ROUND(E257*F257,2)</f>
        <v>0</v>
      </c>
      <c r="H257" s="250" t="s">
        <v>452</v>
      </c>
      <c r="I257" s="284" t="s">
        <v>210</v>
      </c>
      <c r="J257" s="211"/>
      <c r="K257" s="211"/>
      <c r="L257" s="211"/>
      <c r="M257" s="211"/>
      <c r="N257" s="211"/>
      <c r="O257" s="211"/>
      <c r="P257" s="211"/>
      <c r="Q257" s="211"/>
      <c r="R257" s="211"/>
      <c r="S257" s="211"/>
      <c r="T257" s="211"/>
      <c r="U257" s="211"/>
      <c r="V257" s="211"/>
      <c r="W257" s="211"/>
      <c r="X257" s="211"/>
      <c r="Y257" s="211"/>
      <c r="Z257" s="211"/>
      <c r="AA257" s="211"/>
      <c r="AB257" s="211"/>
      <c r="AC257" s="211"/>
      <c r="AD257" s="211"/>
      <c r="AE257" s="211" t="s">
        <v>201</v>
      </c>
      <c r="AF257" s="211"/>
      <c r="AG257" s="211"/>
      <c r="AH257" s="211"/>
      <c r="AI257" s="211"/>
      <c r="AJ257" s="211"/>
      <c r="AK257" s="211"/>
      <c r="AL257" s="211"/>
      <c r="AM257" s="211">
        <v>21</v>
      </c>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80"/>
      <c r="B258" s="227"/>
      <c r="C258" s="262" t="s">
        <v>487</v>
      </c>
      <c r="D258" s="233"/>
      <c r="E258" s="240">
        <v>6.5325899999999999</v>
      </c>
      <c r="F258" s="251"/>
      <c r="G258" s="251"/>
      <c r="H258" s="250"/>
      <c r="I258" s="284"/>
      <c r="J258" s="211"/>
      <c r="K258" s="211"/>
      <c r="L258" s="211"/>
      <c r="M258" s="211"/>
      <c r="N258" s="211"/>
      <c r="O258" s="211"/>
      <c r="P258" s="211"/>
      <c r="Q258" s="211"/>
      <c r="R258" s="211"/>
      <c r="S258" s="211"/>
      <c r="T258" s="211"/>
      <c r="U258" s="211"/>
      <c r="V258" s="211"/>
      <c r="W258" s="211"/>
      <c r="X258" s="211"/>
      <c r="Y258" s="211"/>
      <c r="Z258" s="211"/>
      <c r="AA258" s="211"/>
      <c r="AB258" s="211"/>
      <c r="AC258" s="211"/>
      <c r="AD258" s="211"/>
      <c r="AE258" s="211" t="s">
        <v>203</v>
      </c>
      <c r="AF258" s="211">
        <v>0</v>
      </c>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81">
        <v>65</v>
      </c>
      <c r="B259" s="226" t="s">
        <v>488</v>
      </c>
      <c r="C259" s="261" t="s">
        <v>489</v>
      </c>
      <c r="D259" s="232" t="s">
        <v>238</v>
      </c>
      <c r="E259" s="239">
        <v>1.74888</v>
      </c>
      <c r="F259" s="252"/>
      <c r="G259" s="251">
        <f>ROUND(E259*F259,2)</f>
        <v>0</v>
      </c>
      <c r="H259" s="250" t="s">
        <v>452</v>
      </c>
      <c r="I259" s="284" t="s">
        <v>210</v>
      </c>
      <c r="J259" s="211"/>
      <c r="K259" s="211"/>
      <c r="L259" s="211"/>
      <c r="M259" s="211"/>
      <c r="N259" s="211"/>
      <c r="O259" s="211"/>
      <c r="P259" s="211"/>
      <c r="Q259" s="211"/>
      <c r="R259" s="211"/>
      <c r="S259" s="211"/>
      <c r="T259" s="211"/>
      <c r="U259" s="211"/>
      <c r="V259" s="211"/>
      <c r="W259" s="211"/>
      <c r="X259" s="211"/>
      <c r="Y259" s="211"/>
      <c r="Z259" s="211"/>
      <c r="AA259" s="211"/>
      <c r="AB259" s="211"/>
      <c r="AC259" s="211"/>
      <c r="AD259" s="211"/>
      <c r="AE259" s="211" t="s">
        <v>201</v>
      </c>
      <c r="AF259" s="211"/>
      <c r="AG259" s="211"/>
      <c r="AH259" s="211"/>
      <c r="AI259" s="211"/>
      <c r="AJ259" s="211"/>
      <c r="AK259" s="211"/>
      <c r="AL259" s="211"/>
      <c r="AM259" s="211">
        <v>21</v>
      </c>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80"/>
      <c r="B260" s="227"/>
      <c r="C260" s="262" t="s">
        <v>490</v>
      </c>
      <c r="D260" s="233"/>
      <c r="E260" s="240">
        <v>1.74888</v>
      </c>
      <c r="F260" s="251"/>
      <c r="G260" s="251"/>
      <c r="H260" s="250"/>
      <c r="I260" s="284"/>
      <c r="J260" s="211"/>
      <c r="K260" s="211"/>
      <c r="L260" s="211"/>
      <c r="M260" s="211"/>
      <c r="N260" s="211"/>
      <c r="O260" s="211"/>
      <c r="P260" s="211"/>
      <c r="Q260" s="211"/>
      <c r="R260" s="211"/>
      <c r="S260" s="211"/>
      <c r="T260" s="211"/>
      <c r="U260" s="211"/>
      <c r="V260" s="211"/>
      <c r="W260" s="211"/>
      <c r="X260" s="211"/>
      <c r="Y260" s="211"/>
      <c r="Z260" s="211"/>
      <c r="AA260" s="211"/>
      <c r="AB260" s="211"/>
      <c r="AC260" s="211"/>
      <c r="AD260" s="211"/>
      <c r="AE260" s="211" t="s">
        <v>203</v>
      </c>
      <c r="AF260" s="211">
        <v>0</v>
      </c>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81">
        <v>66</v>
      </c>
      <c r="B261" s="226" t="s">
        <v>491</v>
      </c>
      <c r="C261" s="261" t="s">
        <v>492</v>
      </c>
      <c r="D261" s="232" t="s">
        <v>238</v>
      </c>
      <c r="E261" s="239">
        <v>3.5289899999999998</v>
      </c>
      <c r="F261" s="252"/>
      <c r="G261" s="251">
        <f>ROUND(E261*F261,2)</f>
        <v>0</v>
      </c>
      <c r="H261" s="250" t="s">
        <v>452</v>
      </c>
      <c r="I261" s="284" t="s">
        <v>210</v>
      </c>
      <c r="J261" s="211"/>
      <c r="K261" s="211"/>
      <c r="L261" s="211"/>
      <c r="M261" s="211"/>
      <c r="N261" s="211"/>
      <c r="O261" s="211"/>
      <c r="P261" s="211"/>
      <c r="Q261" s="211"/>
      <c r="R261" s="211"/>
      <c r="S261" s="211"/>
      <c r="T261" s="211"/>
      <c r="U261" s="211"/>
      <c r="V261" s="211"/>
      <c r="W261" s="211"/>
      <c r="X261" s="211"/>
      <c r="Y261" s="211"/>
      <c r="Z261" s="211"/>
      <c r="AA261" s="211"/>
      <c r="AB261" s="211"/>
      <c r="AC261" s="211"/>
      <c r="AD261" s="211"/>
      <c r="AE261" s="211" t="s">
        <v>201</v>
      </c>
      <c r="AF261" s="211"/>
      <c r="AG261" s="211"/>
      <c r="AH261" s="211"/>
      <c r="AI261" s="211"/>
      <c r="AJ261" s="211"/>
      <c r="AK261" s="211"/>
      <c r="AL261" s="211"/>
      <c r="AM261" s="211">
        <v>21</v>
      </c>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80"/>
      <c r="B262" s="227"/>
      <c r="C262" s="262" t="s">
        <v>493</v>
      </c>
      <c r="D262" s="233"/>
      <c r="E262" s="240">
        <v>3.5289899999999998</v>
      </c>
      <c r="F262" s="251"/>
      <c r="G262" s="251"/>
      <c r="H262" s="250"/>
      <c r="I262" s="284"/>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t="s">
        <v>203</v>
      </c>
      <c r="AF262" s="211">
        <v>0</v>
      </c>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x14ac:dyDescent="0.2">
      <c r="A263" s="279" t="s">
        <v>192</v>
      </c>
      <c r="B263" s="225" t="s">
        <v>133</v>
      </c>
      <c r="C263" s="259" t="s">
        <v>134</v>
      </c>
      <c r="D263" s="230"/>
      <c r="E263" s="237"/>
      <c r="F263" s="245">
        <f>SUM(G264:G275)</f>
        <v>0</v>
      </c>
      <c r="G263" s="246"/>
      <c r="H263" s="247"/>
      <c r="I263" s="283"/>
      <c r="AE263" t="s">
        <v>193</v>
      </c>
    </row>
    <row r="264" spans="1:60" outlineLevel="1" x14ac:dyDescent="0.2">
      <c r="A264" s="280"/>
      <c r="B264" s="221" t="s">
        <v>494</v>
      </c>
      <c r="C264" s="260"/>
      <c r="D264" s="231"/>
      <c r="E264" s="238"/>
      <c r="F264" s="248"/>
      <c r="G264" s="249"/>
      <c r="H264" s="250"/>
      <c r="I264" s="284"/>
      <c r="J264" s="211"/>
      <c r="K264" s="211"/>
      <c r="L264" s="211"/>
      <c r="M264" s="211"/>
      <c r="N264" s="211"/>
      <c r="O264" s="211"/>
      <c r="P264" s="211"/>
      <c r="Q264" s="211"/>
      <c r="R264" s="211"/>
      <c r="S264" s="211"/>
      <c r="T264" s="211"/>
      <c r="U264" s="211"/>
      <c r="V264" s="211"/>
      <c r="W264" s="211"/>
      <c r="X264" s="211"/>
      <c r="Y264" s="211"/>
      <c r="Z264" s="211"/>
      <c r="AA264" s="211"/>
      <c r="AB264" s="211"/>
      <c r="AC264" s="211">
        <v>0</v>
      </c>
      <c r="AD264" s="211"/>
      <c r="AE264" s="211" t="s">
        <v>195</v>
      </c>
      <c r="AF264" s="211"/>
      <c r="AG264" s="211"/>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81">
        <v>67</v>
      </c>
      <c r="B265" s="226" t="s">
        <v>495</v>
      </c>
      <c r="C265" s="261" t="s">
        <v>496</v>
      </c>
      <c r="D265" s="232" t="s">
        <v>238</v>
      </c>
      <c r="E265" s="239">
        <v>427.21147999999999</v>
      </c>
      <c r="F265" s="252"/>
      <c r="G265" s="251">
        <f>ROUND(E265*F265,2)</f>
        <v>0</v>
      </c>
      <c r="H265" s="250" t="s">
        <v>418</v>
      </c>
      <c r="I265" s="284" t="s">
        <v>210</v>
      </c>
      <c r="J265" s="211"/>
      <c r="K265" s="211"/>
      <c r="L265" s="211"/>
      <c r="M265" s="211"/>
      <c r="N265" s="211"/>
      <c r="O265" s="211"/>
      <c r="P265" s="211"/>
      <c r="Q265" s="211"/>
      <c r="R265" s="211"/>
      <c r="S265" s="211"/>
      <c r="T265" s="211"/>
      <c r="U265" s="211"/>
      <c r="V265" s="211"/>
      <c r="W265" s="211"/>
      <c r="X265" s="211"/>
      <c r="Y265" s="211"/>
      <c r="Z265" s="211"/>
      <c r="AA265" s="211"/>
      <c r="AB265" s="211"/>
      <c r="AC265" s="211"/>
      <c r="AD265" s="211"/>
      <c r="AE265" s="211" t="s">
        <v>497</v>
      </c>
      <c r="AF265" s="211"/>
      <c r="AG265" s="211"/>
      <c r="AH265" s="211"/>
      <c r="AI265" s="211"/>
      <c r="AJ265" s="211"/>
      <c r="AK265" s="211"/>
      <c r="AL265" s="211"/>
      <c r="AM265" s="211">
        <v>21</v>
      </c>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80"/>
      <c r="B266" s="227"/>
      <c r="C266" s="262" t="s">
        <v>498</v>
      </c>
      <c r="D266" s="233"/>
      <c r="E266" s="240"/>
      <c r="F266" s="251"/>
      <c r="G266" s="251"/>
      <c r="H266" s="250"/>
      <c r="I266" s="284"/>
      <c r="J266" s="211"/>
      <c r="K266" s="211"/>
      <c r="L266" s="211"/>
      <c r="M266" s="211"/>
      <c r="N266" s="211"/>
      <c r="O266" s="211"/>
      <c r="P266" s="211"/>
      <c r="Q266" s="211"/>
      <c r="R266" s="211"/>
      <c r="S266" s="211"/>
      <c r="T266" s="211"/>
      <c r="U266" s="211"/>
      <c r="V266" s="211"/>
      <c r="W266" s="211"/>
      <c r="X266" s="211"/>
      <c r="Y266" s="211"/>
      <c r="Z266" s="211"/>
      <c r="AA266" s="211"/>
      <c r="AB266" s="211"/>
      <c r="AC266" s="211"/>
      <c r="AD266" s="211"/>
      <c r="AE266" s="211" t="s">
        <v>203</v>
      </c>
      <c r="AF266" s="211">
        <v>0</v>
      </c>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ht="22.5" outlineLevel="1" x14ac:dyDescent="0.2">
      <c r="A267" s="280"/>
      <c r="B267" s="227"/>
      <c r="C267" s="262" t="s">
        <v>499</v>
      </c>
      <c r="D267" s="233"/>
      <c r="E267" s="240"/>
      <c r="F267" s="251"/>
      <c r="G267" s="251"/>
      <c r="H267" s="250"/>
      <c r="I267" s="284"/>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E267" s="211" t="s">
        <v>203</v>
      </c>
      <c r="AF267" s="211">
        <v>0</v>
      </c>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80"/>
      <c r="B268" s="227"/>
      <c r="C268" s="262" t="s">
        <v>500</v>
      </c>
      <c r="D268" s="233"/>
      <c r="E268" s="240">
        <v>427.21147999999999</v>
      </c>
      <c r="F268" s="251"/>
      <c r="G268" s="251"/>
      <c r="H268" s="250"/>
      <c r="I268" s="284"/>
      <c r="J268" s="211"/>
      <c r="K268" s="211"/>
      <c r="L268" s="211"/>
      <c r="M268" s="211"/>
      <c r="N268" s="211"/>
      <c r="O268" s="211"/>
      <c r="P268" s="211"/>
      <c r="Q268" s="211"/>
      <c r="R268" s="211"/>
      <c r="S268" s="211"/>
      <c r="T268" s="211"/>
      <c r="U268" s="211"/>
      <c r="V268" s="211"/>
      <c r="W268" s="211"/>
      <c r="X268" s="211"/>
      <c r="Y268" s="211"/>
      <c r="Z268" s="211"/>
      <c r="AA268" s="211"/>
      <c r="AB268" s="211"/>
      <c r="AC268" s="211"/>
      <c r="AD268" s="211"/>
      <c r="AE268" s="211" t="s">
        <v>203</v>
      </c>
      <c r="AF268" s="211">
        <v>0</v>
      </c>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80"/>
      <c r="B269" s="222" t="s">
        <v>501</v>
      </c>
      <c r="C269" s="263"/>
      <c r="D269" s="266"/>
      <c r="E269" s="267"/>
      <c r="F269" s="268"/>
      <c r="G269" s="253"/>
      <c r="H269" s="250"/>
      <c r="I269" s="284"/>
      <c r="J269" s="211"/>
      <c r="K269" s="211"/>
      <c r="L269" s="211"/>
      <c r="M269" s="211"/>
      <c r="N269" s="211"/>
      <c r="O269" s="211"/>
      <c r="P269" s="211"/>
      <c r="Q269" s="211"/>
      <c r="R269" s="211"/>
      <c r="S269" s="211"/>
      <c r="T269" s="211"/>
      <c r="U269" s="211"/>
      <c r="V269" s="211"/>
      <c r="W269" s="211"/>
      <c r="X269" s="211"/>
      <c r="Y269" s="211"/>
      <c r="Z269" s="211"/>
      <c r="AA269" s="211"/>
      <c r="AB269" s="211"/>
      <c r="AC269" s="211">
        <v>0</v>
      </c>
      <c r="AD269" s="211"/>
      <c r="AE269" s="211" t="s">
        <v>195</v>
      </c>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80"/>
      <c r="B270" s="222" t="s">
        <v>502</v>
      </c>
      <c r="C270" s="263"/>
      <c r="D270" s="266"/>
      <c r="E270" s="267"/>
      <c r="F270" s="268"/>
      <c r="G270" s="253"/>
      <c r="H270" s="250"/>
      <c r="I270" s="284"/>
      <c r="J270" s="211"/>
      <c r="K270" s="211"/>
      <c r="L270" s="211"/>
      <c r="M270" s="211"/>
      <c r="N270" s="211"/>
      <c r="O270" s="211"/>
      <c r="P270" s="211"/>
      <c r="Q270" s="211"/>
      <c r="R270" s="211"/>
      <c r="S270" s="211"/>
      <c r="T270" s="211"/>
      <c r="U270" s="211"/>
      <c r="V270" s="211"/>
      <c r="W270" s="211"/>
      <c r="X270" s="211"/>
      <c r="Y270" s="211"/>
      <c r="Z270" s="211"/>
      <c r="AA270" s="211"/>
      <c r="AB270" s="211"/>
      <c r="AC270" s="211"/>
      <c r="AD270" s="211"/>
      <c r="AE270" s="211" t="s">
        <v>206</v>
      </c>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80"/>
      <c r="B271" s="222" t="s">
        <v>503</v>
      </c>
      <c r="C271" s="263"/>
      <c r="D271" s="266"/>
      <c r="E271" s="267"/>
      <c r="F271" s="268"/>
      <c r="G271" s="253"/>
      <c r="H271" s="250"/>
      <c r="I271" s="284"/>
      <c r="J271" s="211"/>
      <c r="K271" s="211"/>
      <c r="L271" s="211"/>
      <c r="M271" s="211"/>
      <c r="N271" s="211"/>
      <c r="O271" s="211"/>
      <c r="P271" s="211"/>
      <c r="Q271" s="211"/>
      <c r="R271" s="211"/>
      <c r="S271" s="211"/>
      <c r="T271" s="211"/>
      <c r="U271" s="211"/>
      <c r="V271" s="211"/>
      <c r="W271" s="211"/>
      <c r="X271" s="211"/>
      <c r="Y271" s="211"/>
      <c r="Z271" s="211"/>
      <c r="AA271" s="211"/>
      <c r="AB271" s="211"/>
      <c r="AC271" s="211">
        <v>1</v>
      </c>
      <c r="AD271" s="211"/>
      <c r="AE271" s="211" t="s">
        <v>195</v>
      </c>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81">
        <v>68</v>
      </c>
      <c r="B272" s="226" t="s">
        <v>504</v>
      </c>
      <c r="C272" s="261" t="s">
        <v>505</v>
      </c>
      <c r="D272" s="232" t="s">
        <v>238</v>
      </c>
      <c r="E272" s="239">
        <v>427.21147999999999</v>
      </c>
      <c r="F272" s="252"/>
      <c r="G272" s="251">
        <f>ROUND(E272*F272,2)</f>
        <v>0</v>
      </c>
      <c r="H272" s="250" t="s">
        <v>355</v>
      </c>
      <c r="I272" s="284" t="s">
        <v>210</v>
      </c>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t="s">
        <v>497</v>
      </c>
      <c r="AF272" s="211"/>
      <c r="AG272" s="211"/>
      <c r="AH272" s="211"/>
      <c r="AI272" s="211"/>
      <c r="AJ272" s="211"/>
      <c r="AK272" s="211"/>
      <c r="AL272" s="211"/>
      <c r="AM272" s="211">
        <v>21</v>
      </c>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80"/>
      <c r="B273" s="227"/>
      <c r="C273" s="262" t="s">
        <v>498</v>
      </c>
      <c r="D273" s="233"/>
      <c r="E273" s="240"/>
      <c r="F273" s="251"/>
      <c r="G273" s="251"/>
      <c r="H273" s="250"/>
      <c r="I273" s="284"/>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t="s">
        <v>203</v>
      </c>
      <c r="AF273" s="211">
        <v>0</v>
      </c>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ht="22.5" outlineLevel="1" x14ac:dyDescent="0.2">
      <c r="A274" s="280"/>
      <c r="B274" s="227"/>
      <c r="C274" s="262" t="s">
        <v>499</v>
      </c>
      <c r="D274" s="233"/>
      <c r="E274" s="240"/>
      <c r="F274" s="251"/>
      <c r="G274" s="251"/>
      <c r="H274" s="250"/>
      <c r="I274" s="284"/>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t="s">
        <v>203</v>
      </c>
      <c r="AF274" s="211">
        <v>0</v>
      </c>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80"/>
      <c r="B275" s="227"/>
      <c r="C275" s="262" t="s">
        <v>500</v>
      </c>
      <c r="D275" s="233"/>
      <c r="E275" s="240">
        <v>427.21147999999999</v>
      </c>
      <c r="F275" s="251"/>
      <c r="G275" s="251"/>
      <c r="H275" s="250"/>
      <c r="I275" s="284"/>
      <c r="J275" s="211"/>
      <c r="K275" s="211"/>
      <c r="L275" s="211"/>
      <c r="M275" s="211"/>
      <c r="N275" s="211"/>
      <c r="O275" s="211"/>
      <c r="P275" s="211"/>
      <c r="Q275" s="211"/>
      <c r="R275" s="211"/>
      <c r="S275" s="211"/>
      <c r="T275" s="211"/>
      <c r="U275" s="211"/>
      <c r="V275" s="211"/>
      <c r="W275" s="211"/>
      <c r="X275" s="211"/>
      <c r="Y275" s="211"/>
      <c r="Z275" s="211"/>
      <c r="AA275" s="211"/>
      <c r="AB275" s="211"/>
      <c r="AC275" s="211"/>
      <c r="AD275" s="211"/>
      <c r="AE275" s="211" t="s">
        <v>203</v>
      </c>
      <c r="AF275" s="211">
        <v>0</v>
      </c>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x14ac:dyDescent="0.2">
      <c r="A276" s="279" t="s">
        <v>192</v>
      </c>
      <c r="B276" s="225" t="s">
        <v>135</v>
      </c>
      <c r="C276" s="259" t="s">
        <v>136</v>
      </c>
      <c r="D276" s="230"/>
      <c r="E276" s="237"/>
      <c r="F276" s="245">
        <f>SUM(G277:G302)</f>
        <v>0</v>
      </c>
      <c r="G276" s="246"/>
      <c r="H276" s="247"/>
      <c r="I276" s="283"/>
      <c r="AE276" t="s">
        <v>193</v>
      </c>
    </row>
    <row r="277" spans="1:60" outlineLevel="1" x14ac:dyDescent="0.2">
      <c r="A277" s="280"/>
      <c r="B277" s="221" t="s">
        <v>506</v>
      </c>
      <c r="C277" s="260"/>
      <c r="D277" s="231"/>
      <c r="E277" s="238"/>
      <c r="F277" s="248"/>
      <c r="G277" s="249"/>
      <c r="H277" s="250"/>
      <c r="I277" s="284"/>
      <c r="J277" s="211"/>
      <c r="K277" s="211"/>
      <c r="L277" s="211"/>
      <c r="M277" s="211"/>
      <c r="N277" s="211"/>
      <c r="O277" s="211"/>
      <c r="P277" s="211"/>
      <c r="Q277" s="211"/>
      <c r="R277" s="211"/>
      <c r="S277" s="211"/>
      <c r="T277" s="211"/>
      <c r="U277" s="211"/>
      <c r="V277" s="211"/>
      <c r="W277" s="211"/>
      <c r="X277" s="211"/>
      <c r="Y277" s="211"/>
      <c r="Z277" s="211"/>
      <c r="AA277" s="211"/>
      <c r="AB277" s="211"/>
      <c r="AC277" s="211">
        <v>0</v>
      </c>
      <c r="AD277" s="211"/>
      <c r="AE277" s="211" t="s">
        <v>195</v>
      </c>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80"/>
      <c r="B278" s="222" t="s">
        <v>507</v>
      </c>
      <c r="C278" s="263"/>
      <c r="D278" s="266"/>
      <c r="E278" s="267"/>
      <c r="F278" s="268"/>
      <c r="G278" s="253"/>
      <c r="H278" s="250"/>
      <c r="I278" s="284"/>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E278" s="211" t="s">
        <v>206</v>
      </c>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81">
        <v>69</v>
      </c>
      <c r="B279" s="226" t="s">
        <v>508</v>
      </c>
      <c r="C279" s="261" t="s">
        <v>509</v>
      </c>
      <c r="D279" s="232" t="s">
        <v>198</v>
      </c>
      <c r="E279" s="239">
        <v>115.11499999999999</v>
      </c>
      <c r="F279" s="252"/>
      <c r="G279" s="251">
        <f>ROUND(E279*F279,2)</f>
        <v>0</v>
      </c>
      <c r="H279" s="250" t="s">
        <v>510</v>
      </c>
      <c r="I279" s="284" t="s">
        <v>210</v>
      </c>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t="s">
        <v>201</v>
      </c>
      <c r="AF279" s="211"/>
      <c r="AG279" s="211"/>
      <c r="AH279" s="211"/>
      <c r="AI279" s="211"/>
      <c r="AJ279" s="211"/>
      <c r="AK279" s="211"/>
      <c r="AL279" s="211"/>
      <c r="AM279" s="211">
        <v>21</v>
      </c>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80"/>
      <c r="B280" s="227"/>
      <c r="C280" s="262" t="s">
        <v>511</v>
      </c>
      <c r="D280" s="233"/>
      <c r="E280" s="240">
        <v>115.11499999999999</v>
      </c>
      <c r="F280" s="251"/>
      <c r="G280" s="251"/>
      <c r="H280" s="250"/>
      <c r="I280" s="284"/>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t="s">
        <v>203</v>
      </c>
      <c r="AF280" s="211">
        <v>0</v>
      </c>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80"/>
      <c r="B281" s="222" t="s">
        <v>512</v>
      </c>
      <c r="C281" s="263"/>
      <c r="D281" s="266"/>
      <c r="E281" s="267"/>
      <c r="F281" s="268"/>
      <c r="G281" s="253"/>
      <c r="H281" s="250"/>
      <c r="I281" s="284"/>
      <c r="J281" s="211"/>
      <c r="K281" s="211"/>
      <c r="L281" s="211"/>
      <c r="M281" s="211"/>
      <c r="N281" s="211"/>
      <c r="O281" s="211"/>
      <c r="P281" s="211"/>
      <c r="Q281" s="211"/>
      <c r="R281" s="211"/>
      <c r="S281" s="211"/>
      <c r="T281" s="211"/>
      <c r="U281" s="211"/>
      <c r="V281" s="211"/>
      <c r="W281" s="211"/>
      <c r="X281" s="211"/>
      <c r="Y281" s="211"/>
      <c r="Z281" s="211"/>
      <c r="AA281" s="211"/>
      <c r="AB281" s="211"/>
      <c r="AC281" s="211">
        <v>0</v>
      </c>
      <c r="AD281" s="211"/>
      <c r="AE281" s="211" t="s">
        <v>195</v>
      </c>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81">
        <v>70</v>
      </c>
      <c r="B282" s="226" t="s">
        <v>513</v>
      </c>
      <c r="C282" s="261" t="s">
        <v>514</v>
      </c>
      <c r="D282" s="232" t="s">
        <v>198</v>
      </c>
      <c r="E282" s="239">
        <v>115.11499999999999</v>
      </c>
      <c r="F282" s="252"/>
      <c r="G282" s="251">
        <f>ROUND(E282*F282,2)</f>
        <v>0</v>
      </c>
      <c r="H282" s="250" t="s">
        <v>510</v>
      </c>
      <c r="I282" s="284" t="s">
        <v>210</v>
      </c>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t="s">
        <v>515</v>
      </c>
      <c r="AF282" s="211"/>
      <c r="AG282" s="211"/>
      <c r="AH282" s="211"/>
      <c r="AI282" s="211"/>
      <c r="AJ282" s="211"/>
      <c r="AK282" s="211"/>
      <c r="AL282" s="211"/>
      <c r="AM282" s="211">
        <v>21</v>
      </c>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80"/>
      <c r="B283" s="227"/>
      <c r="C283" s="262" t="s">
        <v>511</v>
      </c>
      <c r="D283" s="233"/>
      <c r="E283" s="240">
        <v>115.11499999999999</v>
      </c>
      <c r="F283" s="251"/>
      <c r="G283" s="251"/>
      <c r="H283" s="250"/>
      <c r="I283" s="284"/>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t="s">
        <v>203</v>
      </c>
      <c r="AF283" s="211">
        <v>0</v>
      </c>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80"/>
      <c r="B284" s="222" t="s">
        <v>516</v>
      </c>
      <c r="C284" s="263"/>
      <c r="D284" s="266"/>
      <c r="E284" s="267"/>
      <c r="F284" s="268"/>
      <c r="G284" s="253"/>
      <c r="H284" s="250"/>
      <c r="I284" s="284"/>
      <c r="J284" s="211"/>
      <c r="K284" s="211"/>
      <c r="L284" s="211"/>
      <c r="M284" s="211"/>
      <c r="N284" s="211"/>
      <c r="O284" s="211"/>
      <c r="P284" s="211"/>
      <c r="Q284" s="211"/>
      <c r="R284" s="211"/>
      <c r="S284" s="211"/>
      <c r="T284" s="211"/>
      <c r="U284" s="211"/>
      <c r="V284" s="211"/>
      <c r="W284" s="211"/>
      <c r="X284" s="211"/>
      <c r="Y284" s="211"/>
      <c r="Z284" s="211"/>
      <c r="AA284" s="211"/>
      <c r="AB284" s="211"/>
      <c r="AC284" s="211">
        <v>0</v>
      </c>
      <c r="AD284" s="211"/>
      <c r="AE284" s="211" t="s">
        <v>195</v>
      </c>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80"/>
      <c r="B285" s="222" t="s">
        <v>517</v>
      </c>
      <c r="C285" s="263"/>
      <c r="D285" s="266"/>
      <c r="E285" s="267"/>
      <c r="F285" s="268"/>
      <c r="G285" s="253"/>
      <c r="H285" s="250"/>
      <c r="I285" s="284"/>
      <c r="J285" s="211"/>
      <c r="K285" s="211"/>
      <c r="L285" s="211"/>
      <c r="M285" s="211"/>
      <c r="N285" s="211"/>
      <c r="O285" s="211"/>
      <c r="P285" s="211"/>
      <c r="Q285" s="211"/>
      <c r="R285" s="211"/>
      <c r="S285" s="211"/>
      <c r="T285" s="211"/>
      <c r="U285" s="211"/>
      <c r="V285" s="211"/>
      <c r="W285" s="211"/>
      <c r="X285" s="211"/>
      <c r="Y285" s="211"/>
      <c r="Z285" s="211"/>
      <c r="AA285" s="211"/>
      <c r="AB285" s="211"/>
      <c r="AC285" s="211"/>
      <c r="AD285" s="211"/>
      <c r="AE285" s="211" t="s">
        <v>206</v>
      </c>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81">
        <v>71</v>
      </c>
      <c r="B286" s="226" t="s">
        <v>518</v>
      </c>
      <c r="C286" s="261" t="s">
        <v>519</v>
      </c>
      <c r="D286" s="232" t="s">
        <v>250</v>
      </c>
      <c r="E286" s="239">
        <v>33.39</v>
      </c>
      <c r="F286" s="252"/>
      <c r="G286" s="251">
        <f>ROUND(E286*F286,2)</f>
        <v>0</v>
      </c>
      <c r="H286" s="250" t="s">
        <v>510</v>
      </c>
      <c r="I286" s="284" t="s">
        <v>210</v>
      </c>
      <c r="J286" s="211"/>
      <c r="K286" s="211"/>
      <c r="L286" s="211"/>
      <c r="M286" s="211"/>
      <c r="N286" s="211"/>
      <c r="O286" s="211"/>
      <c r="P286" s="211"/>
      <c r="Q286" s="211"/>
      <c r="R286" s="211"/>
      <c r="S286" s="211"/>
      <c r="T286" s="211"/>
      <c r="U286" s="211"/>
      <c r="V286" s="211"/>
      <c r="W286" s="211"/>
      <c r="X286" s="211"/>
      <c r="Y286" s="211"/>
      <c r="Z286" s="211"/>
      <c r="AA286" s="211"/>
      <c r="AB286" s="211"/>
      <c r="AC286" s="211"/>
      <c r="AD286" s="211"/>
      <c r="AE286" s="211" t="s">
        <v>201</v>
      </c>
      <c r="AF286" s="211"/>
      <c r="AG286" s="211"/>
      <c r="AH286" s="211"/>
      <c r="AI286" s="211"/>
      <c r="AJ286" s="211"/>
      <c r="AK286" s="211"/>
      <c r="AL286" s="211"/>
      <c r="AM286" s="211">
        <v>21</v>
      </c>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80"/>
      <c r="B287" s="227"/>
      <c r="C287" s="264" t="s">
        <v>520</v>
      </c>
      <c r="D287" s="234"/>
      <c r="E287" s="241"/>
      <c r="F287" s="254"/>
      <c r="G287" s="254"/>
      <c r="H287" s="250"/>
      <c r="I287" s="284"/>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t="s">
        <v>225</v>
      </c>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80"/>
      <c r="B288" s="227"/>
      <c r="C288" s="262" t="s">
        <v>521</v>
      </c>
      <c r="D288" s="233"/>
      <c r="E288" s="240">
        <v>33.39</v>
      </c>
      <c r="F288" s="251"/>
      <c r="G288" s="251"/>
      <c r="H288" s="250"/>
      <c r="I288" s="284"/>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t="s">
        <v>203</v>
      </c>
      <c r="AF288" s="211">
        <v>0</v>
      </c>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81">
        <v>72</v>
      </c>
      <c r="B289" s="226" t="s">
        <v>522</v>
      </c>
      <c r="C289" s="261" t="s">
        <v>523</v>
      </c>
      <c r="D289" s="232" t="s">
        <v>250</v>
      </c>
      <c r="E289" s="239">
        <v>80.12</v>
      </c>
      <c r="F289" s="252"/>
      <c r="G289" s="251">
        <f>ROUND(E289*F289,2)</f>
        <v>0</v>
      </c>
      <c r="H289" s="250" t="s">
        <v>510</v>
      </c>
      <c r="I289" s="284" t="s">
        <v>210</v>
      </c>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t="s">
        <v>201</v>
      </c>
      <c r="AF289" s="211"/>
      <c r="AG289" s="211"/>
      <c r="AH289" s="211"/>
      <c r="AI289" s="211"/>
      <c r="AJ289" s="211"/>
      <c r="AK289" s="211"/>
      <c r="AL289" s="211"/>
      <c r="AM289" s="211">
        <v>21</v>
      </c>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80"/>
      <c r="B290" s="227"/>
      <c r="C290" s="264" t="s">
        <v>524</v>
      </c>
      <c r="D290" s="234"/>
      <c r="E290" s="241"/>
      <c r="F290" s="254"/>
      <c r="G290" s="254"/>
      <c r="H290" s="250"/>
      <c r="I290" s="284"/>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t="s">
        <v>225</v>
      </c>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80"/>
      <c r="B291" s="227"/>
      <c r="C291" s="262" t="s">
        <v>525</v>
      </c>
      <c r="D291" s="233"/>
      <c r="E291" s="240">
        <v>80.12</v>
      </c>
      <c r="F291" s="251"/>
      <c r="G291" s="251"/>
      <c r="H291" s="250"/>
      <c r="I291" s="284"/>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t="s">
        <v>203</v>
      </c>
      <c r="AF291" s="211">
        <v>0</v>
      </c>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81">
        <v>73</v>
      </c>
      <c r="B292" s="226" t="s">
        <v>526</v>
      </c>
      <c r="C292" s="261" t="s">
        <v>527</v>
      </c>
      <c r="D292" s="232" t="s">
        <v>250</v>
      </c>
      <c r="E292" s="239">
        <v>40.06</v>
      </c>
      <c r="F292" s="252"/>
      <c r="G292" s="251">
        <f>ROUND(E292*F292,2)</f>
        <v>0</v>
      </c>
      <c r="H292" s="250" t="s">
        <v>510</v>
      </c>
      <c r="I292" s="284" t="s">
        <v>210</v>
      </c>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t="s">
        <v>201</v>
      </c>
      <c r="AF292" s="211"/>
      <c r="AG292" s="211"/>
      <c r="AH292" s="211"/>
      <c r="AI292" s="211"/>
      <c r="AJ292" s="211"/>
      <c r="AK292" s="211"/>
      <c r="AL292" s="211"/>
      <c r="AM292" s="211">
        <v>21</v>
      </c>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80"/>
      <c r="B293" s="227"/>
      <c r="C293" s="264" t="s">
        <v>528</v>
      </c>
      <c r="D293" s="234"/>
      <c r="E293" s="241"/>
      <c r="F293" s="254"/>
      <c r="G293" s="254"/>
      <c r="H293" s="250"/>
      <c r="I293" s="284"/>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t="s">
        <v>225</v>
      </c>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80"/>
      <c r="B294" s="227"/>
      <c r="C294" s="262" t="s">
        <v>529</v>
      </c>
      <c r="D294" s="233"/>
      <c r="E294" s="240">
        <v>40.06</v>
      </c>
      <c r="F294" s="251"/>
      <c r="G294" s="251"/>
      <c r="H294" s="250"/>
      <c r="I294" s="284"/>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t="s">
        <v>203</v>
      </c>
      <c r="AF294" s="211">
        <v>0</v>
      </c>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ht="22.5" outlineLevel="1" x14ac:dyDescent="0.2">
      <c r="A295" s="281">
        <v>74</v>
      </c>
      <c r="B295" s="226" t="s">
        <v>530</v>
      </c>
      <c r="C295" s="261" t="s">
        <v>531</v>
      </c>
      <c r="D295" s="232" t="s">
        <v>198</v>
      </c>
      <c r="E295" s="239">
        <v>204.20400000000001</v>
      </c>
      <c r="F295" s="252"/>
      <c r="G295" s="251">
        <f>ROUND(E295*F295,2)</f>
        <v>0</v>
      </c>
      <c r="H295" s="250" t="s">
        <v>232</v>
      </c>
      <c r="I295" s="284" t="s">
        <v>210</v>
      </c>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t="s">
        <v>233</v>
      </c>
      <c r="AF295" s="211"/>
      <c r="AG295" s="211"/>
      <c r="AH295" s="211"/>
      <c r="AI295" s="211"/>
      <c r="AJ295" s="211"/>
      <c r="AK295" s="211"/>
      <c r="AL295" s="211"/>
      <c r="AM295" s="211">
        <v>21</v>
      </c>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80"/>
      <c r="B296" s="227"/>
      <c r="C296" s="262" t="s">
        <v>532</v>
      </c>
      <c r="D296" s="233"/>
      <c r="E296" s="240">
        <v>204.20400000000001</v>
      </c>
      <c r="F296" s="251"/>
      <c r="G296" s="251"/>
      <c r="H296" s="250"/>
      <c r="I296" s="284"/>
      <c r="J296" s="211"/>
      <c r="K296" s="211"/>
      <c r="L296" s="211"/>
      <c r="M296" s="211"/>
      <c r="N296" s="211"/>
      <c r="O296" s="211"/>
      <c r="P296" s="211"/>
      <c r="Q296" s="211"/>
      <c r="R296" s="211"/>
      <c r="S296" s="211"/>
      <c r="T296" s="211"/>
      <c r="U296" s="211"/>
      <c r="V296" s="211"/>
      <c r="W296" s="211"/>
      <c r="X296" s="211"/>
      <c r="Y296" s="211"/>
      <c r="Z296" s="211"/>
      <c r="AA296" s="211"/>
      <c r="AB296" s="211"/>
      <c r="AC296" s="211"/>
      <c r="AD296" s="211"/>
      <c r="AE296" s="211" t="s">
        <v>203</v>
      </c>
      <c r="AF296" s="211">
        <v>0</v>
      </c>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80"/>
      <c r="B297" s="222" t="s">
        <v>533</v>
      </c>
      <c r="C297" s="263"/>
      <c r="D297" s="266"/>
      <c r="E297" s="267"/>
      <c r="F297" s="268"/>
      <c r="G297" s="253"/>
      <c r="H297" s="250"/>
      <c r="I297" s="284"/>
      <c r="J297" s="211"/>
      <c r="K297" s="211"/>
      <c r="L297" s="211"/>
      <c r="M297" s="211"/>
      <c r="N297" s="211"/>
      <c r="O297" s="211"/>
      <c r="P297" s="211"/>
      <c r="Q297" s="211"/>
      <c r="R297" s="211"/>
      <c r="S297" s="211"/>
      <c r="T297" s="211"/>
      <c r="U297" s="211"/>
      <c r="V297" s="211"/>
      <c r="W297" s="211"/>
      <c r="X297" s="211"/>
      <c r="Y297" s="211"/>
      <c r="Z297" s="211"/>
      <c r="AA297" s="211"/>
      <c r="AB297" s="211"/>
      <c r="AC297" s="211">
        <v>0</v>
      </c>
      <c r="AD297" s="211"/>
      <c r="AE297" s="211" t="s">
        <v>195</v>
      </c>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80"/>
      <c r="B298" s="222" t="s">
        <v>534</v>
      </c>
      <c r="C298" s="263"/>
      <c r="D298" s="266"/>
      <c r="E298" s="267"/>
      <c r="F298" s="268"/>
      <c r="G298" s="253"/>
      <c r="H298" s="250"/>
      <c r="I298" s="284"/>
      <c r="J298" s="211"/>
      <c r="K298" s="211"/>
      <c r="L298" s="211"/>
      <c r="M298" s="211"/>
      <c r="N298" s="211"/>
      <c r="O298" s="211"/>
      <c r="P298" s="211"/>
      <c r="Q298" s="211"/>
      <c r="R298" s="211"/>
      <c r="S298" s="211"/>
      <c r="T298" s="211"/>
      <c r="U298" s="211"/>
      <c r="V298" s="211"/>
      <c r="W298" s="211"/>
      <c r="X298" s="211"/>
      <c r="Y298" s="211"/>
      <c r="Z298" s="211"/>
      <c r="AA298" s="211"/>
      <c r="AB298" s="211"/>
      <c r="AC298" s="211"/>
      <c r="AD298" s="211"/>
      <c r="AE298" s="211" t="s">
        <v>206</v>
      </c>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81">
        <v>75</v>
      </c>
      <c r="B299" s="226" t="s">
        <v>535</v>
      </c>
      <c r="C299" s="261" t="s">
        <v>536</v>
      </c>
      <c r="D299" s="232" t="s">
        <v>238</v>
      </c>
      <c r="E299" s="239">
        <v>1.12924</v>
      </c>
      <c r="F299" s="252"/>
      <c r="G299" s="251">
        <f>ROUND(E299*F299,2)</f>
        <v>0</v>
      </c>
      <c r="H299" s="250" t="s">
        <v>510</v>
      </c>
      <c r="I299" s="284" t="s">
        <v>210</v>
      </c>
      <c r="J299" s="211"/>
      <c r="K299" s="211"/>
      <c r="L299" s="211"/>
      <c r="M299" s="211"/>
      <c r="N299" s="211"/>
      <c r="O299" s="211"/>
      <c r="P299" s="211"/>
      <c r="Q299" s="211"/>
      <c r="R299" s="211"/>
      <c r="S299" s="211"/>
      <c r="T299" s="211"/>
      <c r="U299" s="211"/>
      <c r="V299" s="211"/>
      <c r="W299" s="211"/>
      <c r="X299" s="211"/>
      <c r="Y299" s="211"/>
      <c r="Z299" s="211"/>
      <c r="AA299" s="211"/>
      <c r="AB299" s="211"/>
      <c r="AC299" s="211"/>
      <c r="AD299" s="211"/>
      <c r="AE299" s="211" t="s">
        <v>497</v>
      </c>
      <c r="AF299" s="211"/>
      <c r="AG299" s="211"/>
      <c r="AH299" s="211"/>
      <c r="AI299" s="211"/>
      <c r="AJ299" s="211"/>
      <c r="AK299" s="211"/>
      <c r="AL299" s="211"/>
      <c r="AM299" s="211">
        <v>21</v>
      </c>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80"/>
      <c r="B300" s="227"/>
      <c r="C300" s="262" t="s">
        <v>498</v>
      </c>
      <c r="D300" s="233"/>
      <c r="E300" s="240"/>
      <c r="F300" s="251"/>
      <c r="G300" s="251"/>
      <c r="H300" s="250"/>
      <c r="I300" s="284"/>
      <c r="J300" s="211"/>
      <c r="K300" s="211"/>
      <c r="L300" s="211"/>
      <c r="M300" s="211"/>
      <c r="N300" s="211"/>
      <c r="O300" s="211"/>
      <c r="P300" s="211"/>
      <c r="Q300" s="211"/>
      <c r="R300" s="211"/>
      <c r="S300" s="211"/>
      <c r="T300" s="211"/>
      <c r="U300" s="211"/>
      <c r="V300" s="211"/>
      <c r="W300" s="211"/>
      <c r="X300" s="211"/>
      <c r="Y300" s="211"/>
      <c r="Z300" s="211"/>
      <c r="AA300" s="211"/>
      <c r="AB300" s="211"/>
      <c r="AC300" s="211"/>
      <c r="AD300" s="211"/>
      <c r="AE300" s="211" t="s">
        <v>203</v>
      </c>
      <c r="AF300" s="211">
        <v>0</v>
      </c>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80"/>
      <c r="B301" s="227"/>
      <c r="C301" s="262" t="s">
        <v>537</v>
      </c>
      <c r="D301" s="233"/>
      <c r="E301" s="240"/>
      <c r="F301" s="251"/>
      <c r="G301" s="251"/>
      <c r="H301" s="250"/>
      <c r="I301" s="284"/>
      <c r="J301" s="211"/>
      <c r="K301" s="211"/>
      <c r="L301" s="211"/>
      <c r="M301" s="211"/>
      <c r="N301" s="211"/>
      <c r="O301" s="211"/>
      <c r="P301" s="211"/>
      <c r="Q301" s="211"/>
      <c r="R301" s="211"/>
      <c r="S301" s="211"/>
      <c r="T301" s="211"/>
      <c r="U301" s="211"/>
      <c r="V301" s="211"/>
      <c r="W301" s="211"/>
      <c r="X301" s="211"/>
      <c r="Y301" s="211"/>
      <c r="Z301" s="211"/>
      <c r="AA301" s="211"/>
      <c r="AB301" s="211"/>
      <c r="AC301" s="211"/>
      <c r="AD301" s="211"/>
      <c r="AE301" s="211" t="s">
        <v>203</v>
      </c>
      <c r="AF301" s="211">
        <v>0</v>
      </c>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80"/>
      <c r="B302" s="227"/>
      <c r="C302" s="262" t="s">
        <v>538</v>
      </c>
      <c r="D302" s="233"/>
      <c r="E302" s="240">
        <v>1.12924</v>
      </c>
      <c r="F302" s="251"/>
      <c r="G302" s="251"/>
      <c r="H302" s="250"/>
      <c r="I302" s="284"/>
      <c r="J302" s="211"/>
      <c r="K302" s="211"/>
      <c r="L302" s="211"/>
      <c r="M302" s="211"/>
      <c r="N302" s="211"/>
      <c r="O302" s="211"/>
      <c r="P302" s="211"/>
      <c r="Q302" s="211"/>
      <c r="R302" s="211"/>
      <c r="S302" s="211"/>
      <c r="T302" s="211"/>
      <c r="U302" s="211"/>
      <c r="V302" s="211"/>
      <c r="W302" s="211"/>
      <c r="X302" s="211"/>
      <c r="Y302" s="211"/>
      <c r="Z302" s="211"/>
      <c r="AA302" s="211"/>
      <c r="AB302" s="211"/>
      <c r="AC302" s="211"/>
      <c r="AD302" s="211"/>
      <c r="AE302" s="211" t="s">
        <v>203</v>
      </c>
      <c r="AF302" s="211">
        <v>0</v>
      </c>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x14ac:dyDescent="0.2">
      <c r="A303" s="279" t="s">
        <v>192</v>
      </c>
      <c r="B303" s="225" t="s">
        <v>137</v>
      </c>
      <c r="C303" s="259" t="s">
        <v>138</v>
      </c>
      <c r="D303" s="230"/>
      <c r="E303" s="237"/>
      <c r="F303" s="245">
        <f>SUM(G304:G348)</f>
        <v>0</v>
      </c>
      <c r="G303" s="246"/>
      <c r="H303" s="247"/>
      <c r="I303" s="283"/>
      <c r="AE303" t="s">
        <v>193</v>
      </c>
    </row>
    <row r="304" spans="1:60" outlineLevel="1" x14ac:dyDescent="0.2">
      <c r="A304" s="280"/>
      <c r="B304" s="221" t="s">
        <v>539</v>
      </c>
      <c r="C304" s="260"/>
      <c r="D304" s="231"/>
      <c r="E304" s="238"/>
      <c r="F304" s="248"/>
      <c r="G304" s="249"/>
      <c r="H304" s="250"/>
      <c r="I304" s="284"/>
      <c r="J304" s="211"/>
      <c r="K304" s="211"/>
      <c r="L304" s="211"/>
      <c r="M304" s="211"/>
      <c r="N304" s="211"/>
      <c r="O304" s="211"/>
      <c r="P304" s="211"/>
      <c r="Q304" s="211"/>
      <c r="R304" s="211"/>
      <c r="S304" s="211"/>
      <c r="T304" s="211"/>
      <c r="U304" s="211"/>
      <c r="V304" s="211"/>
      <c r="W304" s="211"/>
      <c r="X304" s="211"/>
      <c r="Y304" s="211"/>
      <c r="Z304" s="211"/>
      <c r="AA304" s="211"/>
      <c r="AB304" s="211"/>
      <c r="AC304" s="211">
        <v>0</v>
      </c>
      <c r="AD304" s="211"/>
      <c r="AE304" s="211" t="s">
        <v>195</v>
      </c>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80"/>
      <c r="B305" s="222" t="s">
        <v>540</v>
      </c>
      <c r="C305" s="263"/>
      <c r="D305" s="266"/>
      <c r="E305" s="267"/>
      <c r="F305" s="268"/>
      <c r="G305" s="253"/>
      <c r="H305" s="250"/>
      <c r="I305" s="284"/>
      <c r="J305" s="211"/>
      <c r="K305" s="211"/>
      <c r="L305" s="211"/>
      <c r="M305" s="211"/>
      <c r="N305" s="211"/>
      <c r="O305" s="211"/>
      <c r="P305" s="211"/>
      <c r="Q305" s="211"/>
      <c r="R305" s="211"/>
      <c r="S305" s="211"/>
      <c r="T305" s="211"/>
      <c r="U305" s="211"/>
      <c r="V305" s="211"/>
      <c r="W305" s="211"/>
      <c r="X305" s="211"/>
      <c r="Y305" s="211"/>
      <c r="Z305" s="211"/>
      <c r="AA305" s="211"/>
      <c r="AB305" s="211"/>
      <c r="AC305" s="211">
        <v>1</v>
      </c>
      <c r="AD305" s="211"/>
      <c r="AE305" s="211" t="s">
        <v>195</v>
      </c>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81">
        <v>76</v>
      </c>
      <c r="B306" s="226" t="s">
        <v>541</v>
      </c>
      <c r="C306" s="261" t="s">
        <v>542</v>
      </c>
      <c r="D306" s="232" t="s">
        <v>198</v>
      </c>
      <c r="E306" s="239">
        <v>408.28680000000003</v>
      </c>
      <c r="F306" s="252"/>
      <c r="G306" s="251">
        <f>ROUND(E306*F306,2)</f>
        <v>0</v>
      </c>
      <c r="H306" s="250" t="s">
        <v>543</v>
      </c>
      <c r="I306" s="284" t="s">
        <v>210</v>
      </c>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t="s">
        <v>201</v>
      </c>
      <c r="AF306" s="211"/>
      <c r="AG306" s="211"/>
      <c r="AH306" s="211"/>
      <c r="AI306" s="211"/>
      <c r="AJ306" s="211"/>
      <c r="AK306" s="211"/>
      <c r="AL306" s="211"/>
      <c r="AM306" s="211">
        <v>21</v>
      </c>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80"/>
      <c r="B307" s="227"/>
      <c r="C307" s="262" t="s">
        <v>544</v>
      </c>
      <c r="D307" s="233"/>
      <c r="E307" s="240">
        <v>22.61</v>
      </c>
      <c r="F307" s="251"/>
      <c r="G307" s="251"/>
      <c r="H307" s="250"/>
      <c r="I307" s="284"/>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t="s">
        <v>203</v>
      </c>
      <c r="AF307" s="211">
        <v>0</v>
      </c>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80"/>
      <c r="B308" s="227"/>
      <c r="C308" s="262" t="s">
        <v>545</v>
      </c>
      <c r="D308" s="233"/>
      <c r="E308" s="240">
        <v>22.01</v>
      </c>
      <c r="F308" s="251"/>
      <c r="G308" s="251"/>
      <c r="H308" s="250"/>
      <c r="I308" s="284"/>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t="s">
        <v>203</v>
      </c>
      <c r="AF308" s="211">
        <v>0</v>
      </c>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80"/>
      <c r="B309" s="227"/>
      <c r="C309" s="262" t="s">
        <v>546</v>
      </c>
      <c r="D309" s="233"/>
      <c r="E309" s="240">
        <v>22.97</v>
      </c>
      <c r="F309" s="251"/>
      <c r="G309" s="251"/>
      <c r="H309" s="250"/>
      <c r="I309" s="284"/>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t="s">
        <v>203</v>
      </c>
      <c r="AF309" s="211">
        <v>0</v>
      </c>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80"/>
      <c r="B310" s="227"/>
      <c r="C310" s="262" t="s">
        <v>547</v>
      </c>
      <c r="D310" s="233"/>
      <c r="E310" s="240">
        <v>28.71</v>
      </c>
      <c r="F310" s="251"/>
      <c r="G310" s="251"/>
      <c r="H310" s="250"/>
      <c r="I310" s="284"/>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t="s">
        <v>203</v>
      </c>
      <c r="AF310" s="211">
        <v>0</v>
      </c>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80"/>
      <c r="B311" s="227"/>
      <c r="C311" s="262" t="s">
        <v>548</v>
      </c>
      <c r="D311" s="233"/>
      <c r="E311" s="240">
        <v>50.86</v>
      </c>
      <c r="F311" s="251"/>
      <c r="G311" s="251"/>
      <c r="H311" s="250"/>
      <c r="I311" s="284"/>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t="s">
        <v>203</v>
      </c>
      <c r="AF311" s="211">
        <v>0</v>
      </c>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80"/>
      <c r="B312" s="227"/>
      <c r="C312" s="262" t="s">
        <v>549</v>
      </c>
      <c r="D312" s="233"/>
      <c r="E312" s="240">
        <v>25.91</v>
      </c>
      <c r="F312" s="251"/>
      <c r="G312" s="251"/>
      <c r="H312" s="250"/>
      <c r="I312" s="284"/>
      <c r="J312" s="211"/>
      <c r="K312" s="211"/>
      <c r="L312" s="211"/>
      <c r="M312" s="211"/>
      <c r="N312" s="211"/>
      <c r="O312" s="211"/>
      <c r="P312" s="211"/>
      <c r="Q312" s="211"/>
      <c r="R312" s="211"/>
      <c r="S312" s="211"/>
      <c r="T312" s="211"/>
      <c r="U312" s="211"/>
      <c r="V312" s="211"/>
      <c r="W312" s="211"/>
      <c r="X312" s="211"/>
      <c r="Y312" s="211"/>
      <c r="Z312" s="211"/>
      <c r="AA312" s="211"/>
      <c r="AB312" s="211"/>
      <c r="AC312" s="211"/>
      <c r="AD312" s="211"/>
      <c r="AE312" s="211" t="s">
        <v>203</v>
      </c>
      <c r="AF312" s="211">
        <v>0</v>
      </c>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80"/>
      <c r="B313" s="227"/>
      <c r="C313" s="262" t="s">
        <v>550</v>
      </c>
      <c r="D313" s="233"/>
      <c r="E313" s="240">
        <v>35.119999999999997</v>
      </c>
      <c r="F313" s="251"/>
      <c r="G313" s="251"/>
      <c r="H313" s="250"/>
      <c r="I313" s="284"/>
      <c r="J313" s="211"/>
      <c r="K313" s="211"/>
      <c r="L313" s="211"/>
      <c r="M313" s="211"/>
      <c r="N313" s="211"/>
      <c r="O313" s="211"/>
      <c r="P313" s="211"/>
      <c r="Q313" s="211"/>
      <c r="R313" s="211"/>
      <c r="S313" s="211"/>
      <c r="T313" s="211"/>
      <c r="U313" s="211"/>
      <c r="V313" s="211"/>
      <c r="W313" s="211"/>
      <c r="X313" s="211"/>
      <c r="Y313" s="211"/>
      <c r="Z313" s="211"/>
      <c r="AA313" s="211"/>
      <c r="AB313" s="211"/>
      <c r="AC313" s="211"/>
      <c r="AD313" s="211"/>
      <c r="AE313" s="211" t="s">
        <v>203</v>
      </c>
      <c r="AF313" s="211">
        <v>0</v>
      </c>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80"/>
      <c r="B314" s="227"/>
      <c r="C314" s="262" t="s">
        <v>551</v>
      </c>
      <c r="D314" s="233"/>
      <c r="E314" s="240">
        <v>29.36</v>
      </c>
      <c r="F314" s="251"/>
      <c r="G314" s="251"/>
      <c r="H314" s="250"/>
      <c r="I314" s="284"/>
      <c r="J314" s="211"/>
      <c r="K314" s="211"/>
      <c r="L314" s="211"/>
      <c r="M314" s="211"/>
      <c r="N314" s="211"/>
      <c r="O314" s="211"/>
      <c r="P314" s="211"/>
      <c r="Q314" s="211"/>
      <c r="R314" s="211"/>
      <c r="S314" s="211"/>
      <c r="T314" s="211"/>
      <c r="U314" s="211"/>
      <c r="V314" s="211"/>
      <c r="W314" s="211"/>
      <c r="X314" s="211"/>
      <c r="Y314" s="211"/>
      <c r="Z314" s="211"/>
      <c r="AA314" s="211"/>
      <c r="AB314" s="211"/>
      <c r="AC314" s="211"/>
      <c r="AD314" s="211"/>
      <c r="AE314" s="211" t="s">
        <v>203</v>
      </c>
      <c r="AF314" s="211">
        <v>0</v>
      </c>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80"/>
      <c r="B315" s="227"/>
      <c r="C315" s="262" t="s">
        <v>552</v>
      </c>
      <c r="D315" s="233"/>
      <c r="E315" s="240">
        <v>18.95</v>
      </c>
      <c r="F315" s="251"/>
      <c r="G315" s="251"/>
      <c r="H315" s="250"/>
      <c r="I315" s="284"/>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t="s">
        <v>203</v>
      </c>
      <c r="AF315" s="211">
        <v>0</v>
      </c>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80"/>
      <c r="B316" s="227"/>
      <c r="C316" s="262" t="s">
        <v>553</v>
      </c>
      <c r="D316" s="233"/>
      <c r="E316" s="240">
        <v>22.01</v>
      </c>
      <c r="F316" s="251"/>
      <c r="G316" s="251"/>
      <c r="H316" s="250"/>
      <c r="I316" s="284"/>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t="s">
        <v>203</v>
      </c>
      <c r="AF316" s="211">
        <v>0</v>
      </c>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80"/>
      <c r="B317" s="227"/>
      <c r="C317" s="262" t="s">
        <v>554</v>
      </c>
      <c r="D317" s="233"/>
      <c r="E317" s="240">
        <v>22.57</v>
      </c>
      <c r="F317" s="251"/>
      <c r="G317" s="251"/>
      <c r="H317" s="250"/>
      <c r="I317" s="284"/>
      <c r="J317" s="211"/>
      <c r="K317" s="211"/>
      <c r="L317" s="211"/>
      <c r="M317" s="211"/>
      <c r="N317" s="211"/>
      <c r="O317" s="211"/>
      <c r="P317" s="211"/>
      <c r="Q317" s="211"/>
      <c r="R317" s="211"/>
      <c r="S317" s="211"/>
      <c r="T317" s="211"/>
      <c r="U317" s="211"/>
      <c r="V317" s="211"/>
      <c r="W317" s="211"/>
      <c r="X317" s="211"/>
      <c r="Y317" s="211"/>
      <c r="Z317" s="211"/>
      <c r="AA317" s="211"/>
      <c r="AB317" s="211"/>
      <c r="AC317" s="211"/>
      <c r="AD317" s="211"/>
      <c r="AE317" s="211" t="s">
        <v>203</v>
      </c>
      <c r="AF317" s="211">
        <v>0</v>
      </c>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80"/>
      <c r="B318" s="227"/>
      <c r="C318" s="262" t="s">
        <v>555</v>
      </c>
      <c r="D318" s="233"/>
      <c r="E318" s="240">
        <v>39.450000000000003</v>
      </c>
      <c r="F318" s="251"/>
      <c r="G318" s="251"/>
      <c r="H318" s="250"/>
      <c r="I318" s="284"/>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t="s">
        <v>203</v>
      </c>
      <c r="AF318" s="211">
        <v>0</v>
      </c>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80"/>
      <c r="B319" s="227"/>
      <c r="C319" s="262" t="s">
        <v>556</v>
      </c>
      <c r="D319" s="233"/>
      <c r="E319" s="240">
        <v>67.756799999999998</v>
      </c>
      <c r="F319" s="251"/>
      <c r="G319" s="251"/>
      <c r="H319" s="250"/>
      <c r="I319" s="284"/>
      <c r="J319" s="211"/>
      <c r="K319" s="211"/>
      <c r="L319" s="211"/>
      <c r="M319" s="211"/>
      <c r="N319" s="211"/>
      <c r="O319" s="211"/>
      <c r="P319" s="211"/>
      <c r="Q319" s="211"/>
      <c r="R319" s="211"/>
      <c r="S319" s="211"/>
      <c r="T319" s="211"/>
      <c r="U319" s="211"/>
      <c r="V319" s="211"/>
      <c r="W319" s="211"/>
      <c r="X319" s="211"/>
      <c r="Y319" s="211"/>
      <c r="Z319" s="211"/>
      <c r="AA319" s="211"/>
      <c r="AB319" s="211"/>
      <c r="AC319" s="211"/>
      <c r="AD319" s="211"/>
      <c r="AE319" s="211" t="s">
        <v>203</v>
      </c>
      <c r="AF319" s="211">
        <v>0</v>
      </c>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80"/>
      <c r="B320" s="222" t="s">
        <v>557</v>
      </c>
      <c r="C320" s="263"/>
      <c r="D320" s="266"/>
      <c r="E320" s="267"/>
      <c r="F320" s="268"/>
      <c r="G320" s="253"/>
      <c r="H320" s="250"/>
      <c r="I320" s="284"/>
      <c r="J320" s="211"/>
      <c r="K320" s="211"/>
      <c r="L320" s="211"/>
      <c r="M320" s="211"/>
      <c r="N320" s="211"/>
      <c r="O320" s="211"/>
      <c r="P320" s="211"/>
      <c r="Q320" s="211"/>
      <c r="R320" s="211"/>
      <c r="S320" s="211"/>
      <c r="T320" s="211"/>
      <c r="U320" s="211"/>
      <c r="V320" s="211"/>
      <c r="W320" s="211"/>
      <c r="X320" s="211"/>
      <c r="Y320" s="211"/>
      <c r="Z320" s="211"/>
      <c r="AA320" s="211"/>
      <c r="AB320" s="211"/>
      <c r="AC320" s="211">
        <v>0</v>
      </c>
      <c r="AD320" s="211"/>
      <c r="AE320" s="211" t="s">
        <v>195</v>
      </c>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81">
        <v>77</v>
      </c>
      <c r="B321" s="226" t="s">
        <v>558</v>
      </c>
      <c r="C321" s="261" t="s">
        <v>559</v>
      </c>
      <c r="D321" s="232" t="s">
        <v>198</v>
      </c>
      <c r="E321" s="239">
        <v>867.31</v>
      </c>
      <c r="F321" s="252"/>
      <c r="G321" s="251">
        <f>ROUND(E321*F321,2)</f>
        <v>0</v>
      </c>
      <c r="H321" s="250" t="s">
        <v>543</v>
      </c>
      <c r="I321" s="284" t="s">
        <v>210</v>
      </c>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t="s">
        <v>201</v>
      </c>
      <c r="AF321" s="211"/>
      <c r="AG321" s="211"/>
      <c r="AH321" s="211"/>
      <c r="AI321" s="211"/>
      <c r="AJ321" s="211"/>
      <c r="AK321" s="211"/>
      <c r="AL321" s="211"/>
      <c r="AM321" s="211">
        <v>21</v>
      </c>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80"/>
      <c r="B322" s="227"/>
      <c r="C322" s="262" t="s">
        <v>560</v>
      </c>
      <c r="D322" s="233"/>
      <c r="E322" s="240">
        <v>612.48</v>
      </c>
      <c r="F322" s="251"/>
      <c r="G322" s="251"/>
      <c r="H322" s="250"/>
      <c r="I322" s="284"/>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t="s">
        <v>203</v>
      </c>
      <c r="AF322" s="211">
        <v>0</v>
      </c>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80"/>
      <c r="B323" s="227"/>
      <c r="C323" s="262" t="s">
        <v>561</v>
      </c>
      <c r="D323" s="233"/>
      <c r="E323" s="240">
        <v>254.83</v>
      </c>
      <c r="F323" s="251"/>
      <c r="G323" s="251"/>
      <c r="H323" s="250"/>
      <c r="I323" s="284"/>
      <c r="J323" s="211"/>
      <c r="K323" s="211"/>
      <c r="L323" s="211"/>
      <c r="M323" s="211"/>
      <c r="N323" s="211"/>
      <c r="O323" s="211"/>
      <c r="P323" s="211"/>
      <c r="Q323" s="211"/>
      <c r="R323" s="211"/>
      <c r="S323" s="211"/>
      <c r="T323" s="211"/>
      <c r="U323" s="211"/>
      <c r="V323" s="211"/>
      <c r="W323" s="211"/>
      <c r="X323" s="211"/>
      <c r="Y323" s="211"/>
      <c r="Z323" s="211"/>
      <c r="AA323" s="211"/>
      <c r="AB323" s="211"/>
      <c r="AC323" s="211"/>
      <c r="AD323" s="211"/>
      <c r="AE323" s="211" t="s">
        <v>203</v>
      </c>
      <c r="AF323" s="211">
        <v>0</v>
      </c>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80"/>
      <c r="B324" s="222" t="s">
        <v>562</v>
      </c>
      <c r="C324" s="263"/>
      <c r="D324" s="266"/>
      <c r="E324" s="267"/>
      <c r="F324" s="268"/>
      <c r="G324" s="253"/>
      <c r="H324" s="250"/>
      <c r="I324" s="284"/>
      <c r="J324" s="211"/>
      <c r="K324" s="211"/>
      <c r="L324" s="211"/>
      <c r="M324" s="211"/>
      <c r="N324" s="211"/>
      <c r="O324" s="211"/>
      <c r="P324" s="211"/>
      <c r="Q324" s="211"/>
      <c r="R324" s="211"/>
      <c r="S324" s="211"/>
      <c r="T324" s="211"/>
      <c r="U324" s="211"/>
      <c r="V324" s="211"/>
      <c r="W324" s="211"/>
      <c r="X324" s="211"/>
      <c r="Y324" s="211"/>
      <c r="Z324" s="211"/>
      <c r="AA324" s="211"/>
      <c r="AB324" s="211"/>
      <c r="AC324" s="211">
        <v>0</v>
      </c>
      <c r="AD324" s="211"/>
      <c r="AE324" s="211" t="s">
        <v>195</v>
      </c>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80"/>
      <c r="B325" s="222" t="s">
        <v>563</v>
      </c>
      <c r="C325" s="263"/>
      <c r="D325" s="266"/>
      <c r="E325" s="267"/>
      <c r="F325" s="268"/>
      <c r="G325" s="253"/>
      <c r="H325" s="250"/>
      <c r="I325" s="284"/>
      <c r="J325" s="211"/>
      <c r="K325" s="211"/>
      <c r="L325" s="211"/>
      <c r="M325" s="211"/>
      <c r="N325" s="211"/>
      <c r="O325" s="211"/>
      <c r="P325" s="211"/>
      <c r="Q325" s="211"/>
      <c r="R325" s="211"/>
      <c r="S325" s="211"/>
      <c r="T325" s="211"/>
      <c r="U325" s="211"/>
      <c r="V325" s="211"/>
      <c r="W325" s="211"/>
      <c r="X325" s="211"/>
      <c r="Y325" s="211"/>
      <c r="Z325" s="211"/>
      <c r="AA325" s="211"/>
      <c r="AB325" s="211"/>
      <c r="AC325" s="211">
        <v>1</v>
      </c>
      <c r="AD325" s="211"/>
      <c r="AE325" s="211" t="s">
        <v>195</v>
      </c>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81">
        <v>78</v>
      </c>
      <c r="B326" s="226" t="s">
        <v>564</v>
      </c>
      <c r="C326" s="261" t="s">
        <v>565</v>
      </c>
      <c r="D326" s="232" t="s">
        <v>198</v>
      </c>
      <c r="E326" s="239">
        <v>312.3</v>
      </c>
      <c r="F326" s="252"/>
      <c r="G326" s="251">
        <f>ROUND(E326*F326,2)</f>
        <v>0</v>
      </c>
      <c r="H326" s="250" t="s">
        <v>543</v>
      </c>
      <c r="I326" s="284" t="s">
        <v>210</v>
      </c>
      <c r="J326" s="211"/>
      <c r="K326" s="211"/>
      <c r="L326" s="211"/>
      <c r="M326" s="211"/>
      <c r="N326" s="211"/>
      <c r="O326" s="211"/>
      <c r="P326" s="211"/>
      <c r="Q326" s="211"/>
      <c r="R326" s="211"/>
      <c r="S326" s="211"/>
      <c r="T326" s="211"/>
      <c r="U326" s="211"/>
      <c r="V326" s="211"/>
      <c r="W326" s="211"/>
      <c r="X326" s="211"/>
      <c r="Y326" s="211"/>
      <c r="Z326" s="211"/>
      <c r="AA326" s="211"/>
      <c r="AB326" s="211"/>
      <c r="AC326" s="211"/>
      <c r="AD326" s="211"/>
      <c r="AE326" s="211" t="s">
        <v>201</v>
      </c>
      <c r="AF326" s="211"/>
      <c r="AG326" s="211"/>
      <c r="AH326" s="211"/>
      <c r="AI326" s="211"/>
      <c r="AJ326" s="211"/>
      <c r="AK326" s="211"/>
      <c r="AL326" s="211"/>
      <c r="AM326" s="211">
        <v>21</v>
      </c>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80"/>
      <c r="B327" s="227"/>
      <c r="C327" s="262" t="s">
        <v>566</v>
      </c>
      <c r="D327" s="233"/>
      <c r="E327" s="240">
        <v>51.54</v>
      </c>
      <c r="F327" s="251"/>
      <c r="G327" s="251"/>
      <c r="H327" s="250"/>
      <c r="I327" s="284"/>
      <c r="J327" s="211"/>
      <c r="K327" s="211"/>
      <c r="L327" s="211"/>
      <c r="M327" s="211"/>
      <c r="N327" s="211"/>
      <c r="O327" s="211"/>
      <c r="P327" s="211"/>
      <c r="Q327" s="211"/>
      <c r="R327" s="211"/>
      <c r="S327" s="211"/>
      <c r="T327" s="211"/>
      <c r="U327" s="211"/>
      <c r="V327" s="211"/>
      <c r="W327" s="211"/>
      <c r="X327" s="211"/>
      <c r="Y327" s="211"/>
      <c r="Z327" s="211"/>
      <c r="AA327" s="211"/>
      <c r="AB327" s="211"/>
      <c r="AC327" s="211"/>
      <c r="AD327" s="211"/>
      <c r="AE327" s="211" t="s">
        <v>203</v>
      </c>
      <c r="AF327" s="211">
        <v>0</v>
      </c>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80"/>
      <c r="B328" s="227"/>
      <c r="C328" s="262" t="s">
        <v>567</v>
      </c>
      <c r="D328" s="233"/>
      <c r="E328" s="240">
        <v>260.76</v>
      </c>
      <c r="F328" s="251"/>
      <c r="G328" s="251"/>
      <c r="H328" s="250"/>
      <c r="I328" s="284"/>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t="s">
        <v>203</v>
      </c>
      <c r="AF328" s="211">
        <v>0</v>
      </c>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ht="22.5" outlineLevel="1" x14ac:dyDescent="0.2">
      <c r="A329" s="281">
        <v>79</v>
      </c>
      <c r="B329" s="226" t="s">
        <v>568</v>
      </c>
      <c r="C329" s="261" t="s">
        <v>569</v>
      </c>
      <c r="D329" s="232" t="s">
        <v>570</v>
      </c>
      <c r="E329" s="239">
        <v>98.27</v>
      </c>
      <c r="F329" s="252"/>
      <c r="G329" s="251">
        <f>ROUND(E329*F329,2)</f>
        <v>0</v>
      </c>
      <c r="H329" s="250"/>
      <c r="I329" s="284" t="s">
        <v>210</v>
      </c>
      <c r="J329" s="211"/>
      <c r="K329" s="211"/>
      <c r="L329" s="211"/>
      <c r="M329" s="211"/>
      <c r="N329" s="211"/>
      <c r="O329" s="211"/>
      <c r="P329" s="211"/>
      <c r="Q329" s="211"/>
      <c r="R329" s="211"/>
      <c r="S329" s="211"/>
      <c r="T329" s="211"/>
      <c r="U329" s="211"/>
      <c r="V329" s="211"/>
      <c r="W329" s="211"/>
      <c r="X329" s="211"/>
      <c r="Y329" s="211"/>
      <c r="Z329" s="211"/>
      <c r="AA329" s="211"/>
      <c r="AB329" s="211"/>
      <c r="AC329" s="211"/>
      <c r="AD329" s="211"/>
      <c r="AE329" s="211" t="s">
        <v>571</v>
      </c>
      <c r="AF329" s="211"/>
      <c r="AG329" s="211"/>
      <c r="AH329" s="211"/>
      <c r="AI329" s="211"/>
      <c r="AJ329" s="211"/>
      <c r="AK329" s="211"/>
      <c r="AL329" s="211"/>
      <c r="AM329" s="211">
        <v>21</v>
      </c>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80"/>
      <c r="B330" s="227"/>
      <c r="C330" s="262" t="s">
        <v>572</v>
      </c>
      <c r="D330" s="233"/>
      <c r="E330" s="240">
        <v>98.27</v>
      </c>
      <c r="F330" s="251"/>
      <c r="G330" s="251"/>
      <c r="H330" s="250"/>
      <c r="I330" s="284"/>
      <c r="J330" s="211"/>
      <c r="K330" s="211"/>
      <c r="L330" s="211"/>
      <c r="M330" s="211"/>
      <c r="N330" s="211"/>
      <c r="O330" s="211"/>
      <c r="P330" s="211"/>
      <c r="Q330" s="211"/>
      <c r="R330" s="211"/>
      <c r="S330" s="211"/>
      <c r="T330" s="211"/>
      <c r="U330" s="211"/>
      <c r="V330" s="211"/>
      <c r="W330" s="211"/>
      <c r="X330" s="211"/>
      <c r="Y330" s="211"/>
      <c r="Z330" s="211"/>
      <c r="AA330" s="211"/>
      <c r="AB330" s="211"/>
      <c r="AC330" s="211"/>
      <c r="AD330" s="211"/>
      <c r="AE330" s="211" t="s">
        <v>203</v>
      </c>
      <c r="AF330" s="211">
        <v>0</v>
      </c>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ht="22.5" outlineLevel="1" x14ac:dyDescent="0.2">
      <c r="A331" s="281">
        <v>80</v>
      </c>
      <c r="B331" s="226" t="s">
        <v>573</v>
      </c>
      <c r="C331" s="261" t="s">
        <v>574</v>
      </c>
      <c r="D331" s="232" t="s">
        <v>374</v>
      </c>
      <c r="E331" s="239">
        <v>31.47</v>
      </c>
      <c r="F331" s="252"/>
      <c r="G331" s="251">
        <f>ROUND(E331*F331,2)</f>
        <v>0</v>
      </c>
      <c r="H331" s="250"/>
      <c r="I331" s="284" t="s">
        <v>375</v>
      </c>
      <c r="J331" s="211"/>
      <c r="K331" s="211"/>
      <c r="L331" s="211"/>
      <c r="M331" s="211"/>
      <c r="N331" s="211"/>
      <c r="O331" s="211"/>
      <c r="P331" s="211"/>
      <c r="Q331" s="211"/>
      <c r="R331" s="211"/>
      <c r="S331" s="211"/>
      <c r="T331" s="211"/>
      <c r="U331" s="211"/>
      <c r="V331" s="211"/>
      <c r="W331" s="211"/>
      <c r="X331" s="211"/>
      <c r="Y331" s="211"/>
      <c r="Z331" s="211"/>
      <c r="AA331" s="211"/>
      <c r="AB331" s="211"/>
      <c r="AC331" s="211"/>
      <c r="AD331" s="211"/>
      <c r="AE331" s="211" t="s">
        <v>201</v>
      </c>
      <c r="AF331" s="211"/>
      <c r="AG331" s="211"/>
      <c r="AH331" s="211"/>
      <c r="AI331" s="211"/>
      <c r="AJ331" s="211"/>
      <c r="AK331" s="211"/>
      <c r="AL331" s="211"/>
      <c r="AM331" s="211">
        <v>21</v>
      </c>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80"/>
      <c r="B332" s="227"/>
      <c r="C332" s="262" t="s">
        <v>575</v>
      </c>
      <c r="D332" s="233"/>
      <c r="E332" s="240">
        <v>31.47</v>
      </c>
      <c r="F332" s="251"/>
      <c r="G332" s="251"/>
      <c r="H332" s="250"/>
      <c r="I332" s="284"/>
      <c r="J332" s="211"/>
      <c r="K332" s="211"/>
      <c r="L332" s="211"/>
      <c r="M332" s="211"/>
      <c r="N332" s="211"/>
      <c r="O332" s="211"/>
      <c r="P332" s="211"/>
      <c r="Q332" s="211"/>
      <c r="R332" s="211"/>
      <c r="S332" s="211"/>
      <c r="T332" s="211"/>
      <c r="U332" s="211"/>
      <c r="V332" s="211"/>
      <c r="W332" s="211"/>
      <c r="X332" s="211"/>
      <c r="Y332" s="211"/>
      <c r="Z332" s="211"/>
      <c r="AA332" s="211"/>
      <c r="AB332" s="211"/>
      <c r="AC332" s="211"/>
      <c r="AD332" s="211"/>
      <c r="AE332" s="211" t="s">
        <v>203</v>
      </c>
      <c r="AF332" s="211">
        <v>0</v>
      </c>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81">
        <v>81</v>
      </c>
      <c r="B333" s="226" t="s">
        <v>576</v>
      </c>
      <c r="C333" s="261" t="s">
        <v>577</v>
      </c>
      <c r="D333" s="232" t="s">
        <v>180</v>
      </c>
      <c r="E333" s="239">
        <v>24.504480000000001</v>
      </c>
      <c r="F333" s="252"/>
      <c r="G333" s="251">
        <f>ROUND(E333*F333,2)</f>
        <v>0</v>
      </c>
      <c r="H333" s="250" t="s">
        <v>232</v>
      </c>
      <c r="I333" s="284" t="s">
        <v>210</v>
      </c>
      <c r="J333" s="211"/>
      <c r="K333" s="211"/>
      <c r="L333" s="211"/>
      <c r="M333" s="211"/>
      <c r="N333" s="211"/>
      <c r="O333" s="211"/>
      <c r="P333" s="211"/>
      <c r="Q333" s="211"/>
      <c r="R333" s="211"/>
      <c r="S333" s="211"/>
      <c r="T333" s="211"/>
      <c r="U333" s="211"/>
      <c r="V333" s="211"/>
      <c r="W333" s="211"/>
      <c r="X333" s="211"/>
      <c r="Y333" s="211"/>
      <c r="Z333" s="211"/>
      <c r="AA333" s="211"/>
      <c r="AB333" s="211"/>
      <c r="AC333" s="211"/>
      <c r="AD333" s="211"/>
      <c r="AE333" s="211" t="s">
        <v>578</v>
      </c>
      <c r="AF333" s="211"/>
      <c r="AG333" s="211"/>
      <c r="AH333" s="211"/>
      <c r="AI333" s="211"/>
      <c r="AJ333" s="211"/>
      <c r="AK333" s="211"/>
      <c r="AL333" s="211"/>
      <c r="AM333" s="211">
        <v>21</v>
      </c>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80"/>
      <c r="B334" s="227"/>
      <c r="C334" s="262" t="s">
        <v>579</v>
      </c>
      <c r="D334" s="233"/>
      <c r="E334" s="240">
        <v>24.504480000000001</v>
      </c>
      <c r="F334" s="251"/>
      <c r="G334" s="251"/>
      <c r="H334" s="250"/>
      <c r="I334" s="284"/>
      <c r="J334" s="211"/>
      <c r="K334" s="211"/>
      <c r="L334" s="211"/>
      <c r="M334" s="211"/>
      <c r="N334" s="211"/>
      <c r="O334" s="211"/>
      <c r="P334" s="211"/>
      <c r="Q334" s="211"/>
      <c r="R334" s="211"/>
      <c r="S334" s="211"/>
      <c r="T334" s="211"/>
      <c r="U334" s="211"/>
      <c r="V334" s="211"/>
      <c r="W334" s="211"/>
      <c r="X334" s="211"/>
      <c r="Y334" s="211"/>
      <c r="Z334" s="211"/>
      <c r="AA334" s="211"/>
      <c r="AB334" s="211"/>
      <c r="AC334" s="211"/>
      <c r="AD334" s="211"/>
      <c r="AE334" s="211" t="s">
        <v>203</v>
      </c>
      <c r="AF334" s="211">
        <v>0</v>
      </c>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81">
        <v>82</v>
      </c>
      <c r="B335" s="226" t="s">
        <v>580</v>
      </c>
      <c r="C335" s="261" t="s">
        <v>581</v>
      </c>
      <c r="D335" s="232" t="s">
        <v>198</v>
      </c>
      <c r="E335" s="239">
        <v>859.3</v>
      </c>
      <c r="F335" s="252"/>
      <c r="G335" s="251">
        <f>ROUND(E335*F335,2)</f>
        <v>0</v>
      </c>
      <c r="H335" s="250" t="s">
        <v>232</v>
      </c>
      <c r="I335" s="284" t="s">
        <v>210</v>
      </c>
      <c r="J335" s="211"/>
      <c r="K335" s="211"/>
      <c r="L335" s="211"/>
      <c r="M335" s="211"/>
      <c r="N335" s="211"/>
      <c r="O335" s="211"/>
      <c r="P335" s="211"/>
      <c r="Q335" s="211"/>
      <c r="R335" s="211"/>
      <c r="S335" s="211"/>
      <c r="T335" s="211"/>
      <c r="U335" s="211"/>
      <c r="V335" s="211"/>
      <c r="W335" s="211"/>
      <c r="X335" s="211"/>
      <c r="Y335" s="211"/>
      <c r="Z335" s="211"/>
      <c r="AA335" s="211"/>
      <c r="AB335" s="211"/>
      <c r="AC335" s="211"/>
      <c r="AD335" s="211"/>
      <c r="AE335" s="211" t="s">
        <v>233</v>
      </c>
      <c r="AF335" s="211"/>
      <c r="AG335" s="211"/>
      <c r="AH335" s="211"/>
      <c r="AI335" s="211"/>
      <c r="AJ335" s="211"/>
      <c r="AK335" s="211"/>
      <c r="AL335" s="211"/>
      <c r="AM335" s="211">
        <v>21</v>
      </c>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80"/>
      <c r="B336" s="227"/>
      <c r="C336" s="262" t="s">
        <v>582</v>
      </c>
      <c r="D336" s="233"/>
      <c r="E336" s="240">
        <v>255.5</v>
      </c>
      <c r="F336" s="251"/>
      <c r="G336" s="251"/>
      <c r="H336" s="250"/>
      <c r="I336" s="284"/>
      <c r="J336" s="211"/>
      <c r="K336" s="211"/>
      <c r="L336" s="211"/>
      <c r="M336" s="211"/>
      <c r="N336" s="211"/>
      <c r="O336" s="211"/>
      <c r="P336" s="211"/>
      <c r="Q336" s="211"/>
      <c r="R336" s="211"/>
      <c r="S336" s="211"/>
      <c r="T336" s="211"/>
      <c r="U336" s="211"/>
      <c r="V336" s="211"/>
      <c r="W336" s="211"/>
      <c r="X336" s="211"/>
      <c r="Y336" s="211"/>
      <c r="Z336" s="211"/>
      <c r="AA336" s="211"/>
      <c r="AB336" s="211"/>
      <c r="AC336" s="211"/>
      <c r="AD336" s="211"/>
      <c r="AE336" s="211" t="s">
        <v>203</v>
      </c>
      <c r="AF336" s="211">
        <v>0</v>
      </c>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80"/>
      <c r="B337" s="227"/>
      <c r="C337" s="262" t="s">
        <v>583</v>
      </c>
      <c r="D337" s="233"/>
      <c r="E337" s="240">
        <v>221.6</v>
      </c>
      <c r="F337" s="251"/>
      <c r="G337" s="251"/>
      <c r="H337" s="250"/>
      <c r="I337" s="284"/>
      <c r="J337" s="211"/>
      <c r="K337" s="211"/>
      <c r="L337" s="211"/>
      <c r="M337" s="211"/>
      <c r="N337" s="211"/>
      <c r="O337" s="211"/>
      <c r="P337" s="211"/>
      <c r="Q337" s="211"/>
      <c r="R337" s="211"/>
      <c r="S337" s="211"/>
      <c r="T337" s="211"/>
      <c r="U337" s="211"/>
      <c r="V337" s="211"/>
      <c r="W337" s="211"/>
      <c r="X337" s="211"/>
      <c r="Y337" s="211"/>
      <c r="Z337" s="211"/>
      <c r="AA337" s="211"/>
      <c r="AB337" s="211"/>
      <c r="AC337" s="211"/>
      <c r="AD337" s="211"/>
      <c r="AE337" s="211" t="s">
        <v>203</v>
      </c>
      <c r="AF337" s="211">
        <v>0</v>
      </c>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80"/>
      <c r="B338" s="227"/>
      <c r="C338" s="262" t="s">
        <v>584</v>
      </c>
      <c r="D338" s="233"/>
      <c r="E338" s="240">
        <v>382.2</v>
      </c>
      <c r="F338" s="251"/>
      <c r="G338" s="251"/>
      <c r="H338" s="250"/>
      <c r="I338" s="284"/>
      <c r="J338" s="211"/>
      <c r="K338" s="211"/>
      <c r="L338" s="211"/>
      <c r="M338" s="211"/>
      <c r="N338" s="211"/>
      <c r="O338" s="211"/>
      <c r="P338" s="211"/>
      <c r="Q338" s="211"/>
      <c r="R338" s="211"/>
      <c r="S338" s="211"/>
      <c r="T338" s="211"/>
      <c r="U338" s="211"/>
      <c r="V338" s="211"/>
      <c r="W338" s="211"/>
      <c r="X338" s="211"/>
      <c r="Y338" s="211"/>
      <c r="Z338" s="211"/>
      <c r="AA338" s="211"/>
      <c r="AB338" s="211"/>
      <c r="AC338" s="211"/>
      <c r="AD338" s="211"/>
      <c r="AE338" s="211" t="s">
        <v>203</v>
      </c>
      <c r="AF338" s="211">
        <v>0</v>
      </c>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ht="22.5" outlineLevel="1" x14ac:dyDescent="0.2">
      <c r="A339" s="281">
        <v>83</v>
      </c>
      <c r="B339" s="226" t="s">
        <v>585</v>
      </c>
      <c r="C339" s="261" t="s">
        <v>586</v>
      </c>
      <c r="D339" s="232" t="s">
        <v>198</v>
      </c>
      <c r="E339" s="239">
        <v>1734.62</v>
      </c>
      <c r="F339" s="252"/>
      <c r="G339" s="251">
        <f>ROUND(E339*F339,2)</f>
        <v>0</v>
      </c>
      <c r="H339" s="250" t="s">
        <v>232</v>
      </c>
      <c r="I339" s="284" t="s">
        <v>210</v>
      </c>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t="s">
        <v>233</v>
      </c>
      <c r="AF339" s="211"/>
      <c r="AG339" s="211"/>
      <c r="AH339" s="211"/>
      <c r="AI339" s="211"/>
      <c r="AJ339" s="211"/>
      <c r="AK339" s="211"/>
      <c r="AL339" s="211"/>
      <c r="AM339" s="211">
        <v>21</v>
      </c>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80"/>
      <c r="B340" s="227"/>
      <c r="C340" s="262" t="s">
        <v>587</v>
      </c>
      <c r="D340" s="233"/>
      <c r="E340" s="240">
        <v>1224.96</v>
      </c>
      <c r="F340" s="251"/>
      <c r="G340" s="251"/>
      <c r="H340" s="250"/>
      <c r="I340" s="284"/>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t="s">
        <v>203</v>
      </c>
      <c r="AF340" s="211">
        <v>0</v>
      </c>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80"/>
      <c r="B341" s="227"/>
      <c r="C341" s="262" t="s">
        <v>588</v>
      </c>
      <c r="D341" s="233"/>
      <c r="E341" s="240">
        <v>509.66</v>
      </c>
      <c r="F341" s="251"/>
      <c r="G341" s="251"/>
      <c r="H341" s="250"/>
      <c r="I341" s="284"/>
      <c r="J341" s="211"/>
      <c r="K341" s="211"/>
      <c r="L341" s="211"/>
      <c r="M341" s="211"/>
      <c r="N341" s="211"/>
      <c r="O341" s="211"/>
      <c r="P341" s="211"/>
      <c r="Q341" s="211"/>
      <c r="R341" s="211"/>
      <c r="S341" s="211"/>
      <c r="T341" s="211"/>
      <c r="U341" s="211"/>
      <c r="V341" s="211"/>
      <c r="W341" s="211"/>
      <c r="X341" s="211"/>
      <c r="Y341" s="211"/>
      <c r="Z341" s="211"/>
      <c r="AA341" s="211"/>
      <c r="AB341" s="211"/>
      <c r="AC341" s="211"/>
      <c r="AD341" s="211"/>
      <c r="AE341" s="211" t="s">
        <v>203</v>
      </c>
      <c r="AF341" s="211">
        <v>0</v>
      </c>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81">
        <v>84</v>
      </c>
      <c r="B342" s="226" t="s">
        <v>589</v>
      </c>
      <c r="C342" s="261" t="s">
        <v>590</v>
      </c>
      <c r="D342" s="232" t="s">
        <v>379</v>
      </c>
      <c r="E342" s="239">
        <v>1</v>
      </c>
      <c r="F342" s="252"/>
      <c r="G342" s="251">
        <f>ROUND(E342*F342,2)</f>
        <v>0</v>
      </c>
      <c r="H342" s="250"/>
      <c r="I342" s="284" t="s">
        <v>375</v>
      </c>
      <c r="J342" s="211"/>
      <c r="K342" s="211"/>
      <c r="L342" s="211"/>
      <c r="M342" s="211"/>
      <c r="N342" s="211"/>
      <c r="O342" s="211"/>
      <c r="P342" s="211"/>
      <c r="Q342" s="211"/>
      <c r="R342" s="211"/>
      <c r="S342" s="211"/>
      <c r="T342" s="211"/>
      <c r="U342" s="211"/>
      <c r="V342" s="211"/>
      <c r="W342" s="211"/>
      <c r="X342" s="211"/>
      <c r="Y342" s="211"/>
      <c r="Z342" s="211"/>
      <c r="AA342" s="211"/>
      <c r="AB342" s="211"/>
      <c r="AC342" s="211"/>
      <c r="AD342" s="211"/>
      <c r="AE342" s="211" t="s">
        <v>591</v>
      </c>
      <c r="AF342" s="211"/>
      <c r="AG342" s="211"/>
      <c r="AH342" s="211"/>
      <c r="AI342" s="211"/>
      <c r="AJ342" s="211"/>
      <c r="AK342" s="211"/>
      <c r="AL342" s="211"/>
      <c r="AM342" s="211">
        <v>21</v>
      </c>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80"/>
      <c r="B343" s="222" t="s">
        <v>592</v>
      </c>
      <c r="C343" s="263"/>
      <c r="D343" s="266"/>
      <c r="E343" s="267"/>
      <c r="F343" s="268"/>
      <c r="G343" s="253"/>
      <c r="H343" s="250"/>
      <c r="I343" s="284"/>
      <c r="J343" s="211"/>
      <c r="K343" s="211"/>
      <c r="L343" s="211"/>
      <c r="M343" s="211"/>
      <c r="N343" s="211"/>
      <c r="O343" s="211"/>
      <c r="P343" s="211"/>
      <c r="Q343" s="211"/>
      <c r="R343" s="211"/>
      <c r="S343" s="211"/>
      <c r="T343" s="211"/>
      <c r="U343" s="211"/>
      <c r="V343" s="211"/>
      <c r="W343" s="211"/>
      <c r="X343" s="211"/>
      <c r="Y343" s="211"/>
      <c r="Z343" s="211"/>
      <c r="AA343" s="211"/>
      <c r="AB343" s="211"/>
      <c r="AC343" s="211">
        <v>0</v>
      </c>
      <c r="AD343" s="211"/>
      <c r="AE343" s="211" t="s">
        <v>195</v>
      </c>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80"/>
      <c r="B344" s="222" t="s">
        <v>534</v>
      </c>
      <c r="C344" s="263"/>
      <c r="D344" s="266"/>
      <c r="E344" s="267"/>
      <c r="F344" s="268"/>
      <c r="G344" s="253"/>
      <c r="H344" s="250"/>
      <c r="I344" s="284"/>
      <c r="J344" s="211"/>
      <c r="K344" s="211"/>
      <c r="L344" s="211"/>
      <c r="M344" s="211"/>
      <c r="N344" s="211"/>
      <c r="O344" s="211"/>
      <c r="P344" s="211"/>
      <c r="Q344" s="211"/>
      <c r="R344" s="211"/>
      <c r="S344" s="211"/>
      <c r="T344" s="211"/>
      <c r="U344" s="211"/>
      <c r="V344" s="211"/>
      <c r="W344" s="211"/>
      <c r="X344" s="211"/>
      <c r="Y344" s="211"/>
      <c r="Z344" s="211"/>
      <c r="AA344" s="211"/>
      <c r="AB344" s="211"/>
      <c r="AC344" s="211"/>
      <c r="AD344" s="211"/>
      <c r="AE344" s="211" t="s">
        <v>206</v>
      </c>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81">
        <v>85</v>
      </c>
      <c r="B345" s="226" t="s">
        <v>593</v>
      </c>
      <c r="C345" s="261" t="s">
        <v>594</v>
      </c>
      <c r="D345" s="232" t="s">
        <v>238</v>
      </c>
      <c r="E345" s="239">
        <v>6.8550199999999997</v>
      </c>
      <c r="F345" s="252"/>
      <c r="G345" s="251">
        <f>ROUND(E345*F345,2)</f>
        <v>0</v>
      </c>
      <c r="H345" s="250" t="s">
        <v>543</v>
      </c>
      <c r="I345" s="284" t="s">
        <v>210</v>
      </c>
      <c r="J345" s="211"/>
      <c r="K345" s="211"/>
      <c r="L345" s="211"/>
      <c r="M345" s="211"/>
      <c r="N345" s="211"/>
      <c r="O345" s="211"/>
      <c r="P345" s="211"/>
      <c r="Q345" s="211"/>
      <c r="R345" s="211"/>
      <c r="S345" s="211"/>
      <c r="T345" s="211"/>
      <c r="U345" s="211"/>
      <c r="V345" s="211"/>
      <c r="W345" s="211"/>
      <c r="X345" s="211"/>
      <c r="Y345" s="211"/>
      <c r="Z345" s="211"/>
      <c r="AA345" s="211"/>
      <c r="AB345" s="211"/>
      <c r="AC345" s="211"/>
      <c r="AD345" s="211"/>
      <c r="AE345" s="211" t="s">
        <v>497</v>
      </c>
      <c r="AF345" s="211"/>
      <c r="AG345" s="211"/>
      <c r="AH345" s="211"/>
      <c r="AI345" s="211"/>
      <c r="AJ345" s="211"/>
      <c r="AK345" s="211"/>
      <c r="AL345" s="211"/>
      <c r="AM345" s="211">
        <v>21</v>
      </c>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80"/>
      <c r="B346" s="227"/>
      <c r="C346" s="262" t="s">
        <v>498</v>
      </c>
      <c r="D346" s="233"/>
      <c r="E346" s="240"/>
      <c r="F346" s="251"/>
      <c r="G346" s="251"/>
      <c r="H346" s="250"/>
      <c r="I346" s="284"/>
      <c r="J346" s="211"/>
      <c r="K346" s="211"/>
      <c r="L346" s="211"/>
      <c r="M346" s="211"/>
      <c r="N346" s="211"/>
      <c r="O346" s="211"/>
      <c r="P346" s="211"/>
      <c r="Q346" s="211"/>
      <c r="R346" s="211"/>
      <c r="S346" s="211"/>
      <c r="T346" s="211"/>
      <c r="U346" s="211"/>
      <c r="V346" s="211"/>
      <c r="W346" s="211"/>
      <c r="X346" s="211"/>
      <c r="Y346" s="211"/>
      <c r="Z346" s="211"/>
      <c r="AA346" s="211"/>
      <c r="AB346" s="211"/>
      <c r="AC346" s="211"/>
      <c r="AD346" s="211"/>
      <c r="AE346" s="211" t="s">
        <v>203</v>
      </c>
      <c r="AF346" s="211">
        <v>0</v>
      </c>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80"/>
      <c r="B347" s="227"/>
      <c r="C347" s="262" t="s">
        <v>595</v>
      </c>
      <c r="D347" s="233"/>
      <c r="E347" s="240"/>
      <c r="F347" s="251"/>
      <c r="G347" s="251"/>
      <c r="H347" s="250"/>
      <c r="I347" s="284"/>
      <c r="J347" s="211"/>
      <c r="K347" s="211"/>
      <c r="L347" s="211"/>
      <c r="M347" s="211"/>
      <c r="N347" s="211"/>
      <c r="O347" s="211"/>
      <c r="P347" s="211"/>
      <c r="Q347" s="211"/>
      <c r="R347" s="211"/>
      <c r="S347" s="211"/>
      <c r="T347" s="211"/>
      <c r="U347" s="211"/>
      <c r="V347" s="211"/>
      <c r="W347" s="211"/>
      <c r="X347" s="211"/>
      <c r="Y347" s="211"/>
      <c r="Z347" s="211"/>
      <c r="AA347" s="211"/>
      <c r="AB347" s="211"/>
      <c r="AC347" s="211"/>
      <c r="AD347" s="211"/>
      <c r="AE347" s="211" t="s">
        <v>203</v>
      </c>
      <c r="AF347" s="211">
        <v>0</v>
      </c>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80"/>
      <c r="B348" s="227"/>
      <c r="C348" s="262" t="s">
        <v>596</v>
      </c>
      <c r="D348" s="233"/>
      <c r="E348" s="240">
        <v>6.8550199999999997</v>
      </c>
      <c r="F348" s="251"/>
      <c r="G348" s="251"/>
      <c r="H348" s="250"/>
      <c r="I348" s="284"/>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t="s">
        <v>203</v>
      </c>
      <c r="AF348" s="211">
        <v>0</v>
      </c>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x14ac:dyDescent="0.2">
      <c r="A349" s="279" t="s">
        <v>192</v>
      </c>
      <c r="B349" s="225" t="s">
        <v>139</v>
      </c>
      <c r="C349" s="259" t="s">
        <v>140</v>
      </c>
      <c r="D349" s="230"/>
      <c r="E349" s="237"/>
      <c r="F349" s="245">
        <f>SUM(G350:G354)</f>
        <v>0</v>
      </c>
      <c r="G349" s="246"/>
      <c r="H349" s="247"/>
      <c r="I349" s="283"/>
      <c r="AE349" t="s">
        <v>193</v>
      </c>
    </row>
    <row r="350" spans="1:60" outlineLevel="1" x14ac:dyDescent="0.2">
      <c r="A350" s="280"/>
      <c r="B350" s="221" t="s">
        <v>597</v>
      </c>
      <c r="C350" s="260"/>
      <c r="D350" s="231"/>
      <c r="E350" s="238"/>
      <c r="F350" s="248"/>
      <c r="G350" s="249"/>
      <c r="H350" s="250"/>
      <c r="I350" s="284"/>
      <c r="J350" s="211"/>
      <c r="K350" s="211"/>
      <c r="L350" s="211"/>
      <c r="M350" s="211"/>
      <c r="N350" s="211"/>
      <c r="O350" s="211"/>
      <c r="P350" s="211"/>
      <c r="Q350" s="211"/>
      <c r="R350" s="211"/>
      <c r="S350" s="211"/>
      <c r="T350" s="211"/>
      <c r="U350" s="211"/>
      <c r="V350" s="211"/>
      <c r="W350" s="211"/>
      <c r="X350" s="211"/>
      <c r="Y350" s="211"/>
      <c r="Z350" s="211"/>
      <c r="AA350" s="211"/>
      <c r="AB350" s="211"/>
      <c r="AC350" s="211">
        <v>0</v>
      </c>
      <c r="AD350" s="211"/>
      <c r="AE350" s="211" t="s">
        <v>195</v>
      </c>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ht="22.5" outlineLevel="1" x14ac:dyDescent="0.2">
      <c r="A351" s="281">
        <v>86</v>
      </c>
      <c r="B351" s="226" t="s">
        <v>598</v>
      </c>
      <c r="C351" s="261" t="s">
        <v>599</v>
      </c>
      <c r="D351" s="232" t="s">
        <v>379</v>
      </c>
      <c r="E351" s="239">
        <v>1</v>
      </c>
      <c r="F351" s="252"/>
      <c r="G351" s="251">
        <f>ROUND(E351*F351,2)</f>
        <v>0</v>
      </c>
      <c r="H351" s="250" t="s">
        <v>600</v>
      </c>
      <c r="I351" s="284" t="s">
        <v>210</v>
      </c>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t="s">
        <v>201</v>
      </c>
      <c r="AF351" s="211"/>
      <c r="AG351" s="211"/>
      <c r="AH351" s="211"/>
      <c r="AI351" s="211"/>
      <c r="AJ351" s="211"/>
      <c r="AK351" s="211"/>
      <c r="AL351" s="211"/>
      <c r="AM351" s="211">
        <v>21</v>
      </c>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80"/>
      <c r="B352" s="222" t="s">
        <v>601</v>
      </c>
      <c r="C352" s="263"/>
      <c r="D352" s="266"/>
      <c r="E352" s="267"/>
      <c r="F352" s="268"/>
      <c r="G352" s="253"/>
      <c r="H352" s="250"/>
      <c r="I352" s="284"/>
      <c r="J352" s="211"/>
      <c r="K352" s="211"/>
      <c r="L352" s="211"/>
      <c r="M352" s="211"/>
      <c r="N352" s="211"/>
      <c r="O352" s="211"/>
      <c r="P352" s="211"/>
      <c r="Q352" s="211"/>
      <c r="R352" s="211"/>
      <c r="S352" s="211"/>
      <c r="T352" s="211"/>
      <c r="U352" s="211"/>
      <c r="V352" s="211"/>
      <c r="W352" s="211"/>
      <c r="X352" s="211"/>
      <c r="Y352" s="211"/>
      <c r="Z352" s="211"/>
      <c r="AA352" s="211"/>
      <c r="AB352" s="211"/>
      <c r="AC352" s="211">
        <v>0</v>
      </c>
      <c r="AD352" s="211"/>
      <c r="AE352" s="211" t="s">
        <v>195</v>
      </c>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ht="22.5" outlineLevel="1" x14ac:dyDescent="0.2">
      <c r="A353" s="281">
        <v>87</v>
      </c>
      <c r="B353" s="226" t="s">
        <v>602</v>
      </c>
      <c r="C353" s="261" t="s">
        <v>603</v>
      </c>
      <c r="D353" s="232" t="s">
        <v>379</v>
      </c>
      <c r="E353" s="239">
        <v>16</v>
      </c>
      <c r="F353" s="252"/>
      <c r="G353" s="251">
        <f>ROUND(E353*F353,2)</f>
        <v>0</v>
      </c>
      <c r="H353" s="250" t="s">
        <v>600</v>
      </c>
      <c r="I353" s="284" t="s">
        <v>210</v>
      </c>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t="s">
        <v>201</v>
      </c>
      <c r="AF353" s="211"/>
      <c r="AG353" s="211"/>
      <c r="AH353" s="211"/>
      <c r="AI353" s="211"/>
      <c r="AJ353" s="211"/>
      <c r="AK353" s="211"/>
      <c r="AL353" s="211"/>
      <c r="AM353" s="211">
        <v>21</v>
      </c>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80"/>
      <c r="B354" s="227"/>
      <c r="C354" s="262" t="s">
        <v>604</v>
      </c>
      <c r="D354" s="233"/>
      <c r="E354" s="240">
        <v>16</v>
      </c>
      <c r="F354" s="251"/>
      <c r="G354" s="251"/>
      <c r="H354" s="250"/>
      <c r="I354" s="284"/>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t="s">
        <v>203</v>
      </c>
      <c r="AF354" s="211">
        <v>0</v>
      </c>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x14ac:dyDescent="0.2">
      <c r="A355" s="279" t="s">
        <v>192</v>
      </c>
      <c r="B355" s="225" t="s">
        <v>141</v>
      </c>
      <c r="C355" s="259" t="s">
        <v>142</v>
      </c>
      <c r="D355" s="230"/>
      <c r="E355" s="237"/>
      <c r="F355" s="245">
        <f>SUM(G356:G378)</f>
        <v>0</v>
      </c>
      <c r="G355" s="246"/>
      <c r="H355" s="247"/>
      <c r="I355" s="283"/>
      <c r="AE355" t="s">
        <v>193</v>
      </c>
    </row>
    <row r="356" spans="1:60" outlineLevel="1" x14ac:dyDescent="0.2">
      <c r="A356" s="280"/>
      <c r="B356" s="221" t="s">
        <v>605</v>
      </c>
      <c r="C356" s="260"/>
      <c r="D356" s="231"/>
      <c r="E356" s="238"/>
      <c r="F356" s="248"/>
      <c r="G356" s="249"/>
      <c r="H356" s="250"/>
      <c r="I356" s="284"/>
      <c r="J356" s="211"/>
      <c r="K356" s="211"/>
      <c r="L356" s="211"/>
      <c r="M356" s="211"/>
      <c r="N356" s="211"/>
      <c r="O356" s="211"/>
      <c r="P356" s="211"/>
      <c r="Q356" s="211"/>
      <c r="R356" s="211"/>
      <c r="S356" s="211"/>
      <c r="T356" s="211"/>
      <c r="U356" s="211"/>
      <c r="V356" s="211"/>
      <c r="W356" s="211"/>
      <c r="X356" s="211"/>
      <c r="Y356" s="211"/>
      <c r="Z356" s="211"/>
      <c r="AA356" s="211"/>
      <c r="AB356" s="211"/>
      <c r="AC356" s="211">
        <v>0</v>
      </c>
      <c r="AD356" s="211"/>
      <c r="AE356" s="211" t="s">
        <v>195</v>
      </c>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80"/>
      <c r="B357" s="222" t="s">
        <v>606</v>
      </c>
      <c r="C357" s="263"/>
      <c r="D357" s="266"/>
      <c r="E357" s="267"/>
      <c r="F357" s="268"/>
      <c r="G357" s="253"/>
      <c r="H357" s="250"/>
      <c r="I357" s="284"/>
      <c r="J357" s="211"/>
      <c r="K357" s="211"/>
      <c r="L357" s="211"/>
      <c r="M357" s="211"/>
      <c r="N357" s="211"/>
      <c r="O357" s="211"/>
      <c r="P357" s="211"/>
      <c r="Q357" s="211"/>
      <c r="R357" s="211"/>
      <c r="S357" s="211"/>
      <c r="T357" s="211"/>
      <c r="U357" s="211"/>
      <c r="V357" s="211"/>
      <c r="W357" s="211"/>
      <c r="X357" s="211"/>
      <c r="Y357" s="211"/>
      <c r="Z357" s="211"/>
      <c r="AA357" s="211"/>
      <c r="AB357" s="211"/>
      <c r="AC357" s="211">
        <v>1</v>
      </c>
      <c r="AD357" s="211"/>
      <c r="AE357" s="211" t="s">
        <v>195</v>
      </c>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80"/>
      <c r="B358" s="222" t="s">
        <v>607</v>
      </c>
      <c r="C358" s="263"/>
      <c r="D358" s="266"/>
      <c r="E358" s="267"/>
      <c r="F358" s="268"/>
      <c r="G358" s="253"/>
      <c r="H358" s="250"/>
      <c r="I358" s="284"/>
      <c r="J358" s="211"/>
      <c r="K358" s="211"/>
      <c r="L358" s="211"/>
      <c r="M358" s="211"/>
      <c r="N358" s="211"/>
      <c r="O358" s="211"/>
      <c r="P358" s="211"/>
      <c r="Q358" s="211"/>
      <c r="R358" s="211"/>
      <c r="S358" s="211"/>
      <c r="T358" s="211"/>
      <c r="U358" s="211"/>
      <c r="V358" s="211"/>
      <c r="W358" s="211"/>
      <c r="X358" s="211"/>
      <c r="Y358" s="211"/>
      <c r="Z358" s="211"/>
      <c r="AA358" s="211"/>
      <c r="AB358" s="211"/>
      <c r="AC358" s="211">
        <v>2</v>
      </c>
      <c r="AD358" s="211"/>
      <c r="AE358" s="211" t="s">
        <v>195</v>
      </c>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81">
        <v>88</v>
      </c>
      <c r="B359" s="226" t="s">
        <v>608</v>
      </c>
      <c r="C359" s="261" t="s">
        <v>609</v>
      </c>
      <c r="D359" s="232" t="s">
        <v>198</v>
      </c>
      <c r="E359" s="239">
        <v>565.14909999999998</v>
      </c>
      <c r="F359" s="252"/>
      <c r="G359" s="251">
        <f>ROUND(E359*F359,2)</f>
        <v>0</v>
      </c>
      <c r="H359" s="250" t="s">
        <v>610</v>
      </c>
      <c r="I359" s="284" t="s">
        <v>210</v>
      </c>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t="s">
        <v>201</v>
      </c>
      <c r="AF359" s="211"/>
      <c r="AG359" s="211"/>
      <c r="AH359" s="211"/>
      <c r="AI359" s="211"/>
      <c r="AJ359" s="211"/>
      <c r="AK359" s="211"/>
      <c r="AL359" s="211"/>
      <c r="AM359" s="211">
        <v>21</v>
      </c>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80"/>
      <c r="B360" s="227"/>
      <c r="C360" s="262" t="s">
        <v>611</v>
      </c>
      <c r="D360" s="233"/>
      <c r="E360" s="240">
        <v>565.14909999999998</v>
      </c>
      <c r="F360" s="251"/>
      <c r="G360" s="251"/>
      <c r="H360" s="250"/>
      <c r="I360" s="284"/>
      <c r="J360" s="211"/>
      <c r="K360" s="211"/>
      <c r="L360" s="211"/>
      <c r="M360" s="211"/>
      <c r="N360" s="211"/>
      <c r="O360" s="211"/>
      <c r="P360" s="211"/>
      <c r="Q360" s="211"/>
      <c r="R360" s="211"/>
      <c r="S360" s="211"/>
      <c r="T360" s="211"/>
      <c r="U360" s="211"/>
      <c r="V360" s="211"/>
      <c r="W360" s="211"/>
      <c r="X360" s="211"/>
      <c r="Y360" s="211"/>
      <c r="Z360" s="211"/>
      <c r="AA360" s="211"/>
      <c r="AB360" s="211"/>
      <c r="AC360" s="211"/>
      <c r="AD360" s="211"/>
      <c r="AE360" s="211" t="s">
        <v>203</v>
      </c>
      <c r="AF360" s="211">
        <v>0</v>
      </c>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80"/>
      <c r="B361" s="222" t="s">
        <v>612</v>
      </c>
      <c r="C361" s="263"/>
      <c r="D361" s="266"/>
      <c r="E361" s="267"/>
      <c r="F361" s="268"/>
      <c r="G361" s="253"/>
      <c r="H361" s="250"/>
      <c r="I361" s="284"/>
      <c r="J361" s="211"/>
      <c r="K361" s="211"/>
      <c r="L361" s="211"/>
      <c r="M361" s="211"/>
      <c r="N361" s="211"/>
      <c r="O361" s="211"/>
      <c r="P361" s="211"/>
      <c r="Q361" s="211"/>
      <c r="R361" s="211"/>
      <c r="S361" s="211"/>
      <c r="T361" s="211"/>
      <c r="U361" s="211"/>
      <c r="V361" s="211"/>
      <c r="W361" s="211"/>
      <c r="X361" s="211"/>
      <c r="Y361" s="211"/>
      <c r="Z361" s="211"/>
      <c r="AA361" s="211"/>
      <c r="AB361" s="211"/>
      <c r="AC361" s="211">
        <v>0</v>
      </c>
      <c r="AD361" s="211"/>
      <c r="AE361" s="211" t="s">
        <v>195</v>
      </c>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22.5" outlineLevel="1" x14ac:dyDescent="0.2">
      <c r="A362" s="281">
        <v>89</v>
      </c>
      <c r="B362" s="226" t="s">
        <v>613</v>
      </c>
      <c r="C362" s="261" t="s">
        <v>614</v>
      </c>
      <c r="D362" s="232" t="s">
        <v>198</v>
      </c>
      <c r="E362" s="239">
        <v>565.14909999999998</v>
      </c>
      <c r="F362" s="252"/>
      <c r="G362" s="251">
        <f>ROUND(E362*F362,2)</f>
        <v>0</v>
      </c>
      <c r="H362" s="250" t="s">
        <v>610</v>
      </c>
      <c r="I362" s="284" t="s">
        <v>210</v>
      </c>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t="s">
        <v>201</v>
      </c>
      <c r="AF362" s="211"/>
      <c r="AG362" s="211"/>
      <c r="AH362" s="211"/>
      <c r="AI362" s="211"/>
      <c r="AJ362" s="211"/>
      <c r="AK362" s="211"/>
      <c r="AL362" s="211"/>
      <c r="AM362" s="211">
        <v>21</v>
      </c>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80"/>
      <c r="B363" s="227"/>
      <c r="C363" s="262" t="s">
        <v>611</v>
      </c>
      <c r="D363" s="233"/>
      <c r="E363" s="240">
        <v>565.14909999999998</v>
      </c>
      <c r="F363" s="251"/>
      <c r="G363" s="251"/>
      <c r="H363" s="250"/>
      <c r="I363" s="284"/>
      <c r="J363" s="211"/>
      <c r="K363" s="211"/>
      <c r="L363" s="211"/>
      <c r="M363" s="211"/>
      <c r="N363" s="211"/>
      <c r="O363" s="211"/>
      <c r="P363" s="211"/>
      <c r="Q363" s="211"/>
      <c r="R363" s="211"/>
      <c r="S363" s="211"/>
      <c r="T363" s="211"/>
      <c r="U363" s="211"/>
      <c r="V363" s="211"/>
      <c r="W363" s="211"/>
      <c r="X363" s="211"/>
      <c r="Y363" s="211"/>
      <c r="Z363" s="211"/>
      <c r="AA363" s="211"/>
      <c r="AB363" s="211"/>
      <c r="AC363" s="211"/>
      <c r="AD363" s="211"/>
      <c r="AE363" s="211" t="s">
        <v>203</v>
      </c>
      <c r="AF363" s="211">
        <v>0</v>
      </c>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80"/>
      <c r="B364" s="222" t="s">
        <v>615</v>
      </c>
      <c r="C364" s="263"/>
      <c r="D364" s="266"/>
      <c r="E364" s="267"/>
      <c r="F364" s="268"/>
      <c r="G364" s="253"/>
      <c r="H364" s="250"/>
      <c r="I364" s="284"/>
      <c r="J364" s="211"/>
      <c r="K364" s="211"/>
      <c r="L364" s="211"/>
      <c r="M364" s="211"/>
      <c r="N364" s="211"/>
      <c r="O364" s="211"/>
      <c r="P364" s="211"/>
      <c r="Q364" s="211"/>
      <c r="R364" s="211"/>
      <c r="S364" s="211"/>
      <c r="T364" s="211"/>
      <c r="U364" s="211"/>
      <c r="V364" s="211"/>
      <c r="W364" s="211"/>
      <c r="X364" s="211"/>
      <c r="Y364" s="211"/>
      <c r="Z364" s="211"/>
      <c r="AA364" s="211"/>
      <c r="AB364" s="211"/>
      <c r="AC364" s="211">
        <v>0</v>
      </c>
      <c r="AD364" s="211"/>
      <c r="AE364" s="211" t="s">
        <v>195</v>
      </c>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80"/>
      <c r="B365" s="222" t="s">
        <v>616</v>
      </c>
      <c r="C365" s="263"/>
      <c r="D365" s="266"/>
      <c r="E365" s="267"/>
      <c r="F365" s="268"/>
      <c r="G365" s="253"/>
      <c r="H365" s="250"/>
      <c r="I365" s="284"/>
      <c r="J365" s="211"/>
      <c r="K365" s="211"/>
      <c r="L365" s="211"/>
      <c r="M365" s="211"/>
      <c r="N365" s="211"/>
      <c r="O365" s="211"/>
      <c r="P365" s="211"/>
      <c r="Q365" s="211"/>
      <c r="R365" s="211"/>
      <c r="S365" s="211"/>
      <c r="T365" s="211"/>
      <c r="U365" s="211"/>
      <c r="V365" s="211"/>
      <c r="W365" s="211"/>
      <c r="X365" s="211"/>
      <c r="Y365" s="211"/>
      <c r="Z365" s="211"/>
      <c r="AA365" s="211"/>
      <c r="AB365" s="211"/>
      <c r="AC365" s="211">
        <v>1</v>
      </c>
      <c r="AD365" s="211"/>
      <c r="AE365" s="211" t="s">
        <v>195</v>
      </c>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81">
        <v>90</v>
      </c>
      <c r="B366" s="226" t="s">
        <v>617</v>
      </c>
      <c r="C366" s="261" t="s">
        <v>618</v>
      </c>
      <c r="D366" s="232" t="s">
        <v>198</v>
      </c>
      <c r="E366" s="239">
        <v>15.734999999999999</v>
      </c>
      <c r="F366" s="252"/>
      <c r="G366" s="251">
        <f>ROUND(E366*F366,2)</f>
        <v>0</v>
      </c>
      <c r="H366" s="250" t="s">
        <v>610</v>
      </c>
      <c r="I366" s="284" t="s">
        <v>210</v>
      </c>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t="s">
        <v>201</v>
      </c>
      <c r="AF366" s="211"/>
      <c r="AG366" s="211"/>
      <c r="AH366" s="211"/>
      <c r="AI366" s="211"/>
      <c r="AJ366" s="211"/>
      <c r="AK366" s="211"/>
      <c r="AL366" s="211"/>
      <c r="AM366" s="211">
        <v>21</v>
      </c>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80"/>
      <c r="B367" s="227"/>
      <c r="C367" s="262" t="s">
        <v>619</v>
      </c>
      <c r="D367" s="233"/>
      <c r="E367" s="240">
        <v>15.734999999999999</v>
      </c>
      <c r="F367" s="251"/>
      <c r="G367" s="251"/>
      <c r="H367" s="250"/>
      <c r="I367" s="284"/>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t="s">
        <v>203</v>
      </c>
      <c r="AF367" s="211">
        <v>0</v>
      </c>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81">
        <v>91</v>
      </c>
      <c r="B368" s="226" t="s">
        <v>620</v>
      </c>
      <c r="C368" s="261" t="s">
        <v>621</v>
      </c>
      <c r="D368" s="232" t="s">
        <v>622</v>
      </c>
      <c r="E368" s="239">
        <v>202.7</v>
      </c>
      <c r="F368" s="252"/>
      <c r="G368" s="251">
        <f>ROUND(E368*F368,2)</f>
        <v>0</v>
      </c>
      <c r="H368" s="250"/>
      <c r="I368" s="284" t="s">
        <v>375</v>
      </c>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t="s">
        <v>201</v>
      </c>
      <c r="AF368" s="211"/>
      <c r="AG368" s="211"/>
      <c r="AH368" s="211"/>
      <c r="AI368" s="211"/>
      <c r="AJ368" s="211"/>
      <c r="AK368" s="211"/>
      <c r="AL368" s="211"/>
      <c r="AM368" s="211">
        <v>21</v>
      </c>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80"/>
      <c r="B369" s="227"/>
      <c r="C369" s="262" t="s">
        <v>623</v>
      </c>
      <c r="D369" s="233"/>
      <c r="E369" s="240">
        <v>202.7</v>
      </c>
      <c r="F369" s="251"/>
      <c r="G369" s="251"/>
      <c r="H369" s="250"/>
      <c r="I369" s="284"/>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t="s">
        <v>203</v>
      </c>
      <c r="AF369" s="211">
        <v>0</v>
      </c>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ht="22.5" outlineLevel="1" x14ac:dyDescent="0.2">
      <c r="A370" s="281">
        <v>92</v>
      </c>
      <c r="B370" s="226" t="s">
        <v>624</v>
      </c>
      <c r="C370" s="261" t="s">
        <v>625</v>
      </c>
      <c r="D370" s="232" t="s">
        <v>198</v>
      </c>
      <c r="E370" s="239">
        <v>18</v>
      </c>
      <c r="F370" s="252"/>
      <c r="G370" s="251">
        <f>ROUND(E370*F370,2)</f>
        <v>0</v>
      </c>
      <c r="H370" s="250" t="s">
        <v>232</v>
      </c>
      <c r="I370" s="284" t="s">
        <v>210</v>
      </c>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t="s">
        <v>233</v>
      </c>
      <c r="AF370" s="211"/>
      <c r="AG370" s="211"/>
      <c r="AH370" s="211"/>
      <c r="AI370" s="211"/>
      <c r="AJ370" s="211"/>
      <c r="AK370" s="211"/>
      <c r="AL370" s="211"/>
      <c r="AM370" s="211">
        <v>21</v>
      </c>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80"/>
      <c r="B371" s="222" t="s">
        <v>626</v>
      </c>
      <c r="C371" s="263"/>
      <c r="D371" s="266"/>
      <c r="E371" s="267"/>
      <c r="F371" s="268"/>
      <c r="G371" s="253"/>
      <c r="H371" s="250"/>
      <c r="I371" s="284"/>
      <c r="J371" s="211"/>
      <c r="K371" s="211"/>
      <c r="L371" s="211"/>
      <c r="M371" s="211"/>
      <c r="N371" s="211"/>
      <c r="O371" s="211"/>
      <c r="P371" s="211"/>
      <c r="Q371" s="211"/>
      <c r="R371" s="211"/>
      <c r="S371" s="211"/>
      <c r="T371" s="211"/>
      <c r="U371" s="211"/>
      <c r="V371" s="211"/>
      <c r="W371" s="211"/>
      <c r="X371" s="211"/>
      <c r="Y371" s="211"/>
      <c r="Z371" s="211"/>
      <c r="AA371" s="211"/>
      <c r="AB371" s="211"/>
      <c r="AC371" s="211">
        <v>0</v>
      </c>
      <c r="AD371" s="211"/>
      <c r="AE371" s="211" t="s">
        <v>195</v>
      </c>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80"/>
      <c r="B372" s="222" t="s">
        <v>534</v>
      </c>
      <c r="C372" s="263"/>
      <c r="D372" s="266"/>
      <c r="E372" s="267"/>
      <c r="F372" s="268"/>
      <c r="G372" s="253"/>
      <c r="H372" s="250"/>
      <c r="I372" s="284"/>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t="s">
        <v>206</v>
      </c>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81">
        <v>93</v>
      </c>
      <c r="B373" s="226" t="s">
        <v>627</v>
      </c>
      <c r="C373" s="261" t="s">
        <v>594</v>
      </c>
      <c r="D373" s="232" t="s">
        <v>238</v>
      </c>
      <c r="E373" s="239">
        <v>2.90219</v>
      </c>
      <c r="F373" s="252"/>
      <c r="G373" s="251">
        <f>ROUND(E373*F373,2)</f>
        <v>0</v>
      </c>
      <c r="H373" s="250" t="s">
        <v>610</v>
      </c>
      <c r="I373" s="284" t="s">
        <v>210</v>
      </c>
      <c r="J373" s="211"/>
      <c r="K373" s="211"/>
      <c r="L373" s="211"/>
      <c r="M373" s="211"/>
      <c r="N373" s="211"/>
      <c r="O373" s="211"/>
      <c r="P373" s="211"/>
      <c r="Q373" s="211"/>
      <c r="R373" s="211"/>
      <c r="S373" s="211"/>
      <c r="T373" s="211"/>
      <c r="U373" s="211"/>
      <c r="V373" s="211"/>
      <c r="W373" s="211"/>
      <c r="X373" s="211"/>
      <c r="Y373" s="211"/>
      <c r="Z373" s="211"/>
      <c r="AA373" s="211"/>
      <c r="AB373" s="211"/>
      <c r="AC373" s="211"/>
      <c r="AD373" s="211"/>
      <c r="AE373" s="211" t="s">
        <v>497</v>
      </c>
      <c r="AF373" s="211"/>
      <c r="AG373" s="211"/>
      <c r="AH373" s="211"/>
      <c r="AI373" s="211"/>
      <c r="AJ373" s="211"/>
      <c r="AK373" s="211"/>
      <c r="AL373" s="211"/>
      <c r="AM373" s="211">
        <v>21</v>
      </c>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80"/>
      <c r="B374" s="227"/>
      <c r="C374" s="262" t="s">
        <v>498</v>
      </c>
      <c r="D374" s="233"/>
      <c r="E374" s="240"/>
      <c r="F374" s="251"/>
      <c r="G374" s="251"/>
      <c r="H374" s="250"/>
      <c r="I374" s="284"/>
      <c r="J374" s="211"/>
      <c r="K374" s="211"/>
      <c r="L374" s="211"/>
      <c r="M374" s="211"/>
      <c r="N374" s="211"/>
      <c r="O374" s="211"/>
      <c r="P374" s="211"/>
      <c r="Q374" s="211"/>
      <c r="R374" s="211"/>
      <c r="S374" s="211"/>
      <c r="T374" s="211"/>
      <c r="U374" s="211"/>
      <c r="V374" s="211"/>
      <c r="W374" s="211"/>
      <c r="X374" s="211"/>
      <c r="Y374" s="211"/>
      <c r="Z374" s="211"/>
      <c r="AA374" s="211"/>
      <c r="AB374" s="211"/>
      <c r="AC374" s="211"/>
      <c r="AD374" s="211"/>
      <c r="AE374" s="211" t="s">
        <v>203</v>
      </c>
      <c r="AF374" s="211">
        <v>0</v>
      </c>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80"/>
      <c r="B375" s="227"/>
      <c r="C375" s="262" t="s">
        <v>628</v>
      </c>
      <c r="D375" s="233"/>
      <c r="E375" s="240"/>
      <c r="F375" s="251"/>
      <c r="G375" s="251"/>
      <c r="H375" s="250"/>
      <c r="I375" s="284"/>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t="s">
        <v>203</v>
      </c>
      <c r="AF375" s="211">
        <v>0</v>
      </c>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80"/>
      <c r="B376" s="227"/>
      <c r="C376" s="262" t="s">
        <v>629</v>
      </c>
      <c r="D376" s="233"/>
      <c r="E376" s="240">
        <v>2.90219</v>
      </c>
      <c r="F376" s="251"/>
      <c r="G376" s="251"/>
      <c r="H376" s="250"/>
      <c r="I376" s="284"/>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t="s">
        <v>203</v>
      </c>
      <c r="AF376" s="211">
        <v>0</v>
      </c>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81">
        <v>94</v>
      </c>
      <c r="B377" s="226" t="s">
        <v>630</v>
      </c>
      <c r="C377" s="261" t="s">
        <v>631</v>
      </c>
      <c r="D377" s="232" t="s">
        <v>632</v>
      </c>
      <c r="E377" s="239">
        <v>40</v>
      </c>
      <c r="F377" s="252"/>
      <c r="G377" s="251">
        <f>ROUND(E377*F377,2)</f>
        <v>0</v>
      </c>
      <c r="H377" s="250" t="s">
        <v>633</v>
      </c>
      <c r="I377" s="284" t="s">
        <v>210</v>
      </c>
      <c r="J377" s="211"/>
      <c r="K377" s="211"/>
      <c r="L377" s="211"/>
      <c r="M377" s="211"/>
      <c r="N377" s="211"/>
      <c r="O377" s="211"/>
      <c r="P377" s="211"/>
      <c r="Q377" s="211"/>
      <c r="R377" s="211"/>
      <c r="S377" s="211"/>
      <c r="T377" s="211"/>
      <c r="U377" s="211"/>
      <c r="V377" s="211"/>
      <c r="W377" s="211"/>
      <c r="X377" s="211"/>
      <c r="Y377" s="211"/>
      <c r="Z377" s="211"/>
      <c r="AA377" s="211"/>
      <c r="AB377" s="211"/>
      <c r="AC377" s="211"/>
      <c r="AD377" s="211"/>
      <c r="AE377" s="211" t="s">
        <v>634</v>
      </c>
      <c r="AF377" s="211"/>
      <c r="AG377" s="211"/>
      <c r="AH377" s="211"/>
      <c r="AI377" s="211"/>
      <c r="AJ377" s="211"/>
      <c r="AK377" s="211"/>
      <c r="AL377" s="211"/>
      <c r="AM377" s="211">
        <v>21</v>
      </c>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80"/>
      <c r="B378" s="227"/>
      <c r="C378" s="262" t="s">
        <v>202</v>
      </c>
      <c r="D378" s="233"/>
      <c r="E378" s="240">
        <v>40</v>
      </c>
      <c r="F378" s="251"/>
      <c r="G378" s="251"/>
      <c r="H378" s="250"/>
      <c r="I378" s="284"/>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t="s">
        <v>203</v>
      </c>
      <c r="AF378" s="211">
        <v>0</v>
      </c>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x14ac:dyDescent="0.2">
      <c r="A379" s="279" t="s">
        <v>192</v>
      </c>
      <c r="B379" s="225" t="s">
        <v>143</v>
      </c>
      <c r="C379" s="259" t="s">
        <v>144</v>
      </c>
      <c r="D379" s="230"/>
      <c r="E379" s="237"/>
      <c r="F379" s="245">
        <f>SUM(G380:G442)</f>
        <v>0</v>
      </c>
      <c r="G379" s="246"/>
      <c r="H379" s="247"/>
      <c r="I379" s="283"/>
      <c r="AE379" t="s">
        <v>193</v>
      </c>
    </row>
    <row r="380" spans="1:60" outlineLevel="1" x14ac:dyDescent="0.2">
      <c r="A380" s="280"/>
      <c r="B380" s="221" t="s">
        <v>635</v>
      </c>
      <c r="C380" s="260"/>
      <c r="D380" s="231"/>
      <c r="E380" s="238"/>
      <c r="F380" s="248"/>
      <c r="G380" s="249"/>
      <c r="H380" s="250"/>
      <c r="I380" s="284"/>
      <c r="J380" s="211"/>
      <c r="K380" s="211"/>
      <c r="L380" s="211"/>
      <c r="M380" s="211"/>
      <c r="N380" s="211"/>
      <c r="O380" s="211"/>
      <c r="P380" s="211"/>
      <c r="Q380" s="211"/>
      <c r="R380" s="211"/>
      <c r="S380" s="211"/>
      <c r="T380" s="211"/>
      <c r="U380" s="211"/>
      <c r="V380" s="211"/>
      <c r="W380" s="211"/>
      <c r="X380" s="211"/>
      <c r="Y380" s="211"/>
      <c r="Z380" s="211"/>
      <c r="AA380" s="211"/>
      <c r="AB380" s="211"/>
      <c r="AC380" s="211">
        <v>0</v>
      </c>
      <c r="AD380" s="211"/>
      <c r="AE380" s="211" t="s">
        <v>195</v>
      </c>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80"/>
      <c r="B381" s="222" t="s">
        <v>636</v>
      </c>
      <c r="C381" s="263"/>
      <c r="D381" s="266"/>
      <c r="E381" s="267"/>
      <c r="F381" s="268"/>
      <c r="G381" s="253"/>
      <c r="H381" s="250"/>
      <c r="I381" s="284"/>
      <c r="J381" s="211"/>
      <c r="K381" s="211"/>
      <c r="L381" s="211"/>
      <c r="M381" s="211"/>
      <c r="N381" s="211"/>
      <c r="O381" s="211"/>
      <c r="P381" s="211"/>
      <c r="Q381" s="211"/>
      <c r="R381" s="211"/>
      <c r="S381" s="211"/>
      <c r="T381" s="211"/>
      <c r="U381" s="211"/>
      <c r="V381" s="211"/>
      <c r="W381" s="211"/>
      <c r="X381" s="211"/>
      <c r="Y381" s="211"/>
      <c r="Z381" s="211"/>
      <c r="AA381" s="211"/>
      <c r="AB381" s="211"/>
      <c r="AC381" s="211">
        <v>1</v>
      </c>
      <c r="AD381" s="211"/>
      <c r="AE381" s="211" t="s">
        <v>195</v>
      </c>
      <c r="AF381" s="211"/>
      <c r="AG381" s="211"/>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ht="22.5" outlineLevel="1" x14ac:dyDescent="0.2">
      <c r="A382" s="281">
        <v>95</v>
      </c>
      <c r="B382" s="226" t="s">
        <v>637</v>
      </c>
      <c r="C382" s="261" t="s">
        <v>638</v>
      </c>
      <c r="D382" s="232" t="s">
        <v>198</v>
      </c>
      <c r="E382" s="239">
        <v>856.77670000000001</v>
      </c>
      <c r="F382" s="252"/>
      <c r="G382" s="251">
        <f>ROUND(E382*F382,2)</f>
        <v>0</v>
      </c>
      <c r="H382" s="250" t="s">
        <v>639</v>
      </c>
      <c r="I382" s="284" t="s">
        <v>210</v>
      </c>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t="s">
        <v>201</v>
      </c>
      <c r="AF382" s="211"/>
      <c r="AG382" s="211"/>
      <c r="AH382" s="211"/>
      <c r="AI382" s="211"/>
      <c r="AJ382" s="211"/>
      <c r="AK382" s="211"/>
      <c r="AL382" s="211"/>
      <c r="AM382" s="211">
        <v>21</v>
      </c>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80"/>
      <c r="B383" s="227"/>
      <c r="C383" s="264" t="s">
        <v>640</v>
      </c>
      <c r="D383" s="234"/>
      <c r="E383" s="241"/>
      <c r="F383" s="254"/>
      <c r="G383" s="254"/>
      <c r="H383" s="250"/>
      <c r="I383" s="284"/>
      <c r="J383" s="211"/>
      <c r="K383" s="211"/>
      <c r="L383" s="211"/>
      <c r="M383" s="211"/>
      <c r="N383" s="211"/>
      <c r="O383" s="211"/>
      <c r="P383" s="211"/>
      <c r="Q383" s="211"/>
      <c r="R383" s="211"/>
      <c r="S383" s="211"/>
      <c r="T383" s="211"/>
      <c r="U383" s="211"/>
      <c r="V383" s="211"/>
      <c r="W383" s="211"/>
      <c r="X383" s="211"/>
      <c r="Y383" s="211"/>
      <c r="Z383" s="211"/>
      <c r="AA383" s="211"/>
      <c r="AB383" s="211"/>
      <c r="AC383" s="211"/>
      <c r="AD383" s="211"/>
      <c r="AE383" s="211" t="s">
        <v>225</v>
      </c>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80"/>
      <c r="B384" s="227"/>
      <c r="C384" s="262" t="s">
        <v>611</v>
      </c>
      <c r="D384" s="233"/>
      <c r="E384" s="240">
        <v>565.14909999999998</v>
      </c>
      <c r="F384" s="251"/>
      <c r="G384" s="251"/>
      <c r="H384" s="250"/>
      <c r="I384" s="284"/>
      <c r="J384" s="211"/>
      <c r="K384" s="211"/>
      <c r="L384" s="211"/>
      <c r="M384" s="211"/>
      <c r="N384" s="211"/>
      <c r="O384" s="211"/>
      <c r="P384" s="211"/>
      <c r="Q384" s="211"/>
      <c r="R384" s="211"/>
      <c r="S384" s="211"/>
      <c r="T384" s="211"/>
      <c r="U384" s="211"/>
      <c r="V384" s="211"/>
      <c r="W384" s="211"/>
      <c r="X384" s="211"/>
      <c r="Y384" s="211"/>
      <c r="Z384" s="211"/>
      <c r="AA384" s="211"/>
      <c r="AB384" s="211"/>
      <c r="AC384" s="211"/>
      <c r="AD384" s="211"/>
      <c r="AE384" s="211" t="s">
        <v>203</v>
      </c>
      <c r="AF384" s="211">
        <v>0</v>
      </c>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80"/>
      <c r="B385" s="227"/>
      <c r="C385" s="262" t="s">
        <v>641</v>
      </c>
      <c r="D385" s="233"/>
      <c r="E385" s="240">
        <v>132.47999999999999</v>
      </c>
      <c r="F385" s="251"/>
      <c r="G385" s="251"/>
      <c r="H385" s="250"/>
      <c r="I385" s="284"/>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t="s">
        <v>203</v>
      </c>
      <c r="AF385" s="211">
        <v>0</v>
      </c>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80"/>
      <c r="B386" s="227"/>
      <c r="C386" s="262" t="s">
        <v>642</v>
      </c>
      <c r="D386" s="233"/>
      <c r="E386" s="240">
        <v>71.577600000000004</v>
      </c>
      <c r="F386" s="251"/>
      <c r="G386" s="251"/>
      <c r="H386" s="250"/>
      <c r="I386" s="284"/>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t="s">
        <v>203</v>
      </c>
      <c r="AF386" s="211">
        <v>0</v>
      </c>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80"/>
      <c r="B387" s="227"/>
      <c r="C387" s="262" t="s">
        <v>643</v>
      </c>
      <c r="D387" s="233"/>
      <c r="E387" s="240">
        <v>87.57</v>
      </c>
      <c r="F387" s="251"/>
      <c r="G387" s="251"/>
      <c r="H387" s="250"/>
      <c r="I387" s="284"/>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t="s">
        <v>203</v>
      </c>
      <c r="AF387" s="211">
        <v>0</v>
      </c>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80"/>
      <c r="B388" s="222" t="s">
        <v>635</v>
      </c>
      <c r="C388" s="263"/>
      <c r="D388" s="266"/>
      <c r="E388" s="267"/>
      <c r="F388" s="268"/>
      <c r="G388" s="253"/>
      <c r="H388" s="250"/>
      <c r="I388" s="284"/>
      <c r="J388" s="211"/>
      <c r="K388" s="211"/>
      <c r="L388" s="211"/>
      <c r="M388" s="211"/>
      <c r="N388" s="211"/>
      <c r="O388" s="211"/>
      <c r="P388" s="211"/>
      <c r="Q388" s="211"/>
      <c r="R388" s="211"/>
      <c r="S388" s="211"/>
      <c r="T388" s="211"/>
      <c r="U388" s="211"/>
      <c r="V388" s="211"/>
      <c r="W388" s="211"/>
      <c r="X388" s="211"/>
      <c r="Y388" s="211"/>
      <c r="Z388" s="211"/>
      <c r="AA388" s="211"/>
      <c r="AB388" s="211"/>
      <c r="AC388" s="211">
        <v>0</v>
      </c>
      <c r="AD388" s="211"/>
      <c r="AE388" s="211" t="s">
        <v>195</v>
      </c>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80"/>
      <c r="B389" s="222" t="s">
        <v>636</v>
      </c>
      <c r="C389" s="263"/>
      <c r="D389" s="266"/>
      <c r="E389" s="267"/>
      <c r="F389" s="268"/>
      <c r="G389" s="253"/>
      <c r="H389" s="250"/>
      <c r="I389" s="284"/>
      <c r="J389" s="211"/>
      <c r="K389" s="211"/>
      <c r="L389" s="211"/>
      <c r="M389" s="211"/>
      <c r="N389" s="211"/>
      <c r="O389" s="211"/>
      <c r="P389" s="211"/>
      <c r="Q389" s="211"/>
      <c r="R389" s="211"/>
      <c r="S389" s="211"/>
      <c r="T389" s="211"/>
      <c r="U389" s="211"/>
      <c r="V389" s="211"/>
      <c r="W389" s="211"/>
      <c r="X389" s="211"/>
      <c r="Y389" s="211"/>
      <c r="Z389" s="211"/>
      <c r="AA389" s="211"/>
      <c r="AB389" s="211"/>
      <c r="AC389" s="211">
        <v>1</v>
      </c>
      <c r="AD389" s="211"/>
      <c r="AE389" s="211" t="s">
        <v>195</v>
      </c>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ht="22.5" outlineLevel="1" x14ac:dyDescent="0.2">
      <c r="A390" s="281">
        <v>96</v>
      </c>
      <c r="B390" s="226" t="s">
        <v>644</v>
      </c>
      <c r="C390" s="261" t="s">
        <v>645</v>
      </c>
      <c r="D390" s="232" t="s">
        <v>250</v>
      </c>
      <c r="E390" s="239">
        <v>83.628</v>
      </c>
      <c r="F390" s="252"/>
      <c r="G390" s="251">
        <f>ROUND(E390*F390,2)</f>
        <v>0</v>
      </c>
      <c r="H390" s="250" t="s">
        <v>639</v>
      </c>
      <c r="I390" s="284" t="s">
        <v>210</v>
      </c>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t="s">
        <v>201</v>
      </c>
      <c r="AF390" s="211"/>
      <c r="AG390" s="211"/>
      <c r="AH390" s="211"/>
      <c r="AI390" s="211"/>
      <c r="AJ390" s="211"/>
      <c r="AK390" s="211"/>
      <c r="AL390" s="211"/>
      <c r="AM390" s="211">
        <v>21</v>
      </c>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80"/>
      <c r="B391" s="227"/>
      <c r="C391" s="264" t="s">
        <v>646</v>
      </c>
      <c r="D391" s="234"/>
      <c r="E391" s="241"/>
      <c r="F391" s="254"/>
      <c r="G391" s="254"/>
      <c r="H391" s="250"/>
      <c r="I391" s="284"/>
      <c r="J391" s="211"/>
      <c r="K391" s="211"/>
      <c r="L391" s="211"/>
      <c r="M391" s="211"/>
      <c r="N391" s="211"/>
      <c r="O391" s="211"/>
      <c r="P391" s="211"/>
      <c r="Q391" s="211"/>
      <c r="R391" s="211"/>
      <c r="S391" s="211"/>
      <c r="T391" s="211"/>
      <c r="U391" s="211"/>
      <c r="V391" s="211"/>
      <c r="W391" s="211"/>
      <c r="X391" s="211"/>
      <c r="Y391" s="211"/>
      <c r="Z391" s="211"/>
      <c r="AA391" s="211"/>
      <c r="AB391" s="211"/>
      <c r="AC391" s="211"/>
      <c r="AD391" s="211"/>
      <c r="AE391" s="211" t="s">
        <v>225</v>
      </c>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80"/>
      <c r="B392" s="227"/>
      <c r="C392" s="262" t="s">
        <v>647</v>
      </c>
      <c r="D392" s="233"/>
      <c r="E392" s="240">
        <v>83.628</v>
      </c>
      <c r="F392" s="251"/>
      <c r="G392" s="251"/>
      <c r="H392" s="250"/>
      <c r="I392" s="284"/>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t="s">
        <v>203</v>
      </c>
      <c r="AF392" s="211">
        <v>0</v>
      </c>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80"/>
      <c r="B393" s="222" t="s">
        <v>635</v>
      </c>
      <c r="C393" s="263"/>
      <c r="D393" s="266"/>
      <c r="E393" s="267"/>
      <c r="F393" s="268"/>
      <c r="G393" s="253"/>
      <c r="H393" s="250"/>
      <c r="I393" s="284"/>
      <c r="J393" s="211"/>
      <c r="K393" s="211"/>
      <c r="L393" s="211"/>
      <c r="M393" s="211"/>
      <c r="N393" s="211"/>
      <c r="O393" s="211"/>
      <c r="P393" s="211"/>
      <c r="Q393" s="211"/>
      <c r="R393" s="211"/>
      <c r="S393" s="211"/>
      <c r="T393" s="211"/>
      <c r="U393" s="211"/>
      <c r="V393" s="211"/>
      <c r="W393" s="211"/>
      <c r="X393" s="211"/>
      <c r="Y393" s="211"/>
      <c r="Z393" s="211"/>
      <c r="AA393" s="211"/>
      <c r="AB393" s="211"/>
      <c r="AC393" s="211">
        <v>0</v>
      </c>
      <c r="AD393" s="211"/>
      <c r="AE393" s="211" t="s">
        <v>195</v>
      </c>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80"/>
      <c r="B394" s="222" t="s">
        <v>636</v>
      </c>
      <c r="C394" s="263"/>
      <c r="D394" s="266"/>
      <c r="E394" s="267"/>
      <c r="F394" s="268"/>
      <c r="G394" s="253"/>
      <c r="H394" s="250"/>
      <c r="I394" s="284"/>
      <c r="J394" s="211"/>
      <c r="K394" s="211"/>
      <c r="L394" s="211"/>
      <c r="M394" s="211"/>
      <c r="N394" s="211"/>
      <c r="O394" s="211"/>
      <c r="P394" s="211"/>
      <c r="Q394" s="211"/>
      <c r="R394" s="211"/>
      <c r="S394" s="211"/>
      <c r="T394" s="211"/>
      <c r="U394" s="211"/>
      <c r="V394" s="211"/>
      <c r="W394" s="211"/>
      <c r="X394" s="211"/>
      <c r="Y394" s="211"/>
      <c r="Z394" s="211"/>
      <c r="AA394" s="211"/>
      <c r="AB394" s="211"/>
      <c r="AC394" s="211">
        <v>1</v>
      </c>
      <c r="AD394" s="211"/>
      <c r="AE394" s="211" t="s">
        <v>195</v>
      </c>
      <c r="AF394" s="211"/>
      <c r="AG394" s="211"/>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81">
        <v>97</v>
      </c>
      <c r="B395" s="226" t="s">
        <v>648</v>
      </c>
      <c r="C395" s="261" t="s">
        <v>649</v>
      </c>
      <c r="D395" s="232" t="s">
        <v>250</v>
      </c>
      <c r="E395" s="239">
        <v>63.802</v>
      </c>
      <c r="F395" s="252"/>
      <c r="G395" s="251">
        <f>ROUND(E395*F395,2)</f>
        <v>0</v>
      </c>
      <c r="H395" s="250" t="s">
        <v>639</v>
      </c>
      <c r="I395" s="284" t="s">
        <v>210</v>
      </c>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t="s">
        <v>201</v>
      </c>
      <c r="AF395" s="211"/>
      <c r="AG395" s="211"/>
      <c r="AH395" s="211"/>
      <c r="AI395" s="211"/>
      <c r="AJ395" s="211"/>
      <c r="AK395" s="211"/>
      <c r="AL395" s="211"/>
      <c r="AM395" s="211">
        <v>21</v>
      </c>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80"/>
      <c r="B396" s="227"/>
      <c r="C396" s="264" t="s">
        <v>650</v>
      </c>
      <c r="D396" s="234"/>
      <c r="E396" s="241"/>
      <c r="F396" s="254"/>
      <c r="G396" s="254"/>
      <c r="H396" s="250"/>
      <c r="I396" s="284"/>
      <c r="J396" s="211"/>
      <c r="K396" s="211"/>
      <c r="L396" s="211"/>
      <c r="M396" s="211"/>
      <c r="N396" s="211"/>
      <c r="O396" s="211"/>
      <c r="P396" s="211"/>
      <c r="Q396" s="211"/>
      <c r="R396" s="211"/>
      <c r="S396" s="211"/>
      <c r="T396" s="211"/>
      <c r="U396" s="211"/>
      <c r="V396" s="211"/>
      <c r="W396" s="211"/>
      <c r="X396" s="211"/>
      <c r="Y396" s="211"/>
      <c r="Z396" s="211"/>
      <c r="AA396" s="211"/>
      <c r="AB396" s="211"/>
      <c r="AC396" s="211"/>
      <c r="AD396" s="211"/>
      <c r="AE396" s="211" t="s">
        <v>225</v>
      </c>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80"/>
      <c r="B397" s="227"/>
      <c r="C397" s="262" t="s">
        <v>651</v>
      </c>
      <c r="D397" s="233"/>
      <c r="E397" s="240">
        <v>63.802</v>
      </c>
      <c r="F397" s="251"/>
      <c r="G397" s="251"/>
      <c r="H397" s="250"/>
      <c r="I397" s="284"/>
      <c r="J397" s="211"/>
      <c r="K397" s="211"/>
      <c r="L397" s="211"/>
      <c r="M397" s="211"/>
      <c r="N397" s="211"/>
      <c r="O397" s="211"/>
      <c r="P397" s="211"/>
      <c r="Q397" s="211"/>
      <c r="R397" s="211"/>
      <c r="S397" s="211"/>
      <c r="T397" s="211"/>
      <c r="U397" s="211"/>
      <c r="V397" s="211"/>
      <c r="W397" s="211"/>
      <c r="X397" s="211"/>
      <c r="Y397" s="211"/>
      <c r="Z397" s="211"/>
      <c r="AA397" s="211"/>
      <c r="AB397" s="211"/>
      <c r="AC397" s="211"/>
      <c r="AD397" s="211"/>
      <c r="AE397" s="211" t="s">
        <v>203</v>
      </c>
      <c r="AF397" s="211">
        <v>0</v>
      </c>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80"/>
      <c r="B398" s="222" t="s">
        <v>635</v>
      </c>
      <c r="C398" s="263"/>
      <c r="D398" s="266"/>
      <c r="E398" s="267"/>
      <c r="F398" s="268"/>
      <c r="G398" s="253"/>
      <c r="H398" s="250"/>
      <c r="I398" s="284"/>
      <c r="J398" s="211"/>
      <c r="K398" s="211"/>
      <c r="L398" s="211"/>
      <c r="M398" s="211"/>
      <c r="N398" s="211"/>
      <c r="O398" s="211"/>
      <c r="P398" s="211"/>
      <c r="Q398" s="211"/>
      <c r="R398" s="211"/>
      <c r="S398" s="211"/>
      <c r="T398" s="211"/>
      <c r="U398" s="211"/>
      <c r="V398" s="211"/>
      <c r="W398" s="211"/>
      <c r="X398" s="211"/>
      <c r="Y398" s="211"/>
      <c r="Z398" s="211"/>
      <c r="AA398" s="211"/>
      <c r="AB398" s="211"/>
      <c r="AC398" s="211">
        <v>0</v>
      </c>
      <c r="AD398" s="211"/>
      <c r="AE398" s="211" t="s">
        <v>195</v>
      </c>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80"/>
      <c r="B399" s="222" t="s">
        <v>636</v>
      </c>
      <c r="C399" s="263"/>
      <c r="D399" s="266"/>
      <c r="E399" s="267"/>
      <c r="F399" s="268"/>
      <c r="G399" s="253"/>
      <c r="H399" s="250"/>
      <c r="I399" s="284"/>
      <c r="J399" s="211"/>
      <c r="K399" s="211"/>
      <c r="L399" s="211"/>
      <c r="M399" s="211"/>
      <c r="N399" s="211"/>
      <c r="O399" s="211"/>
      <c r="P399" s="211"/>
      <c r="Q399" s="211"/>
      <c r="R399" s="211"/>
      <c r="S399" s="211"/>
      <c r="T399" s="211"/>
      <c r="U399" s="211"/>
      <c r="V399" s="211"/>
      <c r="W399" s="211"/>
      <c r="X399" s="211"/>
      <c r="Y399" s="211"/>
      <c r="Z399" s="211"/>
      <c r="AA399" s="211"/>
      <c r="AB399" s="211"/>
      <c r="AC399" s="211">
        <v>1</v>
      </c>
      <c r="AD399" s="211"/>
      <c r="AE399" s="211" t="s">
        <v>195</v>
      </c>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81">
        <v>98</v>
      </c>
      <c r="B400" s="226" t="s">
        <v>652</v>
      </c>
      <c r="C400" s="261" t="s">
        <v>653</v>
      </c>
      <c r="D400" s="232" t="s">
        <v>250</v>
      </c>
      <c r="E400" s="239">
        <v>138.292</v>
      </c>
      <c r="F400" s="252"/>
      <c r="G400" s="251">
        <f>ROUND(E400*F400,2)</f>
        <v>0</v>
      </c>
      <c r="H400" s="250" t="s">
        <v>639</v>
      </c>
      <c r="I400" s="284" t="s">
        <v>210</v>
      </c>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t="s">
        <v>201</v>
      </c>
      <c r="AF400" s="211"/>
      <c r="AG400" s="211"/>
      <c r="AH400" s="211"/>
      <c r="AI400" s="211"/>
      <c r="AJ400" s="211"/>
      <c r="AK400" s="211"/>
      <c r="AL400" s="211"/>
      <c r="AM400" s="211">
        <v>21</v>
      </c>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80"/>
      <c r="B401" s="227"/>
      <c r="C401" s="264" t="s">
        <v>654</v>
      </c>
      <c r="D401" s="234"/>
      <c r="E401" s="241"/>
      <c r="F401" s="254"/>
      <c r="G401" s="254"/>
      <c r="H401" s="250"/>
      <c r="I401" s="284"/>
      <c r="J401" s="211"/>
      <c r="K401" s="211"/>
      <c r="L401" s="211"/>
      <c r="M401" s="211"/>
      <c r="N401" s="211"/>
      <c r="O401" s="211"/>
      <c r="P401" s="211"/>
      <c r="Q401" s="211"/>
      <c r="R401" s="211"/>
      <c r="S401" s="211"/>
      <c r="T401" s="211"/>
      <c r="U401" s="211"/>
      <c r="V401" s="211"/>
      <c r="W401" s="211"/>
      <c r="X401" s="211"/>
      <c r="Y401" s="211"/>
      <c r="Z401" s="211"/>
      <c r="AA401" s="211"/>
      <c r="AB401" s="211"/>
      <c r="AC401" s="211"/>
      <c r="AD401" s="211"/>
      <c r="AE401" s="211" t="s">
        <v>225</v>
      </c>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80"/>
      <c r="B402" s="227"/>
      <c r="C402" s="262" t="s">
        <v>655</v>
      </c>
      <c r="D402" s="233"/>
      <c r="E402" s="240">
        <v>138.292</v>
      </c>
      <c r="F402" s="251"/>
      <c r="G402" s="251"/>
      <c r="H402" s="250"/>
      <c r="I402" s="284"/>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t="s">
        <v>203</v>
      </c>
      <c r="AF402" s="211">
        <v>0</v>
      </c>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80"/>
      <c r="B403" s="222" t="s">
        <v>635</v>
      </c>
      <c r="C403" s="263"/>
      <c r="D403" s="266"/>
      <c r="E403" s="267"/>
      <c r="F403" s="268"/>
      <c r="G403" s="253"/>
      <c r="H403" s="250"/>
      <c r="I403" s="284"/>
      <c r="J403" s="211"/>
      <c r="K403" s="211"/>
      <c r="L403" s="211"/>
      <c r="M403" s="211"/>
      <c r="N403" s="211"/>
      <c r="O403" s="211"/>
      <c r="P403" s="211"/>
      <c r="Q403" s="211"/>
      <c r="R403" s="211"/>
      <c r="S403" s="211"/>
      <c r="T403" s="211"/>
      <c r="U403" s="211"/>
      <c r="V403" s="211"/>
      <c r="W403" s="211"/>
      <c r="X403" s="211"/>
      <c r="Y403" s="211"/>
      <c r="Z403" s="211"/>
      <c r="AA403" s="211"/>
      <c r="AB403" s="211"/>
      <c r="AC403" s="211">
        <v>0</v>
      </c>
      <c r="AD403" s="211"/>
      <c r="AE403" s="211" t="s">
        <v>195</v>
      </c>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80"/>
      <c r="B404" s="222" t="s">
        <v>636</v>
      </c>
      <c r="C404" s="263"/>
      <c r="D404" s="266"/>
      <c r="E404" s="267"/>
      <c r="F404" s="268"/>
      <c r="G404" s="253"/>
      <c r="H404" s="250"/>
      <c r="I404" s="284"/>
      <c r="J404" s="211"/>
      <c r="K404" s="211"/>
      <c r="L404" s="211"/>
      <c r="M404" s="211"/>
      <c r="N404" s="211"/>
      <c r="O404" s="211"/>
      <c r="P404" s="211"/>
      <c r="Q404" s="211"/>
      <c r="R404" s="211"/>
      <c r="S404" s="211"/>
      <c r="T404" s="211"/>
      <c r="U404" s="211"/>
      <c r="V404" s="211"/>
      <c r="W404" s="211"/>
      <c r="X404" s="211"/>
      <c r="Y404" s="211"/>
      <c r="Z404" s="211"/>
      <c r="AA404" s="211"/>
      <c r="AB404" s="211"/>
      <c r="AC404" s="211">
        <v>1</v>
      </c>
      <c r="AD404" s="211"/>
      <c r="AE404" s="211" t="s">
        <v>195</v>
      </c>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81">
        <v>99</v>
      </c>
      <c r="B405" s="226" t="s">
        <v>656</v>
      </c>
      <c r="C405" s="261" t="s">
        <v>657</v>
      </c>
      <c r="D405" s="232" t="s">
        <v>250</v>
      </c>
      <c r="E405" s="239">
        <v>63.802</v>
      </c>
      <c r="F405" s="252"/>
      <c r="G405" s="251">
        <f>ROUND(E405*F405,2)</f>
        <v>0</v>
      </c>
      <c r="H405" s="250" t="s">
        <v>639</v>
      </c>
      <c r="I405" s="284" t="s">
        <v>210</v>
      </c>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t="s">
        <v>201</v>
      </c>
      <c r="AF405" s="211"/>
      <c r="AG405" s="211"/>
      <c r="AH405" s="211"/>
      <c r="AI405" s="211"/>
      <c r="AJ405" s="211"/>
      <c r="AK405" s="211"/>
      <c r="AL405" s="211"/>
      <c r="AM405" s="211">
        <v>21</v>
      </c>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80"/>
      <c r="B406" s="227"/>
      <c r="C406" s="262" t="s">
        <v>651</v>
      </c>
      <c r="D406" s="233"/>
      <c r="E406" s="240">
        <v>63.802</v>
      </c>
      <c r="F406" s="251"/>
      <c r="G406" s="251"/>
      <c r="H406" s="250"/>
      <c r="I406" s="284"/>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t="s">
        <v>203</v>
      </c>
      <c r="AF406" s="211">
        <v>0</v>
      </c>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80"/>
      <c r="B407" s="222" t="s">
        <v>635</v>
      </c>
      <c r="C407" s="263"/>
      <c r="D407" s="266"/>
      <c r="E407" s="267"/>
      <c r="F407" s="268"/>
      <c r="G407" s="253"/>
      <c r="H407" s="250"/>
      <c r="I407" s="284"/>
      <c r="J407" s="211"/>
      <c r="K407" s="211"/>
      <c r="L407" s="211"/>
      <c r="M407" s="211"/>
      <c r="N407" s="211"/>
      <c r="O407" s="211"/>
      <c r="P407" s="211"/>
      <c r="Q407" s="211"/>
      <c r="R407" s="211"/>
      <c r="S407" s="211"/>
      <c r="T407" s="211"/>
      <c r="U407" s="211"/>
      <c r="V407" s="211"/>
      <c r="W407" s="211"/>
      <c r="X407" s="211"/>
      <c r="Y407" s="211"/>
      <c r="Z407" s="211"/>
      <c r="AA407" s="211"/>
      <c r="AB407" s="211"/>
      <c r="AC407" s="211">
        <v>0</v>
      </c>
      <c r="AD407" s="211"/>
      <c r="AE407" s="211" t="s">
        <v>195</v>
      </c>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80"/>
      <c r="B408" s="222" t="s">
        <v>636</v>
      </c>
      <c r="C408" s="263"/>
      <c r="D408" s="266"/>
      <c r="E408" s="267"/>
      <c r="F408" s="268"/>
      <c r="G408" s="253"/>
      <c r="H408" s="250"/>
      <c r="I408" s="284"/>
      <c r="J408" s="211"/>
      <c r="K408" s="211"/>
      <c r="L408" s="211"/>
      <c r="M408" s="211"/>
      <c r="N408" s="211"/>
      <c r="O408" s="211"/>
      <c r="P408" s="211"/>
      <c r="Q408" s="211"/>
      <c r="R408" s="211"/>
      <c r="S408" s="211"/>
      <c r="T408" s="211"/>
      <c r="U408" s="211"/>
      <c r="V408" s="211"/>
      <c r="W408" s="211"/>
      <c r="X408" s="211"/>
      <c r="Y408" s="211"/>
      <c r="Z408" s="211"/>
      <c r="AA408" s="211"/>
      <c r="AB408" s="211"/>
      <c r="AC408" s="211">
        <v>1</v>
      </c>
      <c r="AD408" s="211"/>
      <c r="AE408" s="211" t="s">
        <v>195</v>
      </c>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81">
        <v>100</v>
      </c>
      <c r="B409" s="226" t="s">
        <v>658</v>
      </c>
      <c r="C409" s="261" t="s">
        <v>659</v>
      </c>
      <c r="D409" s="232" t="s">
        <v>250</v>
      </c>
      <c r="E409" s="239">
        <v>138.292</v>
      </c>
      <c r="F409" s="252"/>
      <c r="G409" s="251">
        <f>ROUND(E409*F409,2)</f>
        <v>0</v>
      </c>
      <c r="H409" s="250" t="s">
        <v>639</v>
      </c>
      <c r="I409" s="284" t="s">
        <v>210</v>
      </c>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t="s">
        <v>201</v>
      </c>
      <c r="AF409" s="211"/>
      <c r="AG409" s="211"/>
      <c r="AH409" s="211"/>
      <c r="AI409" s="211"/>
      <c r="AJ409" s="211"/>
      <c r="AK409" s="211"/>
      <c r="AL409" s="211"/>
      <c r="AM409" s="211">
        <v>21</v>
      </c>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80"/>
      <c r="B410" s="227"/>
      <c r="C410" s="262" t="s">
        <v>655</v>
      </c>
      <c r="D410" s="233"/>
      <c r="E410" s="240">
        <v>138.292</v>
      </c>
      <c r="F410" s="251"/>
      <c r="G410" s="251"/>
      <c r="H410" s="250"/>
      <c r="I410" s="284"/>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t="s">
        <v>203</v>
      </c>
      <c r="AF410" s="211">
        <v>0</v>
      </c>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80"/>
      <c r="B411" s="222" t="s">
        <v>635</v>
      </c>
      <c r="C411" s="263"/>
      <c r="D411" s="266"/>
      <c r="E411" s="267"/>
      <c r="F411" s="268"/>
      <c r="G411" s="253"/>
      <c r="H411" s="250"/>
      <c r="I411" s="284"/>
      <c r="J411" s="211"/>
      <c r="K411" s="211"/>
      <c r="L411" s="211"/>
      <c r="M411" s="211"/>
      <c r="N411" s="211"/>
      <c r="O411" s="211"/>
      <c r="P411" s="211"/>
      <c r="Q411" s="211"/>
      <c r="R411" s="211"/>
      <c r="S411" s="211"/>
      <c r="T411" s="211"/>
      <c r="U411" s="211"/>
      <c r="V411" s="211"/>
      <c r="W411" s="211"/>
      <c r="X411" s="211"/>
      <c r="Y411" s="211"/>
      <c r="Z411" s="211"/>
      <c r="AA411" s="211"/>
      <c r="AB411" s="211"/>
      <c r="AC411" s="211">
        <v>0</v>
      </c>
      <c r="AD411" s="211"/>
      <c r="AE411" s="211" t="s">
        <v>195</v>
      </c>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80"/>
      <c r="B412" s="222" t="s">
        <v>660</v>
      </c>
      <c r="C412" s="263"/>
      <c r="D412" s="266"/>
      <c r="E412" s="267"/>
      <c r="F412" s="268"/>
      <c r="G412" s="253"/>
      <c r="H412" s="250"/>
      <c r="I412" s="284"/>
      <c r="J412" s="211"/>
      <c r="K412" s="211"/>
      <c r="L412" s="211"/>
      <c r="M412" s="211"/>
      <c r="N412" s="211"/>
      <c r="O412" s="211"/>
      <c r="P412" s="211"/>
      <c r="Q412" s="211"/>
      <c r="R412" s="211"/>
      <c r="S412" s="211"/>
      <c r="T412" s="211"/>
      <c r="U412" s="211"/>
      <c r="V412" s="211"/>
      <c r="W412" s="211"/>
      <c r="X412" s="211"/>
      <c r="Y412" s="211"/>
      <c r="Z412" s="211"/>
      <c r="AA412" s="211"/>
      <c r="AB412" s="211"/>
      <c r="AC412" s="211">
        <v>1</v>
      </c>
      <c r="AD412" s="211"/>
      <c r="AE412" s="211" t="s">
        <v>195</v>
      </c>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ht="22.5" outlineLevel="1" x14ac:dyDescent="0.2">
      <c r="A413" s="281">
        <v>101</v>
      </c>
      <c r="B413" s="226" t="s">
        <v>661</v>
      </c>
      <c r="C413" s="261" t="s">
        <v>662</v>
      </c>
      <c r="D413" s="232" t="s">
        <v>250</v>
      </c>
      <c r="E413" s="239">
        <v>214.24080000000001</v>
      </c>
      <c r="F413" s="252"/>
      <c r="G413" s="251">
        <f>ROUND(E413*F413,2)</f>
        <v>0</v>
      </c>
      <c r="H413" s="250" t="s">
        <v>639</v>
      </c>
      <c r="I413" s="284" t="s">
        <v>210</v>
      </c>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t="s">
        <v>201</v>
      </c>
      <c r="AF413" s="211"/>
      <c r="AG413" s="211"/>
      <c r="AH413" s="211"/>
      <c r="AI413" s="211"/>
      <c r="AJ413" s="211"/>
      <c r="AK413" s="211"/>
      <c r="AL413" s="211"/>
      <c r="AM413" s="211">
        <v>21</v>
      </c>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80"/>
      <c r="B414" s="227"/>
      <c r="C414" s="264" t="s">
        <v>663</v>
      </c>
      <c r="D414" s="234"/>
      <c r="E414" s="241"/>
      <c r="F414" s="254"/>
      <c r="G414" s="254"/>
      <c r="H414" s="250"/>
      <c r="I414" s="284"/>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t="s">
        <v>225</v>
      </c>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ht="22.5" outlineLevel="1" x14ac:dyDescent="0.2">
      <c r="A415" s="280"/>
      <c r="B415" s="227"/>
      <c r="C415" s="262" t="s">
        <v>664</v>
      </c>
      <c r="D415" s="233"/>
      <c r="E415" s="240">
        <v>71.144999999999996</v>
      </c>
      <c r="F415" s="251"/>
      <c r="G415" s="251"/>
      <c r="H415" s="250"/>
      <c r="I415" s="284"/>
      <c r="J415" s="211"/>
      <c r="K415" s="211"/>
      <c r="L415" s="211"/>
      <c r="M415" s="211"/>
      <c r="N415" s="211"/>
      <c r="O415" s="211"/>
      <c r="P415" s="211"/>
      <c r="Q415" s="211"/>
      <c r="R415" s="211"/>
      <c r="S415" s="211"/>
      <c r="T415" s="211"/>
      <c r="U415" s="211"/>
      <c r="V415" s="211"/>
      <c r="W415" s="211"/>
      <c r="X415" s="211"/>
      <c r="Y415" s="211"/>
      <c r="Z415" s="211"/>
      <c r="AA415" s="211"/>
      <c r="AB415" s="211"/>
      <c r="AC415" s="211"/>
      <c r="AD415" s="211"/>
      <c r="AE415" s="211" t="s">
        <v>203</v>
      </c>
      <c r="AF415" s="211">
        <v>0</v>
      </c>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80"/>
      <c r="B416" s="227"/>
      <c r="C416" s="262" t="s">
        <v>665</v>
      </c>
      <c r="D416" s="233"/>
      <c r="E416" s="240">
        <v>143.0958</v>
      </c>
      <c r="F416" s="251"/>
      <c r="G416" s="251"/>
      <c r="H416" s="250"/>
      <c r="I416" s="284"/>
      <c r="J416" s="211"/>
      <c r="K416" s="211"/>
      <c r="L416" s="211"/>
      <c r="M416" s="211"/>
      <c r="N416" s="211"/>
      <c r="O416" s="211"/>
      <c r="P416" s="211"/>
      <c r="Q416" s="211"/>
      <c r="R416" s="211"/>
      <c r="S416" s="211"/>
      <c r="T416" s="211"/>
      <c r="U416" s="211"/>
      <c r="V416" s="211"/>
      <c r="W416" s="211"/>
      <c r="X416" s="211"/>
      <c r="Y416" s="211"/>
      <c r="Z416" s="211"/>
      <c r="AA416" s="211"/>
      <c r="AB416" s="211"/>
      <c r="AC416" s="211"/>
      <c r="AD416" s="211"/>
      <c r="AE416" s="211" t="s">
        <v>203</v>
      </c>
      <c r="AF416" s="211">
        <v>0</v>
      </c>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80"/>
      <c r="B417" s="222" t="s">
        <v>635</v>
      </c>
      <c r="C417" s="263"/>
      <c r="D417" s="266"/>
      <c r="E417" s="267"/>
      <c r="F417" s="268"/>
      <c r="G417" s="253"/>
      <c r="H417" s="250"/>
      <c r="I417" s="284"/>
      <c r="J417" s="211"/>
      <c r="K417" s="211"/>
      <c r="L417" s="211"/>
      <c r="M417" s="211"/>
      <c r="N417" s="211"/>
      <c r="O417" s="211"/>
      <c r="P417" s="211"/>
      <c r="Q417" s="211"/>
      <c r="R417" s="211"/>
      <c r="S417" s="211"/>
      <c r="T417" s="211"/>
      <c r="U417" s="211"/>
      <c r="V417" s="211"/>
      <c r="W417" s="211"/>
      <c r="X417" s="211"/>
      <c r="Y417" s="211"/>
      <c r="Z417" s="211"/>
      <c r="AA417" s="211"/>
      <c r="AB417" s="211"/>
      <c r="AC417" s="211">
        <v>0</v>
      </c>
      <c r="AD417" s="211"/>
      <c r="AE417" s="211" t="s">
        <v>195</v>
      </c>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80"/>
      <c r="B418" s="222" t="s">
        <v>666</v>
      </c>
      <c r="C418" s="263"/>
      <c r="D418" s="266"/>
      <c r="E418" s="267"/>
      <c r="F418" s="268"/>
      <c r="G418" s="253"/>
      <c r="H418" s="250"/>
      <c r="I418" s="284"/>
      <c r="J418" s="211"/>
      <c r="K418" s="211"/>
      <c r="L418" s="211"/>
      <c r="M418" s="211"/>
      <c r="N418" s="211"/>
      <c r="O418" s="211"/>
      <c r="P418" s="211"/>
      <c r="Q418" s="211"/>
      <c r="R418" s="211"/>
      <c r="S418" s="211"/>
      <c r="T418" s="211"/>
      <c r="U418" s="211"/>
      <c r="V418" s="211"/>
      <c r="W418" s="211"/>
      <c r="X418" s="211"/>
      <c r="Y418" s="211"/>
      <c r="Z418" s="211"/>
      <c r="AA418" s="211"/>
      <c r="AB418" s="211"/>
      <c r="AC418" s="211">
        <v>1</v>
      </c>
      <c r="AD418" s="211"/>
      <c r="AE418" s="211" t="s">
        <v>195</v>
      </c>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ht="22.5" outlineLevel="1" x14ac:dyDescent="0.2">
      <c r="A419" s="281">
        <v>102</v>
      </c>
      <c r="B419" s="226" t="s">
        <v>667</v>
      </c>
      <c r="C419" s="261" t="s">
        <v>668</v>
      </c>
      <c r="D419" s="232" t="s">
        <v>379</v>
      </c>
      <c r="E419" s="239">
        <v>16</v>
      </c>
      <c r="F419" s="252"/>
      <c r="G419" s="251">
        <f>ROUND(E419*F419,2)</f>
        <v>0</v>
      </c>
      <c r="H419" s="250" t="s">
        <v>639</v>
      </c>
      <c r="I419" s="284" t="s">
        <v>210</v>
      </c>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t="s">
        <v>201</v>
      </c>
      <c r="AF419" s="211"/>
      <c r="AG419" s="211"/>
      <c r="AH419" s="211"/>
      <c r="AI419" s="211"/>
      <c r="AJ419" s="211"/>
      <c r="AK419" s="211"/>
      <c r="AL419" s="211"/>
      <c r="AM419" s="211">
        <v>21</v>
      </c>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80"/>
      <c r="B420" s="227"/>
      <c r="C420" s="262" t="s">
        <v>604</v>
      </c>
      <c r="D420" s="233"/>
      <c r="E420" s="240">
        <v>16</v>
      </c>
      <c r="F420" s="251"/>
      <c r="G420" s="251"/>
      <c r="H420" s="250"/>
      <c r="I420" s="284"/>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t="s">
        <v>203</v>
      </c>
      <c r="AF420" s="211">
        <v>0</v>
      </c>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80"/>
      <c r="B421" s="222" t="s">
        <v>635</v>
      </c>
      <c r="C421" s="263"/>
      <c r="D421" s="266"/>
      <c r="E421" s="267"/>
      <c r="F421" s="268"/>
      <c r="G421" s="253"/>
      <c r="H421" s="250"/>
      <c r="I421" s="284"/>
      <c r="J421" s="211"/>
      <c r="K421" s="211"/>
      <c r="L421" s="211"/>
      <c r="M421" s="211"/>
      <c r="N421" s="211"/>
      <c r="O421" s="211"/>
      <c r="P421" s="211"/>
      <c r="Q421" s="211"/>
      <c r="R421" s="211"/>
      <c r="S421" s="211"/>
      <c r="T421" s="211"/>
      <c r="U421" s="211"/>
      <c r="V421" s="211"/>
      <c r="W421" s="211"/>
      <c r="X421" s="211"/>
      <c r="Y421" s="211"/>
      <c r="Z421" s="211"/>
      <c r="AA421" s="211"/>
      <c r="AB421" s="211"/>
      <c r="AC421" s="211">
        <v>0</v>
      </c>
      <c r="AD421" s="211"/>
      <c r="AE421" s="211" t="s">
        <v>195</v>
      </c>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80"/>
      <c r="B422" s="222" t="s">
        <v>666</v>
      </c>
      <c r="C422" s="263"/>
      <c r="D422" s="266"/>
      <c r="E422" s="267"/>
      <c r="F422" s="268"/>
      <c r="G422" s="253"/>
      <c r="H422" s="250"/>
      <c r="I422" s="284"/>
      <c r="J422" s="211"/>
      <c r="K422" s="211"/>
      <c r="L422" s="211"/>
      <c r="M422" s="211"/>
      <c r="N422" s="211"/>
      <c r="O422" s="211"/>
      <c r="P422" s="211"/>
      <c r="Q422" s="211"/>
      <c r="R422" s="211"/>
      <c r="S422" s="211"/>
      <c r="T422" s="211"/>
      <c r="U422" s="211"/>
      <c r="V422" s="211"/>
      <c r="W422" s="211"/>
      <c r="X422" s="211"/>
      <c r="Y422" s="211"/>
      <c r="Z422" s="211"/>
      <c r="AA422" s="211"/>
      <c r="AB422" s="211"/>
      <c r="AC422" s="211">
        <v>1</v>
      </c>
      <c r="AD422" s="211"/>
      <c r="AE422" s="211" t="s">
        <v>195</v>
      </c>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ht="22.5" outlineLevel="1" x14ac:dyDescent="0.2">
      <c r="A423" s="281">
        <v>103</v>
      </c>
      <c r="B423" s="226" t="s">
        <v>669</v>
      </c>
      <c r="C423" s="261" t="s">
        <v>670</v>
      </c>
      <c r="D423" s="232" t="s">
        <v>250</v>
      </c>
      <c r="E423" s="239">
        <v>218.471</v>
      </c>
      <c r="F423" s="252"/>
      <c r="G423" s="251">
        <f>ROUND(E423*F423,2)</f>
        <v>0</v>
      </c>
      <c r="H423" s="250" t="s">
        <v>639</v>
      </c>
      <c r="I423" s="284" t="s">
        <v>210</v>
      </c>
      <c r="J423" s="211"/>
      <c r="K423" s="211"/>
      <c r="L423" s="211"/>
      <c r="M423" s="211"/>
      <c r="N423" s="211"/>
      <c r="O423" s="211"/>
      <c r="P423" s="211"/>
      <c r="Q423" s="211"/>
      <c r="R423" s="211"/>
      <c r="S423" s="211"/>
      <c r="T423" s="211"/>
      <c r="U423" s="211"/>
      <c r="V423" s="211"/>
      <c r="W423" s="211"/>
      <c r="X423" s="211"/>
      <c r="Y423" s="211"/>
      <c r="Z423" s="211"/>
      <c r="AA423" s="211"/>
      <c r="AB423" s="211"/>
      <c r="AC423" s="211"/>
      <c r="AD423" s="211"/>
      <c r="AE423" s="211" t="s">
        <v>201</v>
      </c>
      <c r="AF423" s="211"/>
      <c r="AG423" s="211"/>
      <c r="AH423" s="211"/>
      <c r="AI423" s="211"/>
      <c r="AJ423" s="211"/>
      <c r="AK423" s="211"/>
      <c r="AL423" s="211"/>
      <c r="AM423" s="211">
        <v>21</v>
      </c>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80"/>
      <c r="B424" s="227"/>
      <c r="C424" s="264" t="s">
        <v>671</v>
      </c>
      <c r="D424" s="234"/>
      <c r="E424" s="241"/>
      <c r="F424" s="254"/>
      <c r="G424" s="254"/>
      <c r="H424" s="250"/>
      <c r="I424" s="284"/>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t="s">
        <v>225</v>
      </c>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ht="22.5" outlineLevel="1" x14ac:dyDescent="0.2">
      <c r="A425" s="280"/>
      <c r="B425" s="227"/>
      <c r="C425" s="262" t="s">
        <v>672</v>
      </c>
      <c r="D425" s="233"/>
      <c r="E425" s="240">
        <v>218.471</v>
      </c>
      <c r="F425" s="251"/>
      <c r="G425" s="251"/>
      <c r="H425" s="250"/>
      <c r="I425" s="284"/>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t="s">
        <v>203</v>
      </c>
      <c r="AF425" s="211">
        <v>0</v>
      </c>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80"/>
      <c r="B426" s="222" t="s">
        <v>635</v>
      </c>
      <c r="C426" s="263"/>
      <c r="D426" s="266"/>
      <c r="E426" s="267"/>
      <c r="F426" s="268"/>
      <c r="G426" s="253"/>
      <c r="H426" s="250"/>
      <c r="I426" s="284"/>
      <c r="J426" s="211"/>
      <c r="K426" s="211"/>
      <c r="L426" s="211"/>
      <c r="M426" s="211"/>
      <c r="N426" s="211"/>
      <c r="O426" s="211"/>
      <c r="P426" s="211"/>
      <c r="Q426" s="211"/>
      <c r="R426" s="211"/>
      <c r="S426" s="211"/>
      <c r="T426" s="211"/>
      <c r="U426" s="211"/>
      <c r="V426" s="211"/>
      <c r="W426" s="211"/>
      <c r="X426" s="211"/>
      <c r="Y426" s="211"/>
      <c r="Z426" s="211"/>
      <c r="AA426" s="211"/>
      <c r="AB426" s="211"/>
      <c r="AC426" s="211">
        <v>0</v>
      </c>
      <c r="AD426" s="211"/>
      <c r="AE426" s="211" t="s">
        <v>195</v>
      </c>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80"/>
      <c r="B427" s="222" t="s">
        <v>666</v>
      </c>
      <c r="C427" s="263"/>
      <c r="D427" s="266"/>
      <c r="E427" s="267"/>
      <c r="F427" s="268"/>
      <c r="G427" s="253"/>
      <c r="H427" s="250"/>
      <c r="I427" s="284"/>
      <c r="J427" s="211"/>
      <c r="K427" s="211"/>
      <c r="L427" s="211"/>
      <c r="M427" s="211"/>
      <c r="N427" s="211"/>
      <c r="O427" s="211"/>
      <c r="P427" s="211"/>
      <c r="Q427" s="211"/>
      <c r="R427" s="211"/>
      <c r="S427" s="211"/>
      <c r="T427" s="211"/>
      <c r="U427" s="211"/>
      <c r="V427" s="211"/>
      <c r="W427" s="211"/>
      <c r="X427" s="211"/>
      <c r="Y427" s="211"/>
      <c r="Z427" s="211"/>
      <c r="AA427" s="211"/>
      <c r="AB427" s="211"/>
      <c r="AC427" s="211">
        <v>1</v>
      </c>
      <c r="AD427" s="211"/>
      <c r="AE427" s="211" t="s">
        <v>195</v>
      </c>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ht="22.5" outlineLevel="1" x14ac:dyDescent="0.2">
      <c r="A428" s="281">
        <v>104</v>
      </c>
      <c r="B428" s="226" t="s">
        <v>673</v>
      </c>
      <c r="C428" s="261" t="s">
        <v>674</v>
      </c>
      <c r="D428" s="232" t="s">
        <v>250</v>
      </c>
      <c r="E428" s="239">
        <v>105</v>
      </c>
      <c r="F428" s="252"/>
      <c r="G428" s="251">
        <f>ROUND(E428*F428,2)</f>
        <v>0</v>
      </c>
      <c r="H428" s="250" t="s">
        <v>639</v>
      </c>
      <c r="I428" s="284" t="s">
        <v>210</v>
      </c>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t="s">
        <v>201</v>
      </c>
      <c r="AF428" s="211"/>
      <c r="AG428" s="211"/>
      <c r="AH428" s="211"/>
      <c r="AI428" s="211"/>
      <c r="AJ428" s="211"/>
      <c r="AK428" s="211"/>
      <c r="AL428" s="211"/>
      <c r="AM428" s="211">
        <v>21</v>
      </c>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80"/>
      <c r="B429" s="227"/>
      <c r="C429" s="264" t="s">
        <v>675</v>
      </c>
      <c r="D429" s="234"/>
      <c r="E429" s="241"/>
      <c r="F429" s="254"/>
      <c r="G429" s="254"/>
      <c r="H429" s="250"/>
      <c r="I429" s="284"/>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t="s">
        <v>225</v>
      </c>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80"/>
      <c r="B430" s="227"/>
      <c r="C430" s="262" t="s">
        <v>676</v>
      </c>
      <c r="D430" s="233"/>
      <c r="E430" s="240">
        <v>105</v>
      </c>
      <c r="F430" s="251"/>
      <c r="G430" s="251"/>
      <c r="H430" s="250"/>
      <c r="I430" s="284"/>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t="s">
        <v>203</v>
      </c>
      <c r="AF430" s="211">
        <v>0</v>
      </c>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ht="22.5" outlineLevel="1" x14ac:dyDescent="0.2">
      <c r="A431" s="281">
        <v>105</v>
      </c>
      <c r="B431" s="226" t="s">
        <v>677</v>
      </c>
      <c r="C431" s="261" t="s">
        <v>678</v>
      </c>
      <c r="D431" s="232" t="s">
        <v>250</v>
      </c>
      <c r="E431" s="239">
        <v>157</v>
      </c>
      <c r="F431" s="252"/>
      <c r="G431" s="251">
        <f>ROUND(E431*F431,2)</f>
        <v>0</v>
      </c>
      <c r="H431" s="250"/>
      <c r="I431" s="284" t="s">
        <v>375</v>
      </c>
      <c r="J431" s="211"/>
      <c r="K431" s="211"/>
      <c r="L431" s="211"/>
      <c r="M431" s="211"/>
      <c r="N431" s="211"/>
      <c r="O431" s="211"/>
      <c r="P431" s="211"/>
      <c r="Q431" s="211"/>
      <c r="R431" s="211"/>
      <c r="S431" s="211"/>
      <c r="T431" s="211"/>
      <c r="U431" s="211"/>
      <c r="V431" s="211"/>
      <c r="W431" s="211"/>
      <c r="X431" s="211"/>
      <c r="Y431" s="211"/>
      <c r="Z431" s="211"/>
      <c r="AA431" s="211"/>
      <c r="AB431" s="211"/>
      <c r="AC431" s="211"/>
      <c r="AD431" s="211"/>
      <c r="AE431" s="211" t="s">
        <v>201</v>
      </c>
      <c r="AF431" s="211"/>
      <c r="AG431" s="211"/>
      <c r="AH431" s="211"/>
      <c r="AI431" s="211"/>
      <c r="AJ431" s="211"/>
      <c r="AK431" s="211"/>
      <c r="AL431" s="211"/>
      <c r="AM431" s="211">
        <v>21</v>
      </c>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80"/>
      <c r="B432" s="227"/>
      <c r="C432" s="262" t="s">
        <v>679</v>
      </c>
      <c r="D432" s="233"/>
      <c r="E432" s="240">
        <v>157</v>
      </c>
      <c r="F432" s="251"/>
      <c r="G432" s="251"/>
      <c r="H432" s="250"/>
      <c r="I432" s="284"/>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t="s">
        <v>203</v>
      </c>
      <c r="AF432" s="211">
        <v>0</v>
      </c>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80"/>
      <c r="B433" s="222" t="s">
        <v>680</v>
      </c>
      <c r="C433" s="263"/>
      <c r="D433" s="266"/>
      <c r="E433" s="267"/>
      <c r="F433" s="268"/>
      <c r="G433" s="253"/>
      <c r="H433" s="250"/>
      <c r="I433" s="284"/>
      <c r="J433" s="211"/>
      <c r="K433" s="211"/>
      <c r="L433" s="211"/>
      <c r="M433" s="211"/>
      <c r="N433" s="211"/>
      <c r="O433" s="211"/>
      <c r="P433" s="211"/>
      <c r="Q433" s="211"/>
      <c r="R433" s="211"/>
      <c r="S433" s="211"/>
      <c r="T433" s="211"/>
      <c r="U433" s="211"/>
      <c r="V433" s="211"/>
      <c r="W433" s="211"/>
      <c r="X433" s="211"/>
      <c r="Y433" s="211"/>
      <c r="Z433" s="211"/>
      <c r="AA433" s="211"/>
      <c r="AB433" s="211"/>
      <c r="AC433" s="211">
        <v>0</v>
      </c>
      <c r="AD433" s="211"/>
      <c r="AE433" s="211" t="s">
        <v>195</v>
      </c>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81">
        <v>106</v>
      </c>
      <c r="B434" s="226" t="s">
        <v>681</v>
      </c>
      <c r="C434" s="261" t="s">
        <v>682</v>
      </c>
      <c r="D434" s="232" t="s">
        <v>250</v>
      </c>
      <c r="E434" s="239">
        <v>210.04</v>
      </c>
      <c r="F434" s="252"/>
      <c r="G434" s="251">
        <f>ROUND(E434*F434,2)</f>
        <v>0</v>
      </c>
      <c r="H434" s="250" t="s">
        <v>683</v>
      </c>
      <c r="I434" s="284" t="s">
        <v>210</v>
      </c>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t="s">
        <v>275</v>
      </c>
      <c r="AF434" s="211"/>
      <c r="AG434" s="211"/>
      <c r="AH434" s="211"/>
      <c r="AI434" s="211"/>
      <c r="AJ434" s="211"/>
      <c r="AK434" s="211"/>
      <c r="AL434" s="211"/>
      <c r="AM434" s="211">
        <v>21</v>
      </c>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ht="22.5" outlineLevel="1" x14ac:dyDescent="0.2">
      <c r="A435" s="280"/>
      <c r="B435" s="227"/>
      <c r="C435" s="264" t="s">
        <v>684</v>
      </c>
      <c r="D435" s="234"/>
      <c r="E435" s="241"/>
      <c r="F435" s="254"/>
      <c r="G435" s="254"/>
      <c r="H435" s="250"/>
      <c r="I435" s="284"/>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t="s">
        <v>225</v>
      </c>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ht="22.5" outlineLevel="1" x14ac:dyDescent="0.2">
      <c r="A436" s="280"/>
      <c r="B436" s="227"/>
      <c r="C436" s="262" t="s">
        <v>473</v>
      </c>
      <c r="D436" s="233"/>
      <c r="E436" s="240">
        <v>69.75</v>
      </c>
      <c r="F436" s="251"/>
      <c r="G436" s="251"/>
      <c r="H436" s="250"/>
      <c r="I436" s="284"/>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t="s">
        <v>203</v>
      </c>
      <c r="AF436" s="211">
        <v>0</v>
      </c>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80"/>
      <c r="B437" s="227"/>
      <c r="C437" s="262" t="s">
        <v>474</v>
      </c>
      <c r="D437" s="233"/>
      <c r="E437" s="240">
        <v>140.29</v>
      </c>
      <c r="F437" s="251"/>
      <c r="G437" s="251"/>
      <c r="H437" s="250"/>
      <c r="I437" s="284"/>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t="s">
        <v>203</v>
      </c>
      <c r="AF437" s="211">
        <v>0</v>
      </c>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80"/>
      <c r="B438" s="222" t="s">
        <v>685</v>
      </c>
      <c r="C438" s="263"/>
      <c r="D438" s="266"/>
      <c r="E438" s="267"/>
      <c r="F438" s="268"/>
      <c r="G438" s="253"/>
      <c r="H438" s="250"/>
      <c r="I438" s="284"/>
      <c r="J438" s="211"/>
      <c r="K438" s="211"/>
      <c r="L438" s="211"/>
      <c r="M438" s="211"/>
      <c r="N438" s="211"/>
      <c r="O438" s="211"/>
      <c r="P438" s="211"/>
      <c r="Q438" s="211"/>
      <c r="R438" s="211"/>
      <c r="S438" s="211"/>
      <c r="T438" s="211"/>
      <c r="U438" s="211"/>
      <c r="V438" s="211"/>
      <c r="W438" s="211"/>
      <c r="X438" s="211"/>
      <c r="Y438" s="211"/>
      <c r="Z438" s="211"/>
      <c r="AA438" s="211"/>
      <c r="AB438" s="211"/>
      <c r="AC438" s="211">
        <v>0</v>
      </c>
      <c r="AD438" s="211"/>
      <c r="AE438" s="211" t="s">
        <v>195</v>
      </c>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81">
        <v>107</v>
      </c>
      <c r="B439" s="226" t="s">
        <v>686</v>
      </c>
      <c r="C439" s="261" t="s">
        <v>536</v>
      </c>
      <c r="D439" s="232" t="s">
        <v>238</v>
      </c>
      <c r="E439" s="239">
        <v>6.5859199999999998</v>
      </c>
      <c r="F439" s="252"/>
      <c r="G439" s="251">
        <f>ROUND(E439*F439,2)</f>
        <v>0</v>
      </c>
      <c r="H439" s="250" t="s">
        <v>639</v>
      </c>
      <c r="I439" s="284" t="s">
        <v>210</v>
      </c>
      <c r="J439" s="211"/>
      <c r="K439" s="211"/>
      <c r="L439" s="211"/>
      <c r="M439" s="211"/>
      <c r="N439" s="211"/>
      <c r="O439" s="211"/>
      <c r="P439" s="211"/>
      <c r="Q439" s="211"/>
      <c r="R439" s="211"/>
      <c r="S439" s="211"/>
      <c r="T439" s="211"/>
      <c r="U439" s="211"/>
      <c r="V439" s="211"/>
      <c r="W439" s="211"/>
      <c r="X439" s="211"/>
      <c r="Y439" s="211"/>
      <c r="Z439" s="211"/>
      <c r="AA439" s="211"/>
      <c r="AB439" s="211"/>
      <c r="AC439" s="211"/>
      <c r="AD439" s="211"/>
      <c r="AE439" s="211" t="s">
        <v>497</v>
      </c>
      <c r="AF439" s="211"/>
      <c r="AG439" s="211"/>
      <c r="AH439" s="211"/>
      <c r="AI439" s="211"/>
      <c r="AJ439" s="211"/>
      <c r="AK439" s="211"/>
      <c r="AL439" s="211"/>
      <c r="AM439" s="211">
        <v>21</v>
      </c>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80"/>
      <c r="B440" s="227"/>
      <c r="C440" s="262" t="s">
        <v>498</v>
      </c>
      <c r="D440" s="233"/>
      <c r="E440" s="240"/>
      <c r="F440" s="251"/>
      <c r="G440" s="251"/>
      <c r="H440" s="250"/>
      <c r="I440" s="284"/>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t="s">
        <v>203</v>
      </c>
      <c r="AF440" s="211">
        <v>0</v>
      </c>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80"/>
      <c r="B441" s="227"/>
      <c r="C441" s="262" t="s">
        <v>687</v>
      </c>
      <c r="D441" s="233"/>
      <c r="E441" s="240"/>
      <c r="F441" s="251"/>
      <c r="G441" s="251"/>
      <c r="H441" s="250"/>
      <c r="I441" s="284"/>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t="s">
        <v>203</v>
      </c>
      <c r="AF441" s="211">
        <v>0</v>
      </c>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80"/>
      <c r="B442" s="227"/>
      <c r="C442" s="262" t="s">
        <v>688</v>
      </c>
      <c r="D442" s="233"/>
      <c r="E442" s="240">
        <v>6.5859199999999998</v>
      </c>
      <c r="F442" s="251"/>
      <c r="G442" s="251"/>
      <c r="H442" s="250"/>
      <c r="I442" s="284"/>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t="s">
        <v>203</v>
      </c>
      <c r="AF442" s="211">
        <v>0</v>
      </c>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x14ac:dyDescent="0.2">
      <c r="A443" s="279" t="s">
        <v>192</v>
      </c>
      <c r="B443" s="225" t="s">
        <v>145</v>
      </c>
      <c r="C443" s="259" t="s">
        <v>146</v>
      </c>
      <c r="D443" s="230"/>
      <c r="E443" s="237"/>
      <c r="F443" s="245">
        <f>SUM(G444:G461)</f>
        <v>0</v>
      </c>
      <c r="G443" s="246"/>
      <c r="H443" s="247"/>
      <c r="I443" s="283"/>
      <c r="AE443" t="s">
        <v>193</v>
      </c>
    </row>
    <row r="444" spans="1:60" outlineLevel="1" x14ac:dyDescent="0.2">
      <c r="A444" s="280"/>
      <c r="B444" s="221" t="s">
        <v>689</v>
      </c>
      <c r="C444" s="260"/>
      <c r="D444" s="231"/>
      <c r="E444" s="238"/>
      <c r="F444" s="248"/>
      <c r="G444" s="249"/>
      <c r="H444" s="250"/>
      <c r="I444" s="284"/>
      <c r="J444" s="211"/>
      <c r="K444" s="211"/>
      <c r="L444" s="211"/>
      <c r="M444" s="211"/>
      <c r="N444" s="211"/>
      <c r="O444" s="211"/>
      <c r="P444" s="211"/>
      <c r="Q444" s="211"/>
      <c r="R444" s="211"/>
      <c r="S444" s="211"/>
      <c r="T444" s="211"/>
      <c r="U444" s="211"/>
      <c r="V444" s="211"/>
      <c r="W444" s="211"/>
      <c r="X444" s="211"/>
      <c r="Y444" s="211"/>
      <c r="Z444" s="211"/>
      <c r="AA444" s="211"/>
      <c r="AB444" s="211"/>
      <c r="AC444" s="211">
        <v>0</v>
      </c>
      <c r="AD444" s="211"/>
      <c r="AE444" s="211" t="s">
        <v>195</v>
      </c>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81">
        <v>108</v>
      </c>
      <c r="B445" s="226" t="s">
        <v>690</v>
      </c>
      <c r="C445" s="261" t="s">
        <v>691</v>
      </c>
      <c r="D445" s="232" t="s">
        <v>198</v>
      </c>
      <c r="E445" s="239">
        <v>291.59800000000001</v>
      </c>
      <c r="F445" s="252"/>
      <c r="G445" s="251">
        <f>ROUND(E445*F445,2)</f>
        <v>0</v>
      </c>
      <c r="H445" s="250" t="s">
        <v>692</v>
      </c>
      <c r="I445" s="284" t="s">
        <v>210</v>
      </c>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t="s">
        <v>201</v>
      </c>
      <c r="AF445" s="211"/>
      <c r="AG445" s="211"/>
      <c r="AH445" s="211"/>
      <c r="AI445" s="211"/>
      <c r="AJ445" s="211"/>
      <c r="AK445" s="211"/>
      <c r="AL445" s="211"/>
      <c r="AM445" s="211">
        <v>21</v>
      </c>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80"/>
      <c r="B446" s="227"/>
      <c r="C446" s="262" t="s">
        <v>693</v>
      </c>
      <c r="D446" s="233"/>
      <c r="E446" s="240">
        <v>291.59800000000001</v>
      </c>
      <c r="F446" s="251"/>
      <c r="G446" s="251"/>
      <c r="H446" s="250"/>
      <c r="I446" s="284"/>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t="s">
        <v>203</v>
      </c>
      <c r="AF446" s="211">
        <v>0</v>
      </c>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1" x14ac:dyDescent="0.2">
      <c r="A447" s="280"/>
      <c r="B447" s="222" t="s">
        <v>694</v>
      </c>
      <c r="C447" s="263"/>
      <c r="D447" s="266"/>
      <c r="E447" s="267"/>
      <c r="F447" s="268"/>
      <c r="G447" s="253"/>
      <c r="H447" s="250"/>
      <c r="I447" s="284"/>
      <c r="J447" s="211"/>
      <c r="K447" s="211"/>
      <c r="L447" s="211"/>
      <c r="M447" s="211"/>
      <c r="N447" s="211"/>
      <c r="O447" s="211"/>
      <c r="P447" s="211"/>
      <c r="Q447" s="211"/>
      <c r="R447" s="211"/>
      <c r="S447" s="211"/>
      <c r="T447" s="211"/>
      <c r="U447" s="211"/>
      <c r="V447" s="211"/>
      <c r="W447" s="211"/>
      <c r="X447" s="211"/>
      <c r="Y447" s="211"/>
      <c r="Z447" s="211"/>
      <c r="AA447" s="211"/>
      <c r="AB447" s="211"/>
      <c r="AC447" s="211">
        <v>0</v>
      </c>
      <c r="AD447" s="211"/>
      <c r="AE447" s="211" t="s">
        <v>195</v>
      </c>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80"/>
      <c r="B448" s="222" t="s">
        <v>695</v>
      </c>
      <c r="C448" s="263"/>
      <c r="D448" s="266"/>
      <c r="E448" s="267"/>
      <c r="F448" s="268"/>
      <c r="G448" s="253"/>
      <c r="H448" s="250"/>
      <c r="I448" s="284"/>
      <c r="J448" s="211"/>
      <c r="K448" s="211"/>
      <c r="L448" s="211"/>
      <c r="M448" s="211"/>
      <c r="N448" s="211"/>
      <c r="O448" s="211"/>
      <c r="P448" s="211"/>
      <c r="Q448" s="211"/>
      <c r="R448" s="211"/>
      <c r="S448" s="211"/>
      <c r="T448" s="211"/>
      <c r="U448" s="211"/>
      <c r="V448" s="211"/>
      <c r="W448" s="211"/>
      <c r="X448" s="211"/>
      <c r="Y448" s="211"/>
      <c r="Z448" s="211"/>
      <c r="AA448" s="211"/>
      <c r="AB448" s="211"/>
      <c r="AC448" s="211">
        <v>1</v>
      </c>
      <c r="AD448" s="211"/>
      <c r="AE448" s="211" t="s">
        <v>195</v>
      </c>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81">
        <v>109</v>
      </c>
      <c r="B449" s="226" t="s">
        <v>696</v>
      </c>
      <c r="C449" s="261" t="s">
        <v>697</v>
      </c>
      <c r="D449" s="232" t="s">
        <v>198</v>
      </c>
      <c r="E449" s="239">
        <v>565.14909999999998</v>
      </c>
      <c r="F449" s="252"/>
      <c r="G449" s="251">
        <f>ROUND(E449*F449,2)</f>
        <v>0</v>
      </c>
      <c r="H449" s="250" t="s">
        <v>692</v>
      </c>
      <c r="I449" s="284" t="s">
        <v>210</v>
      </c>
      <c r="J449" s="211"/>
      <c r="K449" s="211"/>
      <c r="L449" s="211"/>
      <c r="M449" s="211"/>
      <c r="N449" s="211"/>
      <c r="O449" s="211"/>
      <c r="P449" s="211"/>
      <c r="Q449" s="211"/>
      <c r="R449" s="211"/>
      <c r="S449" s="211"/>
      <c r="T449" s="211"/>
      <c r="U449" s="211"/>
      <c r="V449" s="211"/>
      <c r="W449" s="211"/>
      <c r="X449" s="211"/>
      <c r="Y449" s="211"/>
      <c r="Z449" s="211"/>
      <c r="AA449" s="211"/>
      <c r="AB449" s="211"/>
      <c r="AC449" s="211"/>
      <c r="AD449" s="211"/>
      <c r="AE449" s="211" t="s">
        <v>201</v>
      </c>
      <c r="AF449" s="211"/>
      <c r="AG449" s="211"/>
      <c r="AH449" s="211"/>
      <c r="AI449" s="211"/>
      <c r="AJ449" s="211"/>
      <c r="AK449" s="211"/>
      <c r="AL449" s="211"/>
      <c r="AM449" s="211">
        <v>21</v>
      </c>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80"/>
      <c r="B450" s="227"/>
      <c r="C450" s="264" t="s">
        <v>698</v>
      </c>
      <c r="D450" s="234"/>
      <c r="E450" s="241"/>
      <c r="F450" s="254"/>
      <c r="G450" s="254"/>
      <c r="H450" s="250"/>
      <c r="I450" s="284"/>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t="s">
        <v>225</v>
      </c>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80"/>
      <c r="B451" s="227"/>
      <c r="C451" s="262" t="s">
        <v>611</v>
      </c>
      <c r="D451" s="233"/>
      <c r="E451" s="240">
        <v>565.14909999999998</v>
      </c>
      <c r="F451" s="251"/>
      <c r="G451" s="251"/>
      <c r="H451" s="250"/>
      <c r="I451" s="284"/>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t="s">
        <v>203</v>
      </c>
      <c r="AF451" s="211">
        <v>0</v>
      </c>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81">
        <v>110</v>
      </c>
      <c r="B452" s="226" t="s">
        <v>699</v>
      </c>
      <c r="C452" s="261" t="s">
        <v>700</v>
      </c>
      <c r="D452" s="232" t="s">
        <v>374</v>
      </c>
      <c r="E452" s="239">
        <v>75.52</v>
      </c>
      <c r="F452" s="252"/>
      <c r="G452" s="251">
        <f>ROUND(E452*F452,2)</f>
        <v>0</v>
      </c>
      <c r="H452" s="250"/>
      <c r="I452" s="284" t="s">
        <v>375</v>
      </c>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t="s">
        <v>201</v>
      </c>
      <c r="AF452" s="211"/>
      <c r="AG452" s="211"/>
      <c r="AH452" s="211"/>
      <c r="AI452" s="211"/>
      <c r="AJ452" s="211"/>
      <c r="AK452" s="211"/>
      <c r="AL452" s="211"/>
      <c r="AM452" s="211">
        <v>21</v>
      </c>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80"/>
      <c r="B453" s="227"/>
      <c r="C453" s="262" t="s">
        <v>701</v>
      </c>
      <c r="D453" s="233"/>
      <c r="E453" s="240">
        <v>75.52</v>
      </c>
      <c r="F453" s="251"/>
      <c r="G453" s="251"/>
      <c r="H453" s="250"/>
      <c r="I453" s="284"/>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t="s">
        <v>203</v>
      </c>
      <c r="AF453" s="211">
        <v>0</v>
      </c>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80"/>
      <c r="B454" s="222" t="s">
        <v>702</v>
      </c>
      <c r="C454" s="263"/>
      <c r="D454" s="266"/>
      <c r="E454" s="267"/>
      <c r="F454" s="268"/>
      <c r="G454" s="253"/>
      <c r="H454" s="250"/>
      <c r="I454" s="284"/>
      <c r="J454" s="211"/>
      <c r="K454" s="211"/>
      <c r="L454" s="211"/>
      <c r="M454" s="211"/>
      <c r="N454" s="211"/>
      <c r="O454" s="211"/>
      <c r="P454" s="211"/>
      <c r="Q454" s="211"/>
      <c r="R454" s="211"/>
      <c r="S454" s="211"/>
      <c r="T454" s="211"/>
      <c r="U454" s="211"/>
      <c r="V454" s="211"/>
      <c r="W454" s="211"/>
      <c r="X454" s="211"/>
      <c r="Y454" s="211"/>
      <c r="Z454" s="211"/>
      <c r="AA454" s="211"/>
      <c r="AB454" s="211"/>
      <c r="AC454" s="211">
        <v>0</v>
      </c>
      <c r="AD454" s="211"/>
      <c r="AE454" s="211" t="s">
        <v>195</v>
      </c>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80"/>
      <c r="B455" s="222" t="s">
        <v>534</v>
      </c>
      <c r="C455" s="263"/>
      <c r="D455" s="266"/>
      <c r="E455" s="267"/>
      <c r="F455" s="268"/>
      <c r="G455" s="253"/>
      <c r="H455" s="250"/>
      <c r="I455" s="284"/>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t="s">
        <v>206</v>
      </c>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81">
        <v>111</v>
      </c>
      <c r="B456" s="226" t="s">
        <v>703</v>
      </c>
      <c r="C456" s="261" t="s">
        <v>536</v>
      </c>
      <c r="D456" s="232" t="s">
        <v>238</v>
      </c>
      <c r="E456" s="239">
        <v>3.2830699999999999</v>
      </c>
      <c r="F456" s="252"/>
      <c r="G456" s="251">
        <f>ROUND(E456*F456,2)</f>
        <v>0</v>
      </c>
      <c r="H456" s="250" t="s">
        <v>692</v>
      </c>
      <c r="I456" s="284" t="s">
        <v>210</v>
      </c>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t="s">
        <v>497</v>
      </c>
      <c r="AF456" s="211"/>
      <c r="AG456" s="211"/>
      <c r="AH456" s="211"/>
      <c r="AI456" s="211"/>
      <c r="AJ456" s="211"/>
      <c r="AK456" s="211"/>
      <c r="AL456" s="211"/>
      <c r="AM456" s="211">
        <v>21</v>
      </c>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80"/>
      <c r="B457" s="227"/>
      <c r="C457" s="262" t="s">
        <v>498</v>
      </c>
      <c r="D457" s="233"/>
      <c r="E457" s="240"/>
      <c r="F457" s="251"/>
      <c r="G457" s="251"/>
      <c r="H457" s="250"/>
      <c r="I457" s="284"/>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t="s">
        <v>203</v>
      </c>
      <c r="AF457" s="211">
        <v>0</v>
      </c>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80"/>
      <c r="B458" s="227"/>
      <c r="C458" s="262" t="s">
        <v>704</v>
      </c>
      <c r="D458" s="233"/>
      <c r="E458" s="240"/>
      <c r="F458" s="251"/>
      <c r="G458" s="251"/>
      <c r="H458" s="250"/>
      <c r="I458" s="284"/>
      <c r="J458" s="211"/>
      <c r="K458" s="211"/>
      <c r="L458" s="211"/>
      <c r="M458" s="211"/>
      <c r="N458" s="211"/>
      <c r="O458" s="211"/>
      <c r="P458" s="211"/>
      <c r="Q458" s="211"/>
      <c r="R458" s="211"/>
      <c r="S458" s="211"/>
      <c r="T458" s="211"/>
      <c r="U458" s="211"/>
      <c r="V458" s="211"/>
      <c r="W458" s="211"/>
      <c r="X458" s="211"/>
      <c r="Y458" s="211"/>
      <c r="Z458" s="211"/>
      <c r="AA458" s="211"/>
      <c r="AB458" s="211"/>
      <c r="AC458" s="211"/>
      <c r="AD458" s="211"/>
      <c r="AE458" s="211" t="s">
        <v>203</v>
      </c>
      <c r="AF458" s="211">
        <v>0</v>
      </c>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80"/>
      <c r="B459" s="227"/>
      <c r="C459" s="262" t="s">
        <v>705</v>
      </c>
      <c r="D459" s="233"/>
      <c r="E459" s="240">
        <v>3.2830699999999999</v>
      </c>
      <c r="F459" s="251"/>
      <c r="G459" s="251"/>
      <c r="H459" s="250"/>
      <c r="I459" s="284"/>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t="s">
        <v>203</v>
      </c>
      <c r="AF459" s="211">
        <v>0</v>
      </c>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81">
        <v>112</v>
      </c>
      <c r="B460" s="226" t="s">
        <v>706</v>
      </c>
      <c r="C460" s="261" t="s">
        <v>707</v>
      </c>
      <c r="D460" s="232" t="s">
        <v>632</v>
      </c>
      <c r="E460" s="239">
        <v>45</v>
      </c>
      <c r="F460" s="252"/>
      <c r="G460" s="251">
        <f>ROUND(E460*F460,2)</f>
        <v>0</v>
      </c>
      <c r="H460" s="250" t="s">
        <v>633</v>
      </c>
      <c r="I460" s="284" t="s">
        <v>210</v>
      </c>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t="s">
        <v>634</v>
      </c>
      <c r="AF460" s="211"/>
      <c r="AG460" s="211"/>
      <c r="AH460" s="211"/>
      <c r="AI460" s="211"/>
      <c r="AJ460" s="211"/>
      <c r="AK460" s="211"/>
      <c r="AL460" s="211"/>
      <c r="AM460" s="211">
        <v>21</v>
      </c>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80"/>
      <c r="B461" s="227"/>
      <c r="C461" s="262" t="s">
        <v>708</v>
      </c>
      <c r="D461" s="233"/>
      <c r="E461" s="240">
        <v>45</v>
      </c>
      <c r="F461" s="251"/>
      <c r="G461" s="251"/>
      <c r="H461" s="250"/>
      <c r="I461" s="284"/>
      <c r="J461" s="211"/>
      <c r="K461" s="211"/>
      <c r="L461" s="211"/>
      <c r="M461" s="211"/>
      <c r="N461" s="211"/>
      <c r="O461" s="211"/>
      <c r="P461" s="211"/>
      <c r="Q461" s="211"/>
      <c r="R461" s="211"/>
      <c r="S461" s="211"/>
      <c r="T461" s="211"/>
      <c r="U461" s="211"/>
      <c r="V461" s="211"/>
      <c r="W461" s="211"/>
      <c r="X461" s="211"/>
      <c r="Y461" s="211"/>
      <c r="Z461" s="211"/>
      <c r="AA461" s="211"/>
      <c r="AB461" s="211"/>
      <c r="AC461" s="211"/>
      <c r="AD461" s="211"/>
      <c r="AE461" s="211" t="s">
        <v>203</v>
      </c>
      <c r="AF461" s="211">
        <v>0</v>
      </c>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x14ac:dyDescent="0.2">
      <c r="A462" s="279" t="s">
        <v>192</v>
      </c>
      <c r="B462" s="225" t="s">
        <v>147</v>
      </c>
      <c r="C462" s="259" t="s">
        <v>148</v>
      </c>
      <c r="D462" s="230"/>
      <c r="E462" s="237"/>
      <c r="F462" s="245">
        <f>SUM(G463:G553)</f>
        <v>0</v>
      </c>
      <c r="G462" s="246"/>
      <c r="H462" s="247"/>
      <c r="I462" s="283"/>
      <c r="AE462" t="s">
        <v>193</v>
      </c>
    </row>
    <row r="463" spans="1:60" outlineLevel="1" x14ac:dyDescent="0.2">
      <c r="A463" s="280"/>
      <c r="B463" s="221" t="s">
        <v>709</v>
      </c>
      <c r="C463" s="260"/>
      <c r="D463" s="231"/>
      <c r="E463" s="238"/>
      <c r="F463" s="248"/>
      <c r="G463" s="249"/>
      <c r="H463" s="250"/>
      <c r="I463" s="284"/>
      <c r="J463" s="211"/>
      <c r="K463" s="211"/>
      <c r="L463" s="211"/>
      <c r="M463" s="211"/>
      <c r="N463" s="211"/>
      <c r="O463" s="211"/>
      <c r="P463" s="211"/>
      <c r="Q463" s="211"/>
      <c r="R463" s="211"/>
      <c r="S463" s="211"/>
      <c r="T463" s="211"/>
      <c r="U463" s="211"/>
      <c r="V463" s="211"/>
      <c r="W463" s="211"/>
      <c r="X463" s="211"/>
      <c r="Y463" s="211"/>
      <c r="Z463" s="211"/>
      <c r="AA463" s="211"/>
      <c r="AB463" s="211"/>
      <c r="AC463" s="211">
        <v>0</v>
      </c>
      <c r="AD463" s="211"/>
      <c r="AE463" s="211" t="s">
        <v>195</v>
      </c>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81">
        <v>113</v>
      </c>
      <c r="B464" s="226" t="s">
        <v>710</v>
      </c>
      <c r="C464" s="261" t="s">
        <v>711</v>
      </c>
      <c r="D464" s="232" t="s">
        <v>198</v>
      </c>
      <c r="E464" s="239">
        <v>312.3</v>
      </c>
      <c r="F464" s="252"/>
      <c r="G464" s="251">
        <f>ROUND(E464*F464,2)</f>
        <v>0</v>
      </c>
      <c r="H464" s="250" t="s">
        <v>712</v>
      </c>
      <c r="I464" s="284" t="s">
        <v>210</v>
      </c>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t="s">
        <v>201</v>
      </c>
      <c r="AF464" s="211"/>
      <c r="AG464" s="211"/>
      <c r="AH464" s="211"/>
      <c r="AI464" s="211"/>
      <c r="AJ464" s="211"/>
      <c r="AK464" s="211"/>
      <c r="AL464" s="211"/>
      <c r="AM464" s="211">
        <v>21</v>
      </c>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80"/>
      <c r="B465" s="227"/>
      <c r="C465" s="262" t="s">
        <v>566</v>
      </c>
      <c r="D465" s="233"/>
      <c r="E465" s="240">
        <v>51.54</v>
      </c>
      <c r="F465" s="251"/>
      <c r="G465" s="251"/>
      <c r="H465" s="250"/>
      <c r="I465" s="284"/>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t="s">
        <v>203</v>
      </c>
      <c r="AF465" s="211">
        <v>0</v>
      </c>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80"/>
      <c r="B466" s="227"/>
      <c r="C466" s="262" t="s">
        <v>567</v>
      </c>
      <c r="D466" s="233"/>
      <c r="E466" s="240">
        <v>260.76</v>
      </c>
      <c r="F466" s="251"/>
      <c r="G466" s="251"/>
      <c r="H466" s="250"/>
      <c r="I466" s="284"/>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t="s">
        <v>203</v>
      </c>
      <c r="AF466" s="211">
        <v>0</v>
      </c>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80"/>
      <c r="B467" s="222" t="s">
        <v>713</v>
      </c>
      <c r="C467" s="263"/>
      <c r="D467" s="266"/>
      <c r="E467" s="267"/>
      <c r="F467" s="268"/>
      <c r="G467" s="253"/>
      <c r="H467" s="250"/>
      <c r="I467" s="284"/>
      <c r="J467" s="211"/>
      <c r="K467" s="211"/>
      <c r="L467" s="211"/>
      <c r="M467" s="211"/>
      <c r="N467" s="211"/>
      <c r="O467" s="211"/>
      <c r="P467" s="211"/>
      <c r="Q467" s="211"/>
      <c r="R467" s="211"/>
      <c r="S467" s="211"/>
      <c r="T467" s="211"/>
      <c r="U467" s="211"/>
      <c r="V467" s="211"/>
      <c r="W467" s="211"/>
      <c r="X467" s="211"/>
      <c r="Y467" s="211"/>
      <c r="Z467" s="211"/>
      <c r="AA467" s="211"/>
      <c r="AB467" s="211"/>
      <c r="AC467" s="211">
        <v>0</v>
      </c>
      <c r="AD467" s="211"/>
      <c r="AE467" s="211" t="s">
        <v>195</v>
      </c>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ht="22.5" outlineLevel="1" x14ac:dyDescent="0.2">
      <c r="A468" s="281">
        <v>114</v>
      </c>
      <c r="B468" s="226" t="s">
        <v>714</v>
      </c>
      <c r="C468" s="261" t="s">
        <v>715</v>
      </c>
      <c r="D468" s="232" t="s">
        <v>250</v>
      </c>
      <c r="E468" s="239">
        <v>823.68</v>
      </c>
      <c r="F468" s="252"/>
      <c r="G468" s="251">
        <f>ROUND(E468*F468,2)</f>
        <v>0</v>
      </c>
      <c r="H468" s="250" t="s">
        <v>712</v>
      </c>
      <c r="I468" s="284" t="s">
        <v>210</v>
      </c>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t="s">
        <v>201</v>
      </c>
      <c r="AF468" s="211"/>
      <c r="AG468" s="211"/>
      <c r="AH468" s="211"/>
      <c r="AI468" s="211"/>
      <c r="AJ468" s="211"/>
      <c r="AK468" s="211"/>
      <c r="AL468" s="211"/>
      <c r="AM468" s="211">
        <v>21</v>
      </c>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ht="22.5" outlineLevel="1" x14ac:dyDescent="0.2">
      <c r="A469" s="280"/>
      <c r="B469" s="227"/>
      <c r="C469" s="264" t="s">
        <v>716</v>
      </c>
      <c r="D469" s="234"/>
      <c r="E469" s="241"/>
      <c r="F469" s="254"/>
      <c r="G469" s="254"/>
      <c r="H469" s="250"/>
      <c r="I469" s="284"/>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t="s">
        <v>225</v>
      </c>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ht="33.75" outlineLevel="1" x14ac:dyDescent="0.2">
      <c r="A470" s="280"/>
      <c r="B470" s="227"/>
      <c r="C470" s="262" t="s">
        <v>717</v>
      </c>
      <c r="D470" s="233"/>
      <c r="E470" s="240">
        <v>300.10000000000002</v>
      </c>
      <c r="F470" s="251"/>
      <c r="G470" s="251"/>
      <c r="H470" s="250"/>
      <c r="I470" s="284"/>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t="s">
        <v>203</v>
      </c>
      <c r="AF470" s="211">
        <v>0</v>
      </c>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ht="33.75" outlineLevel="1" x14ac:dyDescent="0.2">
      <c r="A471" s="280"/>
      <c r="B471" s="227"/>
      <c r="C471" s="262" t="s">
        <v>718</v>
      </c>
      <c r="D471" s="233"/>
      <c r="E471" s="240">
        <v>523.58000000000004</v>
      </c>
      <c r="F471" s="251"/>
      <c r="G471" s="251"/>
      <c r="H471" s="250"/>
      <c r="I471" s="284"/>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t="s">
        <v>203</v>
      </c>
      <c r="AF471" s="211">
        <v>0</v>
      </c>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80"/>
      <c r="B472" s="222" t="s">
        <v>719</v>
      </c>
      <c r="C472" s="263"/>
      <c r="D472" s="266"/>
      <c r="E472" s="267"/>
      <c r="F472" s="268"/>
      <c r="G472" s="253"/>
      <c r="H472" s="250"/>
      <c r="I472" s="284"/>
      <c r="J472" s="211"/>
      <c r="K472" s="211"/>
      <c r="L472" s="211"/>
      <c r="M472" s="211"/>
      <c r="N472" s="211"/>
      <c r="O472" s="211"/>
      <c r="P472" s="211"/>
      <c r="Q472" s="211"/>
      <c r="R472" s="211"/>
      <c r="S472" s="211"/>
      <c r="T472" s="211"/>
      <c r="U472" s="211"/>
      <c r="V472" s="211"/>
      <c r="W472" s="211"/>
      <c r="X472" s="211"/>
      <c r="Y472" s="211"/>
      <c r="Z472" s="211"/>
      <c r="AA472" s="211"/>
      <c r="AB472" s="211"/>
      <c r="AC472" s="211">
        <v>0</v>
      </c>
      <c r="AD472" s="211"/>
      <c r="AE472" s="211" t="s">
        <v>195</v>
      </c>
      <c r="AF472" s="211"/>
      <c r="AG472" s="211"/>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81">
        <v>115</v>
      </c>
      <c r="B473" s="226" t="s">
        <v>720</v>
      </c>
      <c r="C473" s="261" t="s">
        <v>721</v>
      </c>
      <c r="D473" s="232" t="s">
        <v>250</v>
      </c>
      <c r="E473" s="239">
        <v>25.1</v>
      </c>
      <c r="F473" s="252"/>
      <c r="G473" s="251">
        <f>ROUND(E473*F473,2)</f>
        <v>0</v>
      </c>
      <c r="H473" s="250" t="s">
        <v>712</v>
      </c>
      <c r="I473" s="284" t="s">
        <v>210</v>
      </c>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t="s">
        <v>571</v>
      </c>
      <c r="AF473" s="211"/>
      <c r="AG473" s="211"/>
      <c r="AH473" s="211"/>
      <c r="AI473" s="211"/>
      <c r="AJ473" s="211"/>
      <c r="AK473" s="211"/>
      <c r="AL473" s="211"/>
      <c r="AM473" s="211">
        <v>21</v>
      </c>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
      <c r="A474" s="280"/>
      <c r="B474" s="227"/>
      <c r="C474" s="262" t="s">
        <v>722</v>
      </c>
      <c r="D474" s="233"/>
      <c r="E474" s="240">
        <v>25.1</v>
      </c>
      <c r="F474" s="251"/>
      <c r="G474" s="251"/>
      <c r="H474" s="250"/>
      <c r="I474" s="284"/>
      <c r="J474" s="211"/>
      <c r="K474" s="211"/>
      <c r="L474" s="211"/>
      <c r="M474" s="211"/>
      <c r="N474" s="211"/>
      <c r="O474" s="211"/>
      <c r="P474" s="211"/>
      <c r="Q474" s="211"/>
      <c r="R474" s="211"/>
      <c r="S474" s="211"/>
      <c r="T474" s="211"/>
      <c r="U474" s="211"/>
      <c r="V474" s="211"/>
      <c r="W474" s="211"/>
      <c r="X474" s="211"/>
      <c r="Y474" s="211"/>
      <c r="Z474" s="211"/>
      <c r="AA474" s="211"/>
      <c r="AB474" s="211"/>
      <c r="AC474" s="211"/>
      <c r="AD474" s="211"/>
      <c r="AE474" s="211" t="s">
        <v>203</v>
      </c>
      <c r="AF474" s="211">
        <v>0</v>
      </c>
      <c r="AG474" s="211"/>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81">
        <v>116</v>
      </c>
      <c r="B475" s="226" t="s">
        <v>723</v>
      </c>
      <c r="C475" s="261" t="s">
        <v>724</v>
      </c>
      <c r="D475" s="232" t="s">
        <v>622</v>
      </c>
      <c r="E475" s="239">
        <v>210.04</v>
      </c>
      <c r="F475" s="252"/>
      <c r="G475" s="251">
        <f>ROUND(E475*F475,2)</f>
        <v>0</v>
      </c>
      <c r="H475" s="250"/>
      <c r="I475" s="284" t="s">
        <v>375</v>
      </c>
      <c r="J475" s="211"/>
      <c r="K475" s="211"/>
      <c r="L475" s="211"/>
      <c r="M475" s="211"/>
      <c r="N475" s="211"/>
      <c r="O475" s="211"/>
      <c r="P475" s="211"/>
      <c r="Q475" s="211"/>
      <c r="R475" s="211"/>
      <c r="S475" s="211"/>
      <c r="T475" s="211"/>
      <c r="U475" s="211"/>
      <c r="V475" s="211"/>
      <c r="W475" s="211"/>
      <c r="X475" s="211"/>
      <c r="Y475" s="211"/>
      <c r="Z475" s="211"/>
      <c r="AA475" s="211"/>
      <c r="AB475" s="211"/>
      <c r="AC475" s="211"/>
      <c r="AD475" s="211"/>
      <c r="AE475" s="211" t="s">
        <v>201</v>
      </c>
      <c r="AF475" s="211"/>
      <c r="AG475" s="211"/>
      <c r="AH475" s="211"/>
      <c r="AI475" s="211"/>
      <c r="AJ475" s="211"/>
      <c r="AK475" s="211"/>
      <c r="AL475" s="211"/>
      <c r="AM475" s="211">
        <v>21</v>
      </c>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ht="22.5" outlineLevel="1" x14ac:dyDescent="0.2">
      <c r="A476" s="280"/>
      <c r="B476" s="227"/>
      <c r="C476" s="262" t="s">
        <v>473</v>
      </c>
      <c r="D476" s="233"/>
      <c r="E476" s="240">
        <v>69.75</v>
      </c>
      <c r="F476" s="251"/>
      <c r="G476" s="251"/>
      <c r="H476" s="250"/>
      <c r="I476" s="284"/>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t="s">
        <v>203</v>
      </c>
      <c r="AF476" s="211">
        <v>0</v>
      </c>
      <c r="AG476" s="211"/>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80"/>
      <c r="B477" s="227"/>
      <c r="C477" s="262" t="s">
        <v>474</v>
      </c>
      <c r="D477" s="233"/>
      <c r="E477" s="240">
        <v>140.29</v>
      </c>
      <c r="F477" s="251"/>
      <c r="G477" s="251"/>
      <c r="H477" s="250"/>
      <c r="I477" s="284"/>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t="s">
        <v>203</v>
      </c>
      <c r="AF477" s="211">
        <v>0</v>
      </c>
      <c r="AG477" s="211"/>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81">
        <v>117</v>
      </c>
      <c r="B478" s="226" t="s">
        <v>725</v>
      </c>
      <c r="C478" s="261" t="s">
        <v>726</v>
      </c>
      <c r="D478" s="232" t="s">
        <v>411</v>
      </c>
      <c r="E478" s="239">
        <v>148</v>
      </c>
      <c r="F478" s="252"/>
      <c r="G478" s="251">
        <f>ROUND(E478*F478,2)</f>
        <v>0</v>
      </c>
      <c r="H478" s="250"/>
      <c r="I478" s="284" t="s">
        <v>375</v>
      </c>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t="s">
        <v>201</v>
      </c>
      <c r="AF478" s="211"/>
      <c r="AG478" s="211"/>
      <c r="AH478" s="211"/>
      <c r="AI478" s="211"/>
      <c r="AJ478" s="211"/>
      <c r="AK478" s="211"/>
      <c r="AL478" s="211"/>
      <c r="AM478" s="211">
        <v>21</v>
      </c>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80"/>
      <c r="B479" s="227"/>
      <c r="C479" s="262" t="s">
        <v>727</v>
      </c>
      <c r="D479" s="233"/>
      <c r="E479" s="240">
        <v>148</v>
      </c>
      <c r="F479" s="251"/>
      <c r="G479" s="251"/>
      <c r="H479" s="250"/>
      <c r="I479" s="284"/>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t="s">
        <v>203</v>
      </c>
      <c r="AF479" s="211">
        <v>0</v>
      </c>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81">
        <v>118</v>
      </c>
      <c r="B480" s="226" t="s">
        <v>728</v>
      </c>
      <c r="C480" s="261" t="s">
        <v>729</v>
      </c>
      <c r="D480" s="232" t="s">
        <v>622</v>
      </c>
      <c r="E480" s="239">
        <v>90.1</v>
      </c>
      <c r="F480" s="252"/>
      <c r="G480" s="251">
        <f>ROUND(E480*F480,2)</f>
        <v>0</v>
      </c>
      <c r="H480" s="250"/>
      <c r="I480" s="284" t="s">
        <v>375</v>
      </c>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t="s">
        <v>201</v>
      </c>
      <c r="AF480" s="211"/>
      <c r="AG480" s="211"/>
      <c r="AH480" s="211"/>
      <c r="AI480" s="211"/>
      <c r="AJ480" s="211"/>
      <c r="AK480" s="211"/>
      <c r="AL480" s="211"/>
      <c r="AM480" s="211">
        <v>21</v>
      </c>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80"/>
      <c r="B481" s="227"/>
      <c r="C481" s="262" t="s">
        <v>730</v>
      </c>
      <c r="D481" s="233"/>
      <c r="E481" s="240">
        <v>90.1</v>
      </c>
      <c r="F481" s="251"/>
      <c r="G481" s="251"/>
      <c r="H481" s="250"/>
      <c r="I481" s="284"/>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t="s">
        <v>203</v>
      </c>
      <c r="AF481" s="211">
        <v>0</v>
      </c>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81">
        <v>119</v>
      </c>
      <c r="B482" s="226" t="s">
        <v>731</v>
      </c>
      <c r="C482" s="261" t="s">
        <v>732</v>
      </c>
      <c r="D482" s="232" t="s">
        <v>250</v>
      </c>
      <c r="E482" s="239">
        <v>823.68</v>
      </c>
      <c r="F482" s="252"/>
      <c r="G482" s="251">
        <f>ROUND(E482*F482,2)</f>
        <v>0</v>
      </c>
      <c r="H482" s="250"/>
      <c r="I482" s="284" t="s">
        <v>210</v>
      </c>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t="s">
        <v>201</v>
      </c>
      <c r="AF482" s="211"/>
      <c r="AG482" s="211"/>
      <c r="AH482" s="211"/>
      <c r="AI482" s="211"/>
      <c r="AJ482" s="211"/>
      <c r="AK482" s="211"/>
      <c r="AL482" s="211"/>
      <c r="AM482" s="211">
        <v>21</v>
      </c>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ht="22.5" outlineLevel="1" x14ac:dyDescent="0.2">
      <c r="A483" s="280"/>
      <c r="B483" s="227"/>
      <c r="C483" s="264" t="s">
        <v>733</v>
      </c>
      <c r="D483" s="234"/>
      <c r="E483" s="241"/>
      <c r="F483" s="254"/>
      <c r="G483" s="254"/>
      <c r="H483" s="250"/>
      <c r="I483" s="284"/>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t="s">
        <v>225</v>
      </c>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ht="33.75" outlineLevel="1" x14ac:dyDescent="0.2">
      <c r="A484" s="280"/>
      <c r="B484" s="227"/>
      <c r="C484" s="262" t="s">
        <v>717</v>
      </c>
      <c r="D484" s="233"/>
      <c r="E484" s="240">
        <v>300.10000000000002</v>
      </c>
      <c r="F484" s="251"/>
      <c r="G484" s="251"/>
      <c r="H484" s="250"/>
      <c r="I484" s="284"/>
      <c r="J484" s="211"/>
      <c r="K484" s="211"/>
      <c r="L484" s="211"/>
      <c r="M484" s="211"/>
      <c r="N484" s="211"/>
      <c r="O484" s="211"/>
      <c r="P484" s="211"/>
      <c r="Q484" s="211"/>
      <c r="R484" s="211"/>
      <c r="S484" s="211"/>
      <c r="T484" s="211"/>
      <c r="U484" s="211"/>
      <c r="V484" s="211"/>
      <c r="W484" s="211"/>
      <c r="X484" s="211"/>
      <c r="Y484" s="211"/>
      <c r="Z484" s="211"/>
      <c r="AA484" s="211"/>
      <c r="AB484" s="211"/>
      <c r="AC484" s="211"/>
      <c r="AD484" s="211"/>
      <c r="AE484" s="211" t="s">
        <v>203</v>
      </c>
      <c r="AF484" s="211">
        <v>0</v>
      </c>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ht="33.75" outlineLevel="1" x14ac:dyDescent="0.2">
      <c r="A485" s="280"/>
      <c r="B485" s="227"/>
      <c r="C485" s="262" t="s">
        <v>718</v>
      </c>
      <c r="D485" s="233"/>
      <c r="E485" s="240">
        <v>523.58000000000004</v>
      </c>
      <c r="F485" s="251"/>
      <c r="G485" s="251"/>
      <c r="H485" s="250"/>
      <c r="I485" s="284"/>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t="s">
        <v>203</v>
      </c>
      <c r="AF485" s="211">
        <v>0</v>
      </c>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ht="22.5" outlineLevel="1" x14ac:dyDescent="0.2">
      <c r="A486" s="281">
        <v>120</v>
      </c>
      <c r="B486" s="226" t="s">
        <v>734</v>
      </c>
      <c r="C486" s="261" t="s">
        <v>735</v>
      </c>
      <c r="D486" s="232" t="s">
        <v>198</v>
      </c>
      <c r="E486" s="239">
        <v>25.8</v>
      </c>
      <c r="F486" s="252"/>
      <c r="G486" s="251">
        <f>ROUND(E486*F486,2)</f>
        <v>0</v>
      </c>
      <c r="H486" s="250"/>
      <c r="I486" s="284" t="s">
        <v>375</v>
      </c>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t="s">
        <v>201</v>
      </c>
      <c r="AF486" s="211"/>
      <c r="AG486" s="211"/>
      <c r="AH486" s="211"/>
      <c r="AI486" s="211"/>
      <c r="AJ486" s="211"/>
      <c r="AK486" s="211"/>
      <c r="AL486" s="211"/>
      <c r="AM486" s="211">
        <v>21</v>
      </c>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80"/>
      <c r="B487" s="227"/>
      <c r="C487" s="262" t="s">
        <v>736</v>
      </c>
      <c r="D487" s="233"/>
      <c r="E487" s="240">
        <v>7.8</v>
      </c>
      <c r="F487" s="251"/>
      <c r="G487" s="251"/>
      <c r="H487" s="250"/>
      <c r="I487" s="284"/>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t="s">
        <v>203</v>
      </c>
      <c r="AF487" s="211">
        <v>0</v>
      </c>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80"/>
      <c r="B488" s="227"/>
      <c r="C488" s="262" t="s">
        <v>737</v>
      </c>
      <c r="D488" s="233"/>
      <c r="E488" s="240">
        <v>18</v>
      </c>
      <c r="F488" s="251"/>
      <c r="G488" s="251"/>
      <c r="H488" s="250"/>
      <c r="I488" s="284"/>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t="s">
        <v>203</v>
      </c>
      <c r="AF488" s="211">
        <v>0</v>
      </c>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ht="22.5" outlineLevel="1" x14ac:dyDescent="0.2">
      <c r="A489" s="281">
        <v>121</v>
      </c>
      <c r="B489" s="226" t="s">
        <v>738</v>
      </c>
      <c r="C489" s="261" t="s">
        <v>739</v>
      </c>
      <c r="D489" s="232" t="s">
        <v>379</v>
      </c>
      <c r="E489" s="239">
        <v>1</v>
      </c>
      <c r="F489" s="252"/>
      <c r="G489" s="251">
        <f>ROUND(E489*F489,2)</f>
        <v>0</v>
      </c>
      <c r="H489" s="250"/>
      <c r="I489" s="284" t="s">
        <v>375</v>
      </c>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t="s">
        <v>201</v>
      </c>
      <c r="AF489" s="211"/>
      <c r="AG489" s="211"/>
      <c r="AH489" s="211"/>
      <c r="AI489" s="211"/>
      <c r="AJ489" s="211"/>
      <c r="AK489" s="211"/>
      <c r="AL489" s="211"/>
      <c r="AM489" s="211">
        <v>21</v>
      </c>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outlineLevel="1" x14ac:dyDescent="0.2">
      <c r="A490" s="281">
        <v>122</v>
      </c>
      <c r="B490" s="226" t="s">
        <v>740</v>
      </c>
      <c r="C490" s="261" t="s">
        <v>741</v>
      </c>
      <c r="D490" s="232" t="s">
        <v>379</v>
      </c>
      <c r="E490" s="239">
        <v>1</v>
      </c>
      <c r="F490" s="252"/>
      <c r="G490" s="251">
        <f>ROUND(E490*F490,2)</f>
        <v>0</v>
      </c>
      <c r="H490" s="250"/>
      <c r="I490" s="284" t="s">
        <v>375</v>
      </c>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t="s">
        <v>578</v>
      </c>
      <c r="AF490" s="211"/>
      <c r="AG490" s="211"/>
      <c r="AH490" s="211"/>
      <c r="AI490" s="211"/>
      <c r="AJ490" s="211"/>
      <c r="AK490" s="211"/>
      <c r="AL490" s="211"/>
      <c r="AM490" s="211">
        <v>21</v>
      </c>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80"/>
      <c r="B491" s="227"/>
      <c r="C491" s="262" t="s">
        <v>742</v>
      </c>
      <c r="D491" s="233"/>
      <c r="E491" s="240">
        <v>1</v>
      </c>
      <c r="F491" s="251"/>
      <c r="G491" s="251"/>
      <c r="H491" s="250"/>
      <c r="I491" s="284"/>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t="s">
        <v>203</v>
      </c>
      <c r="AF491" s="211">
        <v>0</v>
      </c>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81">
        <v>123</v>
      </c>
      <c r="B492" s="226" t="s">
        <v>743</v>
      </c>
      <c r="C492" s="261" t="s">
        <v>744</v>
      </c>
      <c r="D492" s="232" t="s">
        <v>379</v>
      </c>
      <c r="E492" s="239">
        <v>1</v>
      </c>
      <c r="F492" s="252"/>
      <c r="G492" s="251">
        <f>ROUND(E492*F492,2)</f>
        <v>0</v>
      </c>
      <c r="H492" s="250"/>
      <c r="I492" s="284" t="s">
        <v>375</v>
      </c>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t="s">
        <v>578</v>
      </c>
      <c r="AF492" s="211"/>
      <c r="AG492" s="211"/>
      <c r="AH492" s="211"/>
      <c r="AI492" s="211"/>
      <c r="AJ492" s="211"/>
      <c r="AK492" s="211"/>
      <c r="AL492" s="211"/>
      <c r="AM492" s="211">
        <v>21</v>
      </c>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80"/>
      <c r="B493" s="227"/>
      <c r="C493" s="262" t="s">
        <v>745</v>
      </c>
      <c r="D493" s="233"/>
      <c r="E493" s="240">
        <v>1</v>
      </c>
      <c r="F493" s="251"/>
      <c r="G493" s="251"/>
      <c r="H493" s="250"/>
      <c r="I493" s="284"/>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t="s">
        <v>203</v>
      </c>
      <c r="AF493" s="211">
        <v>0</v>
      </c>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81">
        <v>124</v>
      </c>
      <c r="B494" s="226" t="s">
        <v>746</v>
      </c>
      <c r="C494" s="261" t="s">
        <v>747</v>
      </c>
      <c r="D494" s="232" t="s">
        <v>379</v>
      </c>
      <c r="E494" s="239">
        <v>1</v>
      </c>
      <c r="F494" s="252"/>
      <c r="G494" s="251">
        <f>ROUND(E494*F494,2)</f>
        <v>0</v>
      </c>
      <c r="H494" s="250"/>
      <c r="I494" s="284" t="s">
        <v>375</v>
      </c>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t="s">
        <v>578</v>
      </c>
      <c r="AF494" s="211"/>
      <c r="AG494" s="211"/>
      <c r="AH494" s="211"/>
      <c r="AI494" s="211"/>
      <c r="AJ494" s="211"/>
      <c r="AK494" s="211"/>
      <c r="AL494" s="211"/>
      <c r="AM494" s="211">
        <v>21</v>
      </c>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80"/>
      <c r="B495" s="227"/>
      <c r="C495" s="262" t="s">
        <v>748</v>
      </c>
      <c r="D495" s="233"/>
      <c r="E495" s="240">
        <v>1</v>
      </c>
      <c r="F495" s="251"/>
      <c r="G495" s="251"/>
      <c r="H495" s="250"/>
      <c r="I495" s="284"/>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t="s">
        <v>203</v>
      </c>
      <c r="AF495" s="211">
        <v>0</v>
      </c>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ht="22.5" outlineLevel="1" x14ac:dyDescent="0.2">
      <c r="A496" s="281">
        <v>125</v>
      </c>
      <c r="B496" s="226" t="s">
        <v>749</v>
      </c>
      <c r="C496" s="261" t="s">
        <v>750</v>
      </c>
      <c r="D496" s="232" t="s">
        <v>379</v>
      </c>
      <c r="E496" s="239">
        <v>14</v>
      </c>
      <c r="F496" s="252"/>
      <c r="G496" s="251">
        <f>ROUND(E496*F496,2)</f>
        <v>0</v>
      </c>
      <c r="H496" s="250"/>
      <c r="I496" s="284" t="s">
        <v>375</v>
      </c>
      <c r="J496" s="211"/>
      <c r="K496" s="211"/>
      <c r="L496" s="211"/>
      <c r="M496" s="211"/>
      <c r="N496" s="211"/>
      <c r="O496" s="211"/>
      <c r="P496" s="211"/>
      <c r="Q496" s="211"/>
      <c r="R496" s="211"/>
      <c r="S496" s="211"/>
      <c r="T496" s="211"/>
      <c r="U496" s="211"/>
      <c r="V496" s="211"/>
      <c r="W496" s="211"/>
      <c r="X496" s="211"/>
      <c r="Y496" s="211"/>
      <c r="Z496" s="211"/>
      <c r="AA496" s="211"/>
      <c r="AB496" s="211"/>
      <c r="AC496" s="211"/>
      <c r="AD496" s="211"/>
      <c r="AE496" s="211" t="s">
        <v>578</v>
      </c>
      <c r="AF496" s="211"/>
      <c r="AG496" s="211"/>
      <c r="AH496" s="211"/>
      <c r="AI496" s="211"/>
      <c r="AJ496" s="211"/>
      <c r="AK496" s="211"/>
      <c r="AL496" s="211"/>
      <c r="AM496" s="211">
        <v>21</v>
      </c>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80"/>
      <c r="B497" s="227"/>
      <c r="C497" s="262" t="s">
        <v>751</v>
      </c>
      <c r="D497" s="233"/>
      <c r="E497" s="240">
        <v>7</v>
      </c>
      <c r="F497" s="251"/>
      <c r="G497" s="251"/>
      <c r="H497" s="250"/>
      <c r="I497" s="284"/>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11" t="s">
        <v>203</v>
      </c>
      <c r="AF497" s="211">
        <v>0</v>
      </c>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80"/>
      <c r="B498" s="227"/>
      <c r="C498" s="262" t="s">
        <v>752</v>
      </c>
      <c r="D498" s="233"/>
      <c r="E498" s="240">
        <v>7</v>
      </c>
      <c r="F498" s="251"/>
      <c r="G498" s="251"/>
      <c r="H498" s="250"/>
      <c r="I498" s="284"/>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t="s">
        <v>203</v>
      </c>
      <c r="AF498" s="211">
        <v>0</v>
      </c>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ht="22.5" outlineLevel="1" x14ac:dyDescent="0.2">
      <c r="A499" s="281">
        <v>126</v>
      </c>
      <c r="B499" s="226" t="s">
        <v>753</v>
      </c>
      <c r="C499" s="261" t="s">
        <v>754</v>
      </c>
      <c r="D499" s="232" t="s">
        <v>379</v>
      </c>
      <c r="E499" s="239">
        <v>4</v>
      </c>
      <c r="F499" s="252"/>
      <c r="G499" s="251">
        <f>ROUND(E499*F499,2)</f>
        <v>0</v>
      </c>
      <c r="H499" s="250"/>
      <c r="I499" s="284" t="s">
        <v>375</v>
      </c>
      <c r="J499" s="211"/>
      <c r="K499" s="211"/>
      <c r="L499" s="211"/>
      <c r="M499" s="211"/>
      <c r="N499" s="211"/>
      <c r="O499" s="211"/>
      <c r="P499" s="211"/>
      <c r="Q499" s="211"/>
      <c r="R499" s="211"/>
      <c r="S499" s="211"/>
      <c r="T499" s="211"/>
      <c r="U499" s="211"/>
      <c r="V499" s="211"/>
      <c r="W499" s="211"/>
      <c r="X499" s="211"/>
      <c r="Y499" s="211"/>
      <c r="Z499" s="211"/>
      <c r="AA499" s="211"/>
      <c r="AB499" s="211"/>
      <c r="AC499" s="211"/>
      <c r="AD499" s="211"/>
      <c r="AE499" s="211" t="s">
        <v>578</v>
      </c>
      <c r="AF499" s="211"/>
      <c r="AG499" s="211"/>
      <c r="AH499" s="211"/>
      <c r="AI499" s="211"/>
      <c r="AJ499" s="211"/>
      <c r="AK499" s="211"/>
      <c r="AL499" s="211"/>
      <c r="AM499" s="211">
        <v>21</v>
      </c>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80"/>
      <c r="B500" s="227"/>
      <c r="C500" s="262" t="s">
        <v>755</v>
      </c>
      <c r="D500" s="233"/>
      <c r="E500" s="240">
        <v>2</v>
      </c>
      <c r="F500" s="251"/>
      <c r="G500" s="251"/>
      <c r="H500" s="250"/>
      <c r="I500" s="284"/>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t="s">
        <v>203</v>
      </c>
      <c r="AF500" s="211">
        <v>0</v>
      </c>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80"/>
      <c r="B501" s="227"/>
      <c r="C501" s="262" t="s">
        <v>756</v>
      </c>
      <c r="D501" s="233"/>
      <c r="E501" s="240">
        <v>2</v>
      </c>
      <c r="F501" s="251"/>
      <c r="G501" s="251"/>
      <c r="H501" s="250"/>
      <c r="I501" s="284"/>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t="s">
        <v>203</v>
      </c>
      <c r="AF501" s="211">
        <v>0</v>
      </c>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ht="22.5" outlineLevel="1" x14ac:dyDescent="0.2">
      <c r="A502" s="281">
        <v>127</v>
      </c>
      <c r="B502" s="226" t="s">
        <v>757</v>
      </c>
      <c r="C502" s="261" t="s">
        <v>758</v>
      </c>
      <c r="D502" s="232" t="s">
        <v>379</v>
      </c>
      <c r="E502" s="239">
        <v>7</v>
      </c>
      <c r="F502" s="252"/>
      <c r="G502" s="251">
        <f>ROUND(E502*F502,2)</f>
        <v>0</v>
      </c>
      <c r="H502" s="250"/>
      <c r="I502" s="284" t="s">
        <v>375</v>
      </c>
      <c r="J502" s="211"/>
      <c r="K502" s="211"/>
      <c r="L502" s="211"/>
      <c r="M502" s="211"/>
      <c r="N502" s="211"/>
      <c r="O502" s="211"/>
      <c r="P502" s="211"/>
      <c r="Q502" s="211"/>
      <c r="R502" s="211"/>
      <c r="S502" s="211"/>
      <c r="T502" s="211"/>
      <c r="U502" s="211"/>
      <c r="V502" s="211"/>
      <c r="W502" s="211"/>
      <c r="X502" s="211"/>
      <c r="Y502" s="211"/>
      <c r="Z502" s="211"/>
      <c r="AA502" s="211"/>
      <c r="AB502" s="211"/>
      <c r="AC502" s="211"/>
      <c r="AD502" s="211"/>
      <c r="AE502" s="211" t="s">
        <v>578</v>
      </c>
      <c r="AF502" s="211"/>
      <c r="AG502" s="211"/>
      <c r="AH502" s="211"/>
      <c r="AI502" s="211"/>
      <c r="AJ502" s="211"/>
      <c r="AK502" s="211"/>
      <c r="AL502" s="211"/>
      <c r="AM502" s="211">
        <v>21</v>
      </c>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80"/>
      <c r="B503" s="227"/>
      <c r="C503" s="262" t="s">
        <v>759</v>
      </c>
      <c r="D503" s="233"/>
      <c r="E503" s="240">
        <v>2</v>
      </c>
      <c r="F503" s="251"/>
      <c r="G503" s="251"/>
      <c r="H503" s="250"/>
      <c r="I503" s="284"/>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t="s">
        <v>203</v>
      </c>
      <c r="AF503" s="211">
        <v>0</v>
      </c>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80"/>
      <c r="B504" s="227"/>
      <c r="C504" s="262" t="s">
        <v>760</v>
      </c>
      <c r="D504" s="233"/>
      <c r="E504" s="240">
        <v>2</v>
      </c>
      <c r="F504" s="251"/>
      <c r="G504" s="251"/>
      <c r="H504" s="250"/>
      <c r="I504" s="284"/>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t="s">
        <v>203</v>
      </c>
      <c r="AF504" s="211">
        <v>0</v>
      </c>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80"/>
      <c r="B505" s="227"/>
      <c r="C505" s="262" t="s">
        <v>761</v>
      </c>
      <c r="D505" s="233"/>
      <c r="E505" s="240">
        <v>3</v>
      </c>
      <c r="F505" s="251"/>
      <c r="G505" s="251"/>
      <c r="H505" s="250"/>
      <c r="I505" s="284"/>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t="s">
        <v>203</v>
      </c>
      <c r="AF505" s="211">
        <v>0</v>
      </c>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ht="22.5" outlineLevel="1" x14ac:dyDescent="0.2">
      <c r="A506" s="281">
        <v>128</v>
      </c>
      <c r="B506" s="226" t="s">
        <v>762</v>
      </c>
      <c r="C506" s="261" t="s">
        <v>763</v>
      </c>
      <c r="D506" s="232" t="s">
        <v>379</v>
      </c>
      <c r="E506" s="239">
        <v>12</v>
      </c>
      <c r="F506" s="252"/>
      <c r="G506" s="251">
        <f>ROUND(E506*F506,2)</f>
        <v>0</v>
      </c>
      <c r="H506" s="250"/>
      <c r="I506" s="284" t="s">
        <v>375</v>
      </c>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t="s">
        <v>578</v>
      </c>
      <c r="AF506" s="211"/>
      <c r="AG506" s="211"/>
      <c r="AH506" s="211"/>
      <c r="AI506" s="211"/>
      <c r="AJ506" s="211"/>
      <c r="AK506" s="211"/>
      <c r="AL506" s="211"/>
      <c r="AM506" s="211">
        <v>21</v>
      </c>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80"/>
      <c r="B507" s="227"/>
      <c r="C507" s="262" t="s">
        <v>764</v>
      </c>
      <c r="D507" s="233"/>
      <c r="E507" s="240">
        <v>4</v>
      </c>
      <c r="F507" s="251"/>
      <c r="G507" s="251"/>
      <c r="H507" s="250"/>
      <c r="I507" s="284"/>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E507" s="211" t="s">
        <v>203</v>
      </c>
      <c r="AF507" s="211">
        <v>0</v>
      </c>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80"/>
      <c r="B508" s="227"/>
      <c r="C508" s="262" t="s">
        <v>765</v>
      </c>
      <c r="D508" s="233"/>
      <c r="E508" s="240">
        <v>4</v>
      </c>
      <c r="F508" s="251"/>
      <c r="G508" s="251"/>
      <c r="H508" s="250"/>
      <c r="I508" s="284"/>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t="s">
        <v>203</v>
      </c>
      <c r="AF508" s="211">
        <v>0</v>
      </c>
      <c r="AG508" s="211"/>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80"/>
      <c r="B509" s="227"/>
      <c r="C509" s="262" t="s">
        <v>766</v>
      </c>
      <c r="D509" s="233"/>
      <c r="E509" s="240">
        <v>4</v>
      </c>
      <c r="F509" s="251"/>
      <c r="G509" s="251"/>
      <c r="H509" s="250"/>
      <c r="I509" s="284"/>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t="s">
        <v>203</v>
      </c>
      <c r="AF509" s="211">
        <v>0</v>
      </c>
      <c r="AG509" s="211"/>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ht="22.5" outlineLevel="1" x14ac:dyDescent="0.2">
      <c r="A510" s="281">
        <v>129</v>
      </c>
      <c r="B510" s="226" t="s">
        <v>767</v>
      </c>
      <c r="C510" s="261" t="s">
        <v>768</v>
      </c>
      <c r="D510" s="232" t="s">
        <v>379</v>
      </c>
      <c r="E510" s="239">
        <v>3</v>
      </c>
      <c r="F510" s="252"/>
      <c r="G510" s="251">
        <f>ROUND(E510*F510,2)</f>
        <v>0</v>
      </c>
      <c r="H510" s="250"/>
      <c r="I510" s="284" t="s">
        <v>375</v>
      </c>
      <c r="J510" s="211"/>
      <c r="K510" s="211"/>
      <c r="L510" s="211"/>
      <c r="M510" s="211"/>
      <c r="N510" s="211"/>
      <c r="O510" s="211"/>
      <c r="P510" s="211"/>
      <c r="Q510" s="211"/>
      <c r="R510" s="211"/>
      <c r="S510" s="211"/>
      <c r="T510" s="211"/>
      <c r="U510" s="211"/>
      <c r="V510" s="211"/>
      <c r="W510" s="211"/>
      <c r="X510" s="211"/>
      <c r="Y510" s="211"/>
      <c r="Z510" s="211"/>
      <c r="AA510" s="211"/>
      <c r="AB510" s="211"/>
      <c r="AC510" s="211"/>
      <c r="AD510" s="211"/>
      <c r="AE510" s="211" t="s">
        <v>578</v>
      </c>
      <c r="AF510" s="211"/>
      <c r="AG510" s="211"/>
      <c r="AH510" s="211"/>
      <c r="AI510" s="211"/>
      <c r="AJ510" s="211"/>
      <c r="AK510" s="211"/>
      <c r="AL510" s="211"/>
      <c r="AM510" s="211">
        <v>21</v>
      </c>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80"/>
      <c r="B511" s="227"/>
      <c r="C511" s="262" t="s">
        <v>755</v>
      </c>
      <c r="D511" s="233"/>
      <c r="E511" s="240">
        <v>2</v>
      </c>
      <c r="F511" s="251"/>
      <c r="G511" s="251"/>
      <c r="H511" s="250"/>
      <c r="I511" s="284"/>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t="s">
        <v>203</v>
      </c>
      <c r="AF511" s="211">
        <v>0</v>
      </c>
      <c r="AG511" s="211"/>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80"/>
      <c r="B512" s="227"/>
      <c r="C512" s="262" t="s">
        <v>769</v>
      </c>
      <c r="D512" s="233"/>
      <c r="E512" s="240">
        <v>1</v>
      </c>
      <c r="F512" s="251"/>
      <c r="G512" s="251"/>
      <c r="H512" s="250"/>
      <c r="I512" s="284"/>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t="s">
        <v>203</v>
      </c>
      <c r="AF512" s="211">
        <v>0</v>
      </c>
      <c r="AG512" s="211"/>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ht="22.5" outlineLevel="1" x14ac:dyDescent="0.2">
      <c r="A513" s="281">
        <v>130</v>
      </c>
      <c r="B513" s="226" t="s">
        <v>770</v>
      </c>
      <c r="C513" s="261" t="s">
        <v>771</v>
      </c>
      <c r="D513" s="232" t="s">
        <v>379</v>
      </c>
      <c r="E513" s="239">
        <v>4</v>
      </c>
      <c r="F513" s="252"/>
      <c r="G513" s="251">
        <f>ROUND(E513*F513,2)</f>
        <v>0</v>
      </c>
      <c r="H513" s="250"/>
      <c r="I513" s="284" t="s">
        <v>375</v>
      </c>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t="s">
        <v>578</v>
      </c>
      <c r="AF513" s="211"/>
      <c r="AG513" s="211"/>
      <c r="AH513" s="211"/>
      <c r="AI513" s="211"/>
      <c r="AJ513" s="211"/>
      <c r="AK513" s="211"/>
      <c r="AL513" s="211"/>
      <c r="AM513" s="211">
        <v>21</v>
      </c>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80"/>
      <c r="B514" s="227"/>
      <c r="C514" s="262" t="s">
        <v>755</v>
      </c>
      <c r="D514" s="233"/>
      <c r="E514" s="240">
        <v>2</v>
      </c>
      <c r="F514" s="251"/>
      <c r="G514" s="251"/>
      <c r="H514" s="250"/>
      <c r="I514" s="284"/>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t="s">
        <v>203</v>
      </c>
      <c r="AF514" s="211">
        <v>0</v>
      </c>
      <c r="AG514" s="211"/>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80"/>
      <c r="B515" s="227"/>
      <c r="C515" s="262" t="s">
        <v>756</v>
      </c>
      <c r="D515" s="233"/>
      <c r="E515" s="240">
        <v>2</v>
      </c>
      <c r="F515" s="251"/>
      <c r="G515" s="251"/>
      <c r="H515" s="250"/>
      <c r="I515" s="284"/>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t="s">
        <v>203</v>
      </c>
      <c r="AF515" s="211">
        <v>0</v>
      </c>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ht="22.5" outlineLevel="1" x14ac:dyDescent="0.2">
      <c r="A516" s="281">
        <v>131</v>
      </c>
      <c r="B516" s="226" t="s">
        <v>772</v>
      </c>
      <c r="C516" s="261" t="s">
        <v>773</v>
      </c>
      <c r="D516" s="232" t="s">
        <v>379</v>
      </c>
      <c r="E516" s="239">
        <v>1</v>
      </c>
      <c r="F516" s="252"/>
      <c r="G516" s="251">
        <f>ROUND(E516*F516,2)</f>
        <v>0</v>
      </c>
      <c r="H516" s="250"/>
      <c r="I516" s="284" t="s">
        <v>375</v>
      </c>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t="s">
        <v>578</v>
      </c>
      <c r="AF516" s="211"/>
      <c r="AG516" s="211"/>
      <c r="AH516" s="211"/>
      <c r="AI516" s="211"/>
      <c r="AJ516" s="211"/>
      <c r="AK516" s="211"/>
      <c r="AL516" s="211"/>
      <c r="AM516" s="211">
        <v>21</v>
      </c>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80"/>
      <c r="B517" s="227"/>
      <c r="C517" s="262" t="s">
        <v>769</v>
      </c>
      <c r="D517" s="233"/>
      <c r="E517" s="240">
        <v>1</v>
      </c>
      <c r="F517" s="251"/>
      <c r="G517" s="251"/>
      <c r="H517" s="250"/>
      <c r="I517" s="284"/>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t="s">
        <v>203</v>
      </c>
      <c r="AF517" s="211">
        <v>0</v>
      </c>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ht="22.5" outlineLevel="1" x14ac:dyDescent="0.2">
      <c r="A518" s="281">
        <v>132</v>
      </c>
      <c r="B518" s="226" t="s">
        <v>774</v>
      </c>
      <c r="C518" s="261" t="s">
        <v>775</v>
      </c>
      <c r="D518" s="232" t="s">
        <v>379</v>
      </c>
      <c r="E518" s="239">
        <v>7</v>
      </c>
      <c r="F518" s="252"/>
      <c r="G518" s="251">
        <f>ROUND(E518*F518,2)</f>
        <v>0</v>
      </c>
      <c r="H518" s="250"/>
      <c r="I518" s="284" t="s">
        <v>375</v>
      </c>
      <c r="J518" s="211"/>
      <c r="K518" s="211"/>
      <c r="L518" s="211"/>
      <c r="M518" s="211"/>
      <c r="N518" s="211"/>
      <c r="O518" s="211"/>
      <c r="P518" s="211"/>
      <c r="Q518" s="211"/>
      <c r="R518" s="211"/>
      <c r="S518" s="211"/>
      <c r="T518" s="211"/>
      <c r="U518" s="211"/>
      <c r="V518" s="211"/>
      <c r="W518" s="211"/>
      <c r="X518" s="211"/>
      <c r="Y518" s="211"/>
      <c r="Z518" s="211"/>
      <c r="AA518" s="211"/>
      <c r="AB518" s="211"/>
      <c r="AC518" s="211"/>
      <c r="AD518" s="211"/>
      <c r="AE518" s="211" t="s">
        <v>578</v>
      </c>
      <c r="AF518" s="211"/>
      <c r="AG518" s="211"/>
      <c r="AH518" s="211"/>
      <c r="AI518" s="211"/>
      <c r="AJ518" s="211"/>
      <c r="AK518" s="211"/>
      <c r="AL518" s="211"/>
      <c r="AM518" s="211">
        <v>21</v>
      </c>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80"/>
      <c r="B519" s="227"/>
      <c r="C519" s="262" t="s">
        <v>776</v>
      </c>
      <c r="D519" s="233"/>
      <c r="E519" s="240">
        <v>7</v>
      </c>
      <c r="F519" s="251"/>
      <c r="G519" s="251"/>
      <c r="H519" s="250"/>
      <c r="I519" s="284"/>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t="s">
        <v>203</v>
      </c>
      <c r="AF519" s="211">
        <v>0</v>
      </c>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ht="22.5" outlineLevel="1" x14ac:dyDescent="0.2">
      <c r="A520" s="281">
        <v>133</v>
      </c>
      <c r="B520" s="226" t="s">
        <v>777</v>
      </c>
      <c r="C520" s="261" t="s">
        <v>778</v>
      </c>
      <c r="D520" s="232" t="s">
        <v>379</v>
      </c>
      <c r="E520" s="239">
        <v>1</v>
      </c>
      <c r="F520" s="252"/>
      <c r="G520" s="251">
        <f>ROUND(E520*F520,2)</f>
        <v>0</v>
      </c>
      <c r="H520" s="250"/>
      <c r="I520" s="284" t="s">
        <v>375</v>
      </c>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t="s">
        <v>578</v>
      </c>
      <c r="AF520" s="211"/>
      <c r="AG520" s="211"/>
      <c r="AH520" s="211"/>
      <c r="AI520" s="211"/>
      <c r="AJ520" s="211"/>
      <c r="AK520" s="211"/>
      <c r="AL520" s="211"/>
      <c r="AM520" s="211">
        <v>21</v>
      </c>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80"/>
      <c r="B521" s="227"/>
      <c r="C521" s="262" t="s">
        <v>779</v>
      </c>
      <c r="D521" s="233"/>
      <c r="E521" s="240">
        <v>1</v>
      </c>
      <c r="F521" s="251"/>
      <c r="G521" s="251"/>
      <c r="H521" s="250"/>
      <c r="I521" s="284"/>
      <c r="J521" s="211"/>
      <c r="K521" s="211"/>
      <c r="L521" s="211"/>
      <c r="M521" s="211"/>
      <c r="N521" s="211"/>
      <c r="O521" s="211"/>
      <c r="P521" s="211"/>
      <c r="Q521" s="211"/>
      <c r="R521" s="211"/>
      <c r="S521" s="211"/>
      <c r="T521" s="211"/>
      <c r="U521" s="211"/>
      <c r="V521" s="211"/>
      <c r="W521" s="211"/>
      <c r="X521" s="211"/>
      <c r="Y521" s="211"/>
      <c r="Z521" s="211"/>
      <c r="AA521" s="211"/>
      <c r="AB521" s="211"/>
      <c r="AC521" s="211"/>
      <c r="AD521" s="211"/>
      <c r="AE521" s="211" t="s">
        <v>203</v>
      </c>
      <c r="AF521" s="211">
        <v>0</v>
      </c>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ht="22.5" outlineLevel="1" x14ac:dyDescent="0.2">
      <c r="A522" s="281">
        <v>134</v>
      </c>
      <c r="B522" s="226" t="s">
        <v>780</v>
      </c>
      <c r="C522" s="261" t="s">
        <v>781</v>
      </c>
      <c r="D522" s="232" t="s">
        <v>379</v>
      </c>
      <c r="E522" s="239">
        <v>3</v>
      </c>
      <c r="F522" s="252"/>
      <c r="G522" s="251">
        <f>ROUND(E522*F522,2)</f>
        <v>0</v>
      </c>
      <c r="H522" s="250"/>
      <c r="I522" s="284" t="s">
        <v>375</v>
      </c>
      <c r="J522" s="211"/>
      <c r="K522" s="211"/>
      <c r="L522" s="211"/>
      <c r="M522" s="211"/>
      <c r="N522" s="211"/>
      <c r="O522" s="211"/>
      <c r="P522" s="211"/>
      <c r="Q522" s="211"/>
      <c r="R522" s="211"/>
      <c r="S522" s="211"/>
      <c r="T522" s="211"/>
      <c r="U522" s="211"/>
      <c r="V522" s="211"/>
      <c r="W522" s="211"/>
      <c r="X522" s="211"/>
      <c r="Y522" s="211"/>
      <c r="Z522" s="211"/>
      <c r="AA522" s="211"/>
      <c r="AB522" s="211"/>
      <c r="AC522" s="211"/>
      <c r="AD522" s="211"/>
      <c r="AE522" s="211" t="s">
        <v>578</v>
      </c>
      <c r="AF522" s="211"/>
      <c r="AG522" s="211"/>
      <c r="AH522" s="211"/>
      <c r="AI522" s="211"/>
      <c r="AJ522" s="211"/>
      <c r="AK522" s="211"/>
      <c r="AL522" s="211"/>
      <c r="AM522" s="211">
        <v>21</v>
      </c>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80"/>
      <c r="B523" s="227"/>
      <c r="C523" s="262" t="s">
        <v>782</v>
      </c>
      <c r="D523" s="233"/>
      <c r="E523" s="240">
        <v>3</v>
      </c>
      <c r="F523" s="251"/>
      <c r="G523" s="251"/>
      <c r="H523" s="250"/>
      <c r="I523" s="284"/>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t="s">
        <v>203</v>
      </c>
      <c r="AF523" s="211">
        <v>0</v>
      </c>
      <c r="AG523" s="211"/>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ht="22.5" outlineLevel="1" x14ac:dyDescent="0.2">
      <c r="A524" s="281">
        <v>135</v>
      </c>
      <c r="B524" s="226" t="s">
        <v>783</v>
      </c>
      <c r="C524" s="261" t="s">
        <v>784</v>
      </c>
      <c r="D524" s="232" t="s">
        <v>379</v>
      </c>
      <c r="E524" s="239">
        <v>2</v>
      </c>
      <c r="F524" s="252"/>
      <c r="G524" s="251">
        <f>ROUND(E524*F524,2)</f>
        <v>0</v>
      </c>
      <c r="H524" s="250"/>
      <c r="I524" s="284" t="s">
        <v>375</v>
      </c>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t="s">
        <v>578</v>
      </c>
      <c r="AF524" s="211"/>
      <c r="AG524" s="211"/>
      <c r="AH524" s="211"/>
      <c r="AI524" s="211"/>
      <c r="AJ524" s="211"/>
      <c r="AK524" s="211"/>
      <c r="AL524" s="211"/>
      <c r="AM524" s="211">
        <v>21</v>
      </c>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80"/>
      <c r="B525" s="227"/>
      <c r="C525" s="262" t="s">
        <v>785</v>
      </c>
      <c r="D525" s="233"/>
      <c r="E525" s="240">
        <v>2</v>
      </c>
      <c r="F525" s="251"/>
      <c r="G525" s="251"/>
      <c r="H525" s="250"/>
      <c r="I525" s="284"/>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t="s">
        <v>203</v>
      </c>
      <c r="AF525" s="211">
        <v>0</v>
      </c>
      <c r="AG525" s="211"/>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ht="22.5" outlineLevel="1" x14ac:dyDescent="0.2">
      <c r="A526" s="281">
        <v>136</v>
      </c>
      <c r="B526" s="226" t="s">
        <v>786</v>
      </c>
      <c r="C526" s="261" t="s">
        <v>787</v>
      </c>
      <c r="D526" s="232" t="s">
        <v>379</v>
      </c>
      <c r="E526" s="239">
        <v>8</v>
      </c>
      <c r="F526" s="252"/>
      <c r="G526" s="251">
        <f>ROUND(E526*F526,2)</f>
        <v>0</v>
      </c>
      <c r="H526" s="250"/>
      <c r="I526" s="284" t="s">
        <v>375</v>
      </c>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t="s">
        <v>578</v>
      </c>
      <c r="AF526" s="211"/>
      <c r="AG526" s="211"/>
      <c r="AH526" s="211"/>
      <c r="AI526" s="211"/>
      <c r="AJ526" s="211"/>
      <c r="AK526" s="211"/>
      <c r="AL526" s="211"/>
      <c r="AM526" s="211">
        <v>21</v>
      </c>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80"/>
      <c r="B527" s="227"/>
      <c r="C527" s="262" t="s">
        <v>788</v>
      </c>
      <c r="D527" s="233"/>
      <c r="E527" s="240">
        <v>5</v>
      </c>
      <c r="F527" s="251"/>
      <c r="G527" s="251"/>
      <c r="H527" s="250"/>
      <c r="I527" s="284"/>
      <c r="J527" s="211"/>
      <c r="K527" s="211"/>
      <c r="L527" s="211"/>
      <c r="M527" s="211"/>
      <c r="N527" s="211"/>
      <c r="O527" s="211"/>
      <c r="P527" s="211"/>
      <c r="Q527" s="211"/>
      <c r="R527" s="211"/>
      <c r="S527" s="211"/>
      <c r="T527" s="211"/>
      <c r="U527" s="211"/>
      <c r="V527" s="211"/>
      <c r="W527" s="211"/>
      <c r="X527" s="211"/>
      <c r="Y527" s="211"/>
      <c r="Z527" s="211"/>
      <c r="AA527" s="211"/>
      <c r="AB527" s="211"/>
      <c r="AC527" s="211"/>
      <c r="AD527" s="211"/>
      <c r="AE527" s="211" t="s">
        <v>203</v>
      </c>
      <c r="AF527" s="211">
        <v>0</v>
      </c>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80"/>
      <c r="B528" s="227"/>
      <c r="C528" s="262" t="s">
        <v>789</v>
      </c>
      <c r="D528" s="233"/>
      <c r="E528" s="240">
        <v>3</v>
      </c>
      <c r="F528" s="251"/>
      <c r="G528" s="251"/>
      <c r="H528" s="250"/>
      <c r="I528" s="284"/>
      <c r="J528" s="211"/>
      <c r="K528" s="211"/>
      <c r="L528" s="211"/>
      <c r="M528" s="211"/>
      <c r="N528" s="211"/>
      <c r="O528" s="211"/>
      <c r="P528" s="211"/>
      <c r="Q528" s="211"/>
      <c r="R528" s="211"/>
      <c r="S528" s="211"/>
      <c r="T528" s="211"/>
      <c r="U528" s="211"/>
      <c r="V528" s="211"/>
      <c r="W528" s="211"/>
      <c r="X528" s="211"/>
      <c r="Y528" s="211"/>
      <c r="Z528" s="211"/>
      <c r="AA528" s="211"/>
      <c r="AB528" s="211"/>
      <c r="AC528" s="211"/>
      <c r="AD528" s="211"/>
      <c r="AE528" s="211" t="s">
        <v>203</v>
      </c>
      <c r="AF528" s="211">
        <v>0</v>
      </c>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ht="22.5" outlineLevel="1" x14ac:dyDescent="0.2">
      <c r="A529" s="281">
        <v>137</v>
      </c>
      <c r="B529" s="226" t="s">
        <v>790</v>
      </c>
      <c r="C529" s="261" t="s">
        <v>791</v>
      </c>
      <c r="D529" s="232" t="s">
        <v>379</v>
      </c>
      <c r="E529" s="239">
        <v>12</v>
      </c>
      <c r="F529" s="252"/>
      <c r="G529" s="251">
        <f>ROUND(E529*F529,2)</f>
        <v>0</v>
      </c>
      <c r="H529" s="250"/>
      <c r="I529" s="284" t="s">
        <v>375</v>
      </c>
      <c r="J529" s="211"/>
      <c r="K529" s="211"/>
      <c r="L529" s="211"/>
      <c r="M529" s="211"/>
      <c r="N529" s="211"/>
      <c r="O529" s="211"/>
      <c r="P529" s="211"/>
      <c r="Q529" s="211"/>
      <c r="R529" s="211"/>
      <c r="S529" s="211"/>
      <c r="T529" s="211"/>
      <c r="U529" s="211"/>
      <c r="V529" s="211"/>
      <c r="W529" s="211"/>
      <c r="X529" s="211"/>
      <c r="Y529" s="211"/>
      <c r="Z529" s="211"/>
      <c r="AA529" s="211"/>
      <c r="AB529" s="211"/>
      <c r="AC529" s="211"/>
      <c r="AD529" s="211"/>
      <c r="AE529" s="211" t="s">
        <v>578</v>
      </c>
      <c r="AF529" s="211"/>
      <c r="AG529" s="211"/>
      <c r="AH529" s="211"/>
      <c r="AI529" s="211"/>
      <c r="AJ529" s="211"/>
      <c r="AK529" s="211"/>
      <c r="AL529" s="211"/>
      <c r="AM529" s="211">
        <v>21</v>
      </c>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80"/>
      <c r="B530" s="227"/>
      <c r="C530" s="262" t="s">
        <v>792</v>
      </c>
      <c r="D530" s="233"/>
      <c r="E530" s="240">
        <v>7</v>
      </c>
      <c r="F530" s="251"/>
      <c r="G530" s="251"/>
      <c r="H530" s="250"/>
      <c r="I530" s="284"/>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t="s">
        <v>203</v>
      </c>
      <c r="AF530" s="211">
        <v>0</v>
      </c>
      <c r="AG530" s="211"/>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80"/>
      <c r="B531" s="227"/>
      <c r="C531" s="262" t="s">
        <v>793</v>
      </c>
      <c r="D531" s="233"/>
      <c r="E531" s="240">
        <v>5</v>
      </c>
      <c r="F531" s="251"/>
      <c r="G531" s="251"/>
      <c r="H531" s="250"/>
      <c r="I531" s="284"/>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t="s">
        <v>203</v>
      </c>
      <c r="AF531" s="211">
        <v>0</v>
      </c>
      <c r="AG531" s="211"/>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ht="22.5" outlineLevel="1" x14ac:dyDescent="0.2">
      <c r="A532" s="281">
        <v>138</v>
      </c>
      <c r="B532" s="226" t="s">
        <v>794</v>
      </c>
      <c r="C532" s="261" t="s">
        <v>795</v>
      </c>
      <c r="D532" s="232" t="s">
        <v>379</v>
      </c>
      <c r="E532" s="239">
        <v>4</v>
      </c>
      <c r="F532" s="252"/>
      <c r="G532" s="251">
        <f>ROUND(E532*F532,2)</f>
        <v>0</v>
      </c>
      <c r="H532" s="250"/>
      <c r="I532" s="284" t="s">
        <v>375</v>
      </c>
      <c r="J532" s="211"/>
      <c r="K532" s="211"/>
      <c r="L532" s="211"/>
      <c r="M532" s="211"/>
      <c r="N532" s="211"/>
      <c r="O532" s="211"/>
      <c r="P532" s="211"/>
      <c r="Q532" s="211"/>
      <c r="R532" s="211"/>
      <c r="S532" s="211"/>
      <c r="T532" s="211"/>
      <c r="U532" s="211"/>
      <c r="V532" s="211"/>
      <c r="W532" s="211"/>
      <c r="X532" s="211"/>
      <c r="Y532" s="211"/>
      <c r="Z532" s="211"/>
      <c r="AA532" s="211"/>
      <c r="AB532" s="211"/>
      <c r="AC532" s="211"/>
      <c r="AD532" s="211"/>
      <c r="AE532" s="211" t="s">
        <v>578</v>
      </c>
      <c r="AF532" s="211"/>
      <c r="AG532" s="211"/>
      <c r="AH532" s="211"/>
      <c r="AI532" s="211"/>
      <c r="AJ532" s="211"/>
      <c r="AK532" s="211"/>
      <c r="AL532" s="211"/>
      <c r="AM532" s="211">
        <v>21</v>
      </c>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1" x14ac:dyDescent="0.2">
      <c r="A533" s="280"/>
      <c r="B533" s="227"/>
      <c r="C533" s="262" t="s">
        <v>796</v>
      </c>
      <c r="D533" s="233"/>
      <c r="E533" s="240">
        <v>4</v>
      </c>
      <c r="F533" s="251"/>
      <c r="G533" s="251"/>
      <c r="H533" s="250"/>
      <c r="I533" s="284"/>
      <c r="J533" s="211"/>
      <c r="K533" s="211"/>
      <c r="L533" s="211"/>
      <c r="M533" s="211"/>
      <c r="N533" s="211"/>
      <c r="O533" s="211"/>
      <c r="P533" s="211"/>
      <c r="Q533" s="211"/>
      <c r="R533" s="211"/>
      <c r="S533" s="211"/>
      <c r="T533" s="211"/>
      <c r="U533" s="211"/>
      <c r="V533" s="211"/>
      <c r="W533" s="211"/>
      <c r="X533" s="211"/>
      <c r="Y533" s="211"/>
      <c r="Z533" s="211"/>
      <c r="AA533" s="211"/>
      <c r="AB533" s="211"/>
      <c r="AC533" s="211"/>
      <c r="AD533" s="211"/>
      <c r="AE533" s="211" t="s">
        <v>203</v>
      </c>
      <c r="AF533" s="211">
        <v>0</v>
      </c>
      <c r="AG533" s="211"/>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ht="22.5" outlineLevel="1" x14ac:dyDescent="0.2">
      <c r="A534" s="281">
        <v>139</v>
      </c>
      <c r="B534" s="226" t="s">
        <v>797</v>
      </c>
      <c r="C534" s="261" t="s">
        <v>798</v>
      </c>
      <c r="D534" s="232" t="s">
        <v>379</v>
      </c>
      <c r="E534" s="239">
        <v>2</v>
      </c>
      <c r="F534" s="252"/>
      <c r="G534" s="251">
        <f>ROUND(E534*F534,2)</f>
        <v>0</v>
      </c>
      <c r="H534" s="250"/>
      <c r="I534" s="284" t="s">
        <v>375</v>
      </c>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t="s">
        <v>578</v>
      </c>
      <c r="AF534" s="211"/>
      <c r="AG534" s="211"/>
      <c r="AH534" s="211"/>
      <c r="AI534" s="211"/>
      <c r="AJ534" s="211"/>
      <c r="AK534" s="211"/>
      <c r="AL534" s="211"/>
      <c r="AM534" s="211">
        <v>21</v>
      </c>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80"/>
      <c r="B535" s="227"/>
      <c r="C535" s="262" t="s">
        <v>799</v>
      </c>
      <c r="D535" s="233"/>
      <c r="E535" s="240">
        <v>2</v>
      </c>
      <c r="F535" s="251"/>
      <c r="G535" s="251"/>
      <c r="H535" s="250"/>
      <c r="I535" s="284"/>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t="s">
        <v>203</v>
      </c>
      <c r="AF535" s="211">
        <v>0</v>
      </c>
      <c r="AG535" s="211"/>
      <c r="AH535" s="211"/>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ht="22.5" outlineLevel="1" x14ac:dyDescent="0.2">
      <c r="A536" s="281">
        <v>140</v>
      </c>
      <c r="B536" s="226" t="s">
        <v>800</v>
      </c>
      <c r="C536" s="261" t="s">
        <v>801</v>
      </c>
      <c r="D536" s="232" t="s">
        <v>379</v>
      </c>
      <c r="E536" s="239">
        <v>56</v>
      </c>
      <c r="F536" s="252"/>
      <c r="G536" s="251">
        <f>ROUND(E536*F536,2)</f>
        <v>0</v>
      </c>
      <c r="H536" s="250"/>
      <c r="I536" s="284" t="s">
        <v>375</v>
      </c>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t="s">
        <v>578</v>
      </c>
      <c r="AF536" s="211"/>
      <c r="AG536" s="211"/>
      <c r="AH536" s="211"/>
      <c r="AI536" s="211"/>
      <c r="AJ536" s="211"/>
      <c r="AK536" s="211"/>
      <c r="AL536" s="211"/>
      <c r="AM536" s="211">
        <v>21</v>
      </c>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80"/>
      <c r="B537" s="227"/>
      <c r="C537" s="262" t="s">
        <v>802</v>
      </c>
      <c r="D537" s="233"/>
      <c r="E537" s="240">
        <v>28</v>
      </c>
      <c r="F537" s="251"/>
      <c r="G537" s="251"/>
      <c r="H537" s="250"/>
      <c r="I537" s="284"/>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t="s">
        <v>203</v>
      </c>
      <c r="AF537" s="211">
        <v>0</v>
      </c>
      <c r="AG537" s="211"/>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80"/>
      <c r="B538" s="227"/>
      <c r="C538" s="262" t="s">
        <v>803</v>
      </c>
      <c r="D538" s="233"/>
      <c r="E538" s="240">
        <v>28</v>
      </c>
      <c r="F538" s="251"/>
      <c r="G538" s="251"/>
      <c r="H538" s="250"/>
      <c r="I538" s="284"/>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t="s">
        <v>203</v>
      </c>
      <c r="AF538" s="211">
        <v>0</v>
      </c>
      <c r="AG538" s="211"/>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ht="22.5" outlineLevel="1" x14ac:dyDescent="0.2">
      <c r="A539" s="281">
        <v>141</v>
      </c>
      <c r="B539" s="226" t="s">
        <v>804</v>
      </c>
      <c r="C539" s="261" t="s">
        <v>805</v>
      </c>
      <c r="D539" s="232" t="s">
        <v>379</v>
      </c>
      <c r="E539" s="239">
        <v>4</v>
      </c>
      <c r="F539" s="252"/>
      <c r="G539" s="251">
        <f>ROUND(E539*F539,2)</f>
        <v>0</v>
      </c>
      <c r="H539" s="250"/>
      <c r="I539" s="284" t="s">
        <v>375</v>
      </c>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t="s">
        <v>578</v>
      </c>
      <c r="AF539" s="211"/>
      <c r="AG539" s="211"/>
      <c r="AH539" s="211"/>
      <c r="AI539" s="211"/>
      <c r="AJ539" s="211"/>
      <c r="AK539" s="211"/>
      <c r="AL539" s="211"/>
      <c r="AM539" s="211">
        <v>21</v>
      </c>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80"/>
      <c r="B540" s="227"/>
      <c r="C540" s="262" t="s">
        <v>806</v>
      </c>
      <c r="D540" s="233"/>
      <c r="E540" s="240">
        <v>2</v>
      </c>
      <c r="F540" s="251"/>
      <c r="G540" s="251"/>
      <c r="H540" s="250"/>
      <c r="I540" s="284"/>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t="s">
        <v>203</v>
      </c>
      <c r="AF540" s="211">
        <v>0</v>
      </c>
      <c r="AG540" s="211"/>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80"/>
      <c r="B541" s="227"/>
      <c r="C541" s="262" t="s">
        <v>807</v>
      </c>
      <c r="D541" s="233"/>
      <c r="E541" s="240">
        <v>2</v>
      </c>
      <c r="F541" s="251"/>
      <c r="G541" s="251"/>
      <c r="H541" s="250"/>
      <c r="I541" s="284"/>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t="s">
        <v>203</v>
      </c>
      <c r="AF541" s="211">
        <v>0</v>
      </c>
      <c r="AG541" s="211"/>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ht="22.5" outlineLevel="1" x14ac:dyDescent="0.2">
      <c r="A542" s="281">
        <v>142</v>
      </c>
      <c r="B542" s="226" t="s">
        <v>808</v>
      </c>
      <c r="C542" s="261" t="s">
        <v>809</v>
      </c>
      <c r="D542" s="232" t="s">
        <v>379</v>
      </c>
      <c r="E542" s="239">
        <v>2</v>
      </c>
      <c r="F542" s="252"/>
      <c r="G542" s="251">
        <f>ROUND(E542*F542,2)</f>
        <v>0</v>
      </c>
      <c r="H542" s="250"/>
      <c r="I542" s="284" t="s">
        <v>375</v>
      </c>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t="s">
        <v>578</v>
      </c>
      <c r="AF542" s="211"/>
      <c r="AG542" s="211"/>
      <c r="AH542" s="211"/>
      <c r="AI542" s="211"/>
      <c r="AJ542" s="211"/>
      <c r="AK542" s="211"/>
      <c r="AL542" s="211"/>
      <c r="AM542" s="211">
        <v>21</v>
      </c>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80"/>
      <c r="B543" s="227"/>
      <c r="C543" s="262" t="s">
        <v>745</v>
      </c>
      <c r="D543" s="233"/>
      <c r="E543" s="240">
        <v>1</v>
      </c>
      <c r="F543" s="251"/>
      <c r="G543" s="251"/>
      <c r="H543" s="250"/>
      <c r="I543" s="284"/>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t="s">
        <v>203</v>
      </c>
      <c r="AF543" s="211">
        <v>0</v>
      </c>
      <c r="AG543" s="211"/>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80"/>
      <c r="B544" s="227"/>
      <c r="C544" s="262" t="s">
        <v>810</v>
      </c>
      <c r="D544" s="233"/>
      <c r="E544" s="240">
        <v>1</v>
      </c>
      <c r="F544" s="251"/>
      <c r="G544" s="251"/>
      <c r="H544" s="250"/>
      <c r="I544" s="284"/>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t="s">
        <v>203</v>
      </c>
      <c r="AF544" s="211">
        <v>0</v>
      </c>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ht="22.5" outlineLevel="1" x14ac:dyDescent="0.2">
      <c r="A545" s="281">
        <v>143</v>
      </c>
      <c r="B545" s="226" t="s">
        <v>811</v>
      </c>
      <c r="C545" s="261" t="s">
        <v>812</v>
      </c>
      <c r="D545" s="232" t="s">
        <v>379</v>
      </c>
      <c r="E545" s="239">
        <v>2</v>
      </c>
      <c r="F545" s="252"/>
      <c r="G545" s="251">
        <f>ROUND(E545*F545,2)</f>
        <v>0</v>
      </c>
      <c r="H545" s="250"/>
      <c r="I545" s="284" t="s">
        <v>375</v>
      </c>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t="s">
        <v>578</v>
      </c>
      <c r="AF545" s="211"/>
      <c r="AG545" s="211"/>
      <c r="AH545" s="211"/>
      <c r="AI545" s="211"/>
      <c r="AJ545" s="211"/>
      <c r="AK545" s="211"/>
      <c r="AL545" s="211"/>
      <c r="AM545" s="211">
        <v>21</v>
      </c>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80"/>
      <c r="B546" s="227"/>
      <c r="C546" s="262" t="s">
        <v>745</v>
      </c>
      <c r="D546" s="233"/>
      <c r="E546" s="240">
        <v>1</v>
      </c>
      <c r="F546" s="251"/>
      <c r="G546" s="251"/>
      <c r="H546" s="250"/>
      <c r="I546" s="284"/>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t="s">
        <v>203</v>
      </c>
      <c r="AF546" s="211">
        <v>0</v>
      </c>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80"/>
      <c r="B547" s="227"/>
      <c r="C547" s="262" t="s">
        <v>810</v>
      </c>
      <c r="D547" s="233"/>
      <c r="E547" s="240">
        <v>1</v>
      </c>
      <c r="F547" s="251"/>
      <c r="G547" s="251"/>
      <c r="H547" s="250"/>
      <c r="I547" s="284"/>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t="s">
        <v>203</v>
      </c>
      <c r="AF547" s="211">
        <v>0</v>
      </c>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80"/>
      <c r="B548" s="222" t="s">
        <v>813</v>
      </c>
      <c r="C548" s="263"/>
      <c r="D548" s="266"/>
      <c r="E548" s="267"/>
      <c r="F548" s="268"/>
      <c r="G548" s="253"/>
      <c r="H548" s="250"/>
      <c r="I548" s="284"/>
      <c r="J548" s="211"/>
      <c r="K548" s="211"/>
      <c r="L548" s="211"/>
      <c r="M548" s="211"/>
      <c r="N548" s="211"/>
      <c r="O548" s="211"/>
      <c r="P548" s="211"/>
      <c r="Q548" s="211"/>
      <c r="R548" s="211"/>
      <c r="S548" s="211"/>
      <c r="T548" s="211"/>
      <c r="U548" s="211"/>
      <c r="V548" s="211"/>
      <c r="W548" s="211"/>
      <c r="X548" s="211"/>
      <c r="Y548" s="211"/>
      <c r="Z548" s="211"/>
      <c r="AA548" s="211"/>
      <c r="AB548" s="211"/>
      <c r="AC548" s="211">
        <v>0</v>
      </c>
      <c r="AD548" s="211"/>
      <c r="AE548" s="211" t="s">
        <v>195</v>
      </c>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80"/>
      <c r="B549" s="222" t="s">
        <v>534</v>
      </c>
      <c r="C549" s="263"/>
      <c r="D549" s="266"/>
      <c r="E549" s="267"/>
      <c r="F549" s="268"/>
      <c r="G549" s="253"/>
      <c r="H549" s="250"/>
      <c r="I549" s="284"/>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t="s">
        <v>206</v>
      </c>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81">
        <v>144</v>
      </c>
      <c r="B550" s="226" t="s">
        <v>814</v>
      </c>
      <c r="C550" s="261" t="s">
        <v>594</v>
      </c>
      <c r="D550" s="232" t="s">
        <v>238</v>
      </c>
      <c r="E550" s="239">
        <v>10.908329999999999</v>
      </c>
      <c r="F550" s="252"/>
      <c r="G550" s="251">
        <f>ROUND(E550*F550,2)</f>
        <v>0</v>
      </c>
      <c r="H550" s="250" t="s">
        <v>712</v>
      </c>
      <c r="I550" s="284" t="s">
        <v>210</v>
      </c>
      <c r="J550" s="211"/>
      <c r="K550" s="211"/>
      <c r="L550" s="211"/>
      <c r="M550" s="211"/>
      <c r="N550" s="211"/>
      <c r="O550" s="211"/>
      <c r="P550" s="211"/>
      <c r="Q550" s="211"/>
      <c r="R550" s="211"/>
      <c r="S550" s="211"/>
      <c r="T550" s="211"/>
      <c r="U550" s="211"/>
      <c r="V550" s="211"/>
      <c r="W550" s="211"/>
      <c r="X550" s="211"/>
      <c r="Y550" s="211"/>
      <c r="Z550" s="211"/>
      <c r="AA550" s="211"/>
      <c r="AB550" s="211"/>
      <c r="AC550" s="211"/>
      <c r="AD550" s="211"/>
      <c r="AE550" s="211" t="s">
        <v>497</v>
      </c>
      <c r="AF550" s="211"/>
      <c r="AG550" s="211"/>
      <c r="AH550" s="211"/>
      <c r="AI550" s="211"/>
      <c r="AJ550" s="211"/>
      <c r="AK550" s="211"/>
      <c r="AL550" s="211"/>
      <c r="AM550" s="211">
        <v>21</v>
      </c>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80"/>
      <c r="B551" s="227"/>
      <c r="C551" s="262" t="s">
        <v>498</v>
      </c>
      <c r="D551" s="233"/>
      <c r="E551" s="240"/>
      <c r="F551" s="251"/>
      <c r="G551" s="251"/>
      <c r="H551" s="250"/>
      <c r="I551" s="284"/>
      <c r="J551" s="211"/>
      <c r="K551" s="211"/>
      <c r="L551" s="211"/>
      <c r="M551" s="211"/>
      <c r="N551" s="211"/>
      <c r="O551" s="211"/>
      <c r="P551" s="211"/>
      <c r="Q551" s="211"/>
      <c r="R551" s="211"/>
      <c r="S551" s="211"/>
      <c r="T551" s="211"/>
      <c r="U551" s="211"/>
      <c r="V551" s="211"/>
      <c r="W551" s="211"/>
      <c r="X551" s="211"/>
      <c r="Y551" s="211"/>
      <c r="Z551" s="211"/>
      <c r="AA551" s="211"/>
      <c r="AB551" s="211"/>
      <c r="AC551" s="211"/>
      <c r="AD551" s="211"/>
      <c r="AE551" s="211" t="s">
        <v>203</v>
      </c>
      <c r="AF551" s="211">
        <v>0</v>
      </c>
      <c r="AG551" s="211"/>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ht="22.5" outlineLevel="1" x14ac:dyDescent="0.2">
      <c r="A552" s="280"/>
      <c r="B552" s="227"/>
      <c r="C552" s="262" t="s">
        <v>815</v>
      </c>
      <c r="D552" s="233"/>
      <c r="E552" s="240"/>
      <c r="F552" s="251"/>
      <c r="G552" s="251"/>
      <c r="H552" s="250"/>
      <c r="I552" s="284"/>
      <c r="J552" s="211"/>
      <c r="K552" s="211"/>
      <c r="L552" s="211"/>
      <c r="M552" s="211"/>
      <c r="N552" s="211"/>
      <c r="O552" s="211"/>
      <c r="P552" s="211"/>
      <c r="Q552" s="211"/>
      <c r="R552" s="211"/>
      <c r="S552" s="211"/>
      <c r="T552" s="211"/>
      <c r="U552" s="211"/>
      <c r="V552" s="211"/>
      <c r="W552" s="211"/>
      <c r="X552" s="211"/>
      <c r="Y552" s="211"/>
      <c r="Z552" s="211"/>
      <c r="AA552" s="211"/>
      <c r="AB552" s="211"/>
      <c r="AC552" s="211"/>
      <c r="AD552" s="211"/>
      <c r="AE552" s="211" t="s">
        <v>203</v>
      </c>
      <c r="AF552" s="211">
        <v>0</v>
      </c>
      <c r="AG552" s="211"/>
      <c r="AH552" s="211"/>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80"/>
      <c r="B553" s="227"/>
      <c r="C553" s="262" t="s">
        <v>816</v>
      </c>
      <c r="D553" s="233"/>
      <c r="E553" s="240">
        <v>10.908329999999999</v>
      </c>
      <c r="F553" s="251"/>
      <c r="G553" s="251"/>
      <c r="H553" s="250"/>
      <c r="I553" s="284"/>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t="s">
        <v>203</v>
      </c>
      <c r="AF553" s="211">
        <v>0</v>
      </c>
      <c r="AG553" s="211"/>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x14ac:dyDescent="0.2">
      <c r="A554" s="279" t="s">
        <v>192</v>
      </c>
      <c r="B554" s="225" t="s">
        <v>149</v>
      </c>
      <c r="C554" s="259" t="s">
        <v>150</v>
      </c>
      <c r="D554" s="230"/>
      <c r="E554" s="237"/>
      <c r="F554" s="245">
        <f>SUM(G555:G574)</f>
        <v>0</v>
      </c>
      <c r="G554" s="246"/>
      <c r="H554" s="247"/>
      <c r="I554" s="283"/>
      <c r="AE554" t="s">
        <v>193</v>
      </c>
    </row>
    <row r="555" spans="1:60" outlineLevel="1" x14ac:dyDescent="0.2">
      <c r="A555" s="280"/>
      <c r="B555" s="221" t="s">
        <v>817</v>
      </c>
      <c r="C555" s="260"/>
      <c r="D555" s="231"/>
      <c r="E555" s="238"/>
      <c r="F555" s="248"/>
      <c r="G555" s="249"/>
      <c r="H555" s="250"/>
      <c r="I555" s="284"/>
      <c r="J555" s="211"/>
      <c r="K555" s="211"/>
      <c r="L555" s="211"/>
      <c r="M555" s="211"/>
      <c r="N555" s="211"/>
      <c r="O555" s="211"/>
      <c r="P555" s="211"/>
      <c r="Q555" s="211"/>
      <c r="R555" s="211"/>
      <c r="S555" s="211"/>
      <c r="T555" s="211"/>
      <c r="U555" s="211"/>
      <c r="V555" s="211"/>
      <c r="W555" s="211"/>
      <c r="X555" s="211"/>
      <c r="Y555" s="211"/>
      <c r="Z555" s="211"/>
      <c r="AA555" s="211"/>
      <c r="AB555" s="211"/>
      <c r="AC555" s="211">
        <v>0</v>
      </c>
      <c r="AD555" s="211"/>
      <c r="AE555" s="211" t="s">
        <v>195</v>
      </c>
      <c r="AF555" s="211"/>
      <c r="AG555" s="211"/>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81">
        <v>145</v>
      </c>
      <c r="B556" s="226" t="s">
        <v>818</v>
      </c>
      <c r="C556" s="261" t="s">
        <v>819</v>
      </c>
      <c r="D556" s="232" t="s">
        <v>198</v>
      </c>
      <c r="E556" s="239">
        <v>565.14909999999998</v>
      </c>
      <c r="F556" s="252"/>
      <c r="G556" s="251">
        <f>ROUND(E556*F556,2)</f>
        <v>0</v>
      </c>
      <c r="H556" s="250" t="s">
        <v>370</v>
      </c>
      <c r="I556" s="284" t="s">
        <v>210</v>
      </c>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t="s">
        <v>201</v>
      </c>
      <c r="AF556" s="211"/>
      <c r="AG556" s="211"/>
      <c r="AH556" s="211"/>
      <c r="AI556" s="211"/>
      <c r="AJ556" s="211"/>
      <c r="AK556" s="211"/>
      <c r="AL556" s="211"/>
      <c r="AM556" s="211">
        <v>21</v>
      </c>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80"/>
      <c r="B557" s="227"/>
      <c r="C557" s="262" t="s">
        <v>611</v>
      </c>
      <c r="D557" s="233"/>
      <c r="E557" s="240">
        <v>565.14909999999998</v>
      </c>
      <c r="F557" s="251"/>
      <c r="G557" s="251"/>
      <c r="H557" s="250"/>
      <c r="I557" s="284"/>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t="s">
        <v>203</v>
      </c>
      <c r="AF557" s="211">
        <v>0</v>
      </c>
      <c r="AG557" s="211"/>
      <c r="AH557" s="211"/>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ht="22.5" outlineLevel="1" x14ac:dyDescent="0.2">
      <c r="A558" s="281">
        <v>146</v>
      </c>
      <c r="B558" s="226" t="s">
        <v>820</v>
      </c>
      <c r="C558" s="261" t="s">
        <v>821</v>
      </c>
      <c r="D558" s="232" t="s">
        <v>379</v>
      </c>
      <c r="E558" s="239">
        <v>1</v>
      </c>
      <c r="F558" s="252"/>
      <c r="G558" s="251">
        <f>ROUND(E558*F558,2)</f>
        <v>0</v>
      </c>
      <c r="H558" s="250"/>
      <c r="I558" s="284" t="s">
        <v>375</v>
      </c>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t="s">
        <v>201</v>
      </c>
      <c r="AF558" s="211"/>
      <c r="AG558" s="211"/>
      <c r="AH558" s="211"/>
      <c r="AI558" s="211"/>
      <c r="AJ558" s="211"/>
      <c r="AK558" s="211"/>
      <c r="AL558" s="211"/>
      <c r="AM558" s="211">
        <v>21</v>
      </c>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80"/>
      <c r="B559" s="227"/>
      <c r="C559" s="262" t="s">
        <v>55</v>
      </c>
      <c r="D559" s="233"/>
      <c r="E559" s="240">
        <v>1</v>
      </c>
      <c r="F559" s="251"/>
      <c r="G559" s="251"/>
      <c r="H559" s="250"/>
      <c r="I559" s="284"/>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t="s">
        <v>203</v>
      </c>
      <c r="AF559" s="211">
        <v>0</v>
      </c>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ht="22.5" outlineLevel="1" x14ac:dyDescent="0.2">
      <c r="A560" s="281">
        <v>147</v>
      </c>
      <c r="B560" s="226" t="s">
        <v>822</v>
      </c>
      <c r="C560" s="261" t="s">
        <v>823</v>
      </c>
      <c r="D560" s="232" t="s">
        <v>379</v>
      </c>
      <c r="E560" s="239">
        <v>1</v>
      </c>
      <c r="F560" s="252"/>
      <c r="G560" s="251">
        <f>ROUND(E560*F560,2)</f>
        <v>0</v>
      </c>
      <c r="H560" s="250"/>
      <c r="I560" s="284" t="s">
        <v>375</v>
      </c>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t="s">
        <v>201</v>
      </c>
      <c r="AF560" s="211"/>
      <c r="AG560" s="211"/>
      <c r="AH560" s="211"/>
      <c r="AI560" s="211"/>
      <c r="AJ560" s="211"/>
      <c r="AK560" s="211"/>
      <c r="AL560" s="211"/>
      <c r="AM560" s="211">
        <v>21</v>
      </c>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80"/>
      <c r="B561" s="227"/>
      <c r="C561" s="262" t="s">
        <v>55</v>
      </c>
      <c r="D561" s="233"/>
      <c r="E561" s="240">
        <v>1</v>
      </c>
      <c r="F561" s="251"/>
      <c r="G561" s="251"/>
      <c r="H561" s="250"/>
      <c r="I561" s="284"/>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t="s">
        <v>203</v>
      </c>
      <c r="AF561" s="211">
        <v>0</v>
      </c>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ht="22.5" outlineLevel="1" x14ac:dyDescent="0.2">
      <c r="A562" s="281">
        <v>148</v>
      </c>
      <c r="B562" s="226" t="s">
        <v>824</v>
      </c>
      <c r="C562" s="261" t="s">
        <v>825</v>
      </c>
      <c r="D562" s="232" t="s">
        <v>379</v>
      </c>
      <c r="E562" s="239">
        <v>2</v>
      </c>
      <c r="F562" s="252"/>
      <c r="G562" s="251">
        <f>ROUND(E562*F562,2)</f>
        <v>0</v>
      </c>
      <c r="H562" s="250"/>
      <c r="I562" s="284" t="s">
        <v>375</v>
      </c>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t="s">
        <v>201</v>
      </c>
      <c r="AF562" s="211"/>
      <c r="AG562" s="211"/>
      <c r="AH562" s="211"/>
      <c r="AI562" s="211"/>
      <c r="AJ562" s="211"/>
      <c r="AK562" s="211"/>
      <c r="AL562" s="211"/>
      <c r="AM562" s="211">
        <v>21</v>
      </c>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80"/>
      <c r="B563" s="227"/>
      <c r="C563" s="262" t="s">
        <v>58</v>
      </c>
      <c r="D563" s="233"/>
      <c r="E563" s="240">
        <v>2</v>
      </c>
      <c r="F563" s="251"/>
      <c r="G563" s="251"/>
      <c r="H563" s="250"/>
      <c r="I563" s="284"/>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t="s">
        <v>203</v>
      </c>
      <c r="AF563" s="211">
        <v>0</v>
      </c>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81">
        <v>149</v>
      </c>
      <c r="B564" s="226" t="s">
        <v>826</v>
      </c>
      <c r="C564" s="261" t="s">
        <v>827</v>
      </c>
      <c r="D564" s="232" t="s">
        <v>379</v>
      </c>
      <c r="E564" s="239">
        <v>7</v>
      </c>
      <c r="F564" s="252"/>
      <c r="G564" s="251">
        <f>ROUND(E564*F564,2)</f>
        <v>0</v>
      </c>
      <c r="H564" s="250"/>
      <c r="I564" s="284" t="s">
        <v>375</v>
      </c>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t="s">
        <v>201</v>
      </c>
      <c r="AF564" s="211"/>
      <c r="AG564" s="211"/>
      <c r="AH564" s="211"/>
      <c r="AI564" s="211"/>
      <c r="AJ564" s="211"/>
      <c r="AK564" s="211"/>
      <c r="AL564" s="211"/>
      <c r="AM564" s="211">
        <v>21</v>
      </c>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81">
        <v>150</v>
      </c>
      <c r="B565" s="226" t="s">
        <v>828</v>
      </c>
      <c r="C565" s="261" t="s">
        <v>829</v>
      </c>
      <c r="D565" s="232" t="s">
        <v>379</v>
      </c>
      <c r="E565" s="239">
        <v>1</v>
      </c>
      <c r="F565" s="252"/>
      <c r="G565" s="251">
        <f>ROUND(E565*F565,2)</f>
        <v>0</v>
      </c>
      <c r="H565" s="250"/>
      <c r="I565" s="284" t="s">
        <v>375</v>
      </c>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t="s">
        <v>201</v>
      </c>
      <c r="AF565" s="211"/>
      <c r="AG565" s="211"/>
      <c r="AH565" s="211"/>
      <c r="AI565" s="211"/>
      <c r="AJ565" s="211"/>
      <c r="AK565" s="211"/>
      <c r="AL565" s="211"/>
      <c r="AM565" s="211">
        <v>21</v>
      </c>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ht="22.5" outlineLevel="1" x14ac:dyDescent="0.2">
      <c r="A566" s="281">
        <v>151</v>
      </c>
      <c r="B566" s="226" t="s">
        <v>830</v>
      </c>
      <c r="C566" s="261" t="s">
        <v>831</v>
      </c>
      <c r="D566" s="232" t="s">
        <v>379</v>
      </c>
      <c r="E566" s="239">
        <v>1</v>
      </c>
      <c r="F566" s="252"/>
      <c r="G566" s="251">
        <f>ROUND(E566*F566,2)</f>
        <v>0</v>
      </c>
      <c r="H566" s="250"/>
      <c r="I566" s="284" t="s">
        <v>375</v>
      </c>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t="s">
        <v>201</v>
      </c>
      <c r="AF566" s="211"/>
      <c r="AG566" s="211"/>
      <c r="AH566" s="211"/>
      <c r="AI566" s="211"/>
      <c r="AJ566" s="211"/>
      <c r="AK566" s="211"/>
      <c r="AL566" s="211"/>
      <c r="AM566" s="211">
        <v>21</v>
      </c>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ht="22.5" outlineLevel="1" x14ac:dyDescent="0.2">
      <c r="A567" s="281">
        <v>152</v>
      </c>
      <c r="B567" s="226" t="s">
        <v>832</v>
      </c>
      <c r="C567" s="261" t="s">
        <v>833</v>
      </c>
      <c r="D567" s="232" t="s">
        <v>379</v>
      </c>
      <c r="E567" s="239">
        <v>1</v>
      </c>
      <c r="F567" s="252"/>
      <c r="G567" s="251">
        <f>ROUND(E567*F567,2)</f>
        <v>0</v>
      </c>
      <c r="H567" s="250"/>
      <c r="I567" s="284" t="s">
        <v>375</v>
      </c>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t="s">
        <v>201</v>
      </c>
      <c r="AF567" s="211"/>
      <c r="AG567" s="211"/>
      <c r="AH567" s="211"/>
      <c r="AI567" s="211"/>
      <c r="AJ567" s="211"/>
      <c r="AK567" s="211"/>
      <c r="AL567" s="211"/>
      <c r="AM567" s="211">
        <v>21</v>
      </c>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ht="22.5" outlineLevel="1" x14ac:dyDescent="0.2">
      <c r="A568" s="281">
        <v>153</v>
      </c>
      <c r="B568" s="226" t="s">
        <v>834</v>
      </c>
      <c r="C568" s="261" t="s">
        <v>835</v>
      </c>
      <c r="D568" s="232" t="s">
        <v>379</v>
      </c>
      <c r="E568" s="239">
        <v>1</v>
      </c>
      <c r="F568" s="252"/>
      <c r="G568" s="251">
        <f>ROUND(E568*F568,2)</f>
        <v>0</v>
      </c>
      <c r="H568" s="250"/>
      <c r="I568" s="284" t="s">
        <v>375</v>
      </c>
      <c r="J568" s="211"/>
      <c r="K568" s="211"/>
      <c r="L568" s="211"/>
      <c r="M568" s="211"/>
      <c r="N568" s="211"/>
      <c r="O568" s="211"/>
      <c r="P568" s="211"/>
      <c r="Q568" s="211"/>
      <c r="R568" s="211"/>
      <c r="S568" s="211"/>
      <c r="T568" s="211"/>
      <c r="U568" s="211"/>
      <c r="V568" s="211"/>
      <c r="W568" s="211"/>
      <c r="X568" s="211"/>
      <c r="Y568" s="211"/>
      <c r="Z568" s="211"/>
      <c r="AA568" s="211"/>
      <c r="AB568" s="211"/>
      <c r="AC568" s="211"/>
      <c r="AD568" s="211"/>
      <c r="AE568" s="211" t="s">
        <v>201</v>
      </c>
      <c r="AF568" s="211"/>
      <c r="AG568" s="211"/>
      <c r="AH568" s="211"/>
      <c r="AI568" s="211"/>
      <c r="AJ568" s="211"/>
      <c r="AK568" s="211"/>
      <c r="AL568" s="211"/>
      <c r="AM568" s="211">
        <v>21</v>
      </c>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80"/>
      <c r="B569" s="222" t="s">
        <v>836</v>
      </c>
      <c r="C569" s="263"/>
      <c r="D569" s="266"/>
      <c r="E569" s="267"/>
      <c r="F569" s="268"/>
      <c r="G569" s="253"/>
      <c r="H569" s="250"/>
      <c r="I569" s="284"/>
      <c r="J569" s="211"/>
      <c r="K569" s="211"/>
      <c r="L569" s="211"/>
      <c r="M569" s="211"/>
      <c r="N569" s="211"/>
      <c r="O569" s="211"/>
      <c r="P569" s="211"/>
      <c r="Q569" s="211"/>
      <c r="R569" s="211"/>
      <c r="S569" s="211"/>
      <c r="T569" s="211"/>
      <c r="U569" s="211"/>
      <c r="V569" s="211"/>
      <c r="W569" s="211"/>
      <c r="X569" s="211"/>
      <c r="Y569" s="211"/>
      <c r="Z569" s="211"/>
      <c r="AA569" s="211"/>
      <c r="AB569" s="211"/>
      <c r="AC569" s="211">
        <v>0</v>
      </c>
      <c r="AD569" s="211"/>
      <c r="AE569" s="211" t="s">
        <v>195</v>
      </c>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80"/>
      <c r="B570" s="222" t="s">
        <v>534</v>
      </c>
      <c r="C570" s="263"/>
      <c r="D570" s="266"/>
      <c r="E570" s="267"/>
      <c r="F570" s="268"/>
      <c r="G570" s="253"/>
      <c r="H570" s="250"/>
      <c r="I570" s="284"/>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t="s">
        <v>206</v>
      </c>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81">
        <v>154</v>
      </c>
      <c r="B571" s="226" t="s">
        <v>837</v>
      </c>
      <c r="C571" s="261" t="s">
        <v>594</v>
      </c>
      <c r="D571" s="232" t="s">
        <v>238</v>
      </c>
      <c r="E571" s="239">
        <v>8.1402199999999993</v>
      </c>
      <c r="F571" s="252"/>
      <c r="G571" s="251">
        <f>ROUND(E571*F571,2)</f>
        <v>0</v>
      </c>
      <c r="H571" s="250" t="s">
        <v>370</v>
      </c>
      <c r="I571" s="284" t="s">
        <v>210</v>
      </c>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t="s">
        <v>497</v>
      </c>
      <c r="AF571" s="211"/>
      <c r="AG571" s="211"/>
      <c r="AH571" s="211"/>
      <c r="AI571" s="211"/>
      <c r="AJ571" s="211"/>
      <c r="AK571" s="211"/>
      <c r="AL571" s="211"/>
      <c r="AM571" s="211">
        <v>21</v>
      </c>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80"/>
      <c r="B572" s="227"/>
      <c r="C572" s="262" t="s">
        <v>498</v>
      </c>
      <c r="D572" s="233"/>
      <c r="E572" s="240"/>
      <c r="F572" s="251"/>
      <c r="G572" s="251"/>
      <c r="H572" s="250"/>
      <c r="I572" s="284"/>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t="s">
        <v>203</v>
      </c>
      <c r="AF572" s="211">
        <v>0</v>
      </c>
      <c r="AG572" s="211"/>
      <c r="AH572" s="211"/>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80"/>
      <c r="B573" s="227"/>
      <c r="C573" s="262" t="s">
        <v>838</v>
      </c>
      <c r="D573" s="233"/>
      <c r="E573" s="240"/>
      <c r="F573" s="251"/>
      <c r="G573" s="251"/>
      <c r="H573" s="250"/>
      <c r="I573" s="284"/>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t="s">
        <v>203</v>
      </c>
      <c r="AF573" s="211">
        <v>0</v>
      </c>
      <c r="AG573" s="211"/>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80"/>
      <c r="B574" s="227"/>
      <c r="C574" s="262" t="s">
        <v>839</v>
      </c>
      <c r="D574" s="233"/>
      <c r="E574" s="240">
        <v>8.1402199999999993</v>
      </c>
      <c r="F574" s="251"/>
      <c r="G574" s="251"/>
      <c r="H574" s="250"/>
      <c r="I574" s="284"/>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t="s">
        <v>203</v>
      </c>
      <c r="AF574" s="211">
        <v>0</v>
      </c>
      <c r="AG574" s="211"/>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x14ac:dyDescent="0.2">
      <c r="A575" s="279" t="s">
        <v>192</v>
      </c>
      <c r="B575" s="225" t="s">
        <v>151</v>
      </c>
      <c r="C575" s="259" t="s">
        <v>152</v>
      </c>
      <c r="D575" s="230"/>
      <c r="E575" s="237"/>
      <c r="F575" s="245">
        <f>SUM(G576:G585)</f>
        <v>0</v>
      </c>
      <c r="G575" s="246"/>
      <c r="H575" s="247"/>
      <c r="I575" s="283"/>
      <c r="AE575" t="s">
        <v>193</v>
      </c>
    </row>
    <row r="576" spans="1:60" outlineLevel="1" x14ac:dyDescent="0.2">
      <c r="A576" s="280"/>
      <c r="B576" s="221" t="s">
        <v>840</v>
      </c>
      <c r="C576" s="260"/>
      <c r="D576" s="231"/>
      <c r="E576" s="238"/>
      <c r="F576" s="248"/>
      <c r="G576" s="249"/>
      <c r="H576" s="250"/>
      <c r="I576" s="284"/>
      <c r="J576" s="211"/>
      <c r="K576" s="211"/>
      <c r="L576" s="211"/>
      <c r="M576" s="211"/>
      <c r="N576" s="211"/>
      <c r="O576" s="211"/>
      <c r="P576" s="211"/>
      <c r="Q576" s="211"/>
      <c r="R576" s="211"/>
      <c r="S576" s="211"/>
      <c r="T576" s="211"/>
      <c r="U576" s="211"/>
      <c r="V576" s="211"/>
      <c r="W576" s="211"/>
      <c r="X576" s="211"/>
      <c r="Y576" s="211"/>
      <c r="Z576" s="211"/>
      <c r="AA576" s="211"/>
      <c r="AB576" s="211"/>
      <c r="AC576" s="211">
        <v>0</v>
      </c>
      <c r="AD576" s="211"/>
      <c r="AE576" s="211" t="s">
        <v>195</v>
      </c>
      <c r="AF576" s="211"/>
      <c r="AG576" s="211"/>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81">
        <v>155</v>
      </c>
      <c r="B577" s="226" t="s">
        <v>841</v>
      </c>
      <c r="C577" s="261" t="s">
        <v>842</v>
      </c>
      <c r="D577" s="232" t="s">
        <v>198</v>
      </c>
      <c r="E577" s="239">
        <v>21.24</v>
      </c>
      <c r="F577" s="252"/>
      <c r="G577" s="251">
        <f>ROUND(E577*F577,2)</f>
        <v>0</v>
      </c>
      <c r="H577" s="250" t="s">
        <v>843</v>
      </c>
      <c r="I577" s="284" t="s">
        <v>210</v>
      </c>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t="s">
        <v>201</v>
      </c>
      <c r="AF577" s="211"/>
      <c r="AG577" s="211"/>
      <c r="AH577" s="211"/>
      <c r="AI577" s="211"/>
      <c r="AJ577" s="211"/>
      <c r="AK577" s="211"/>
      <c r="AL577" s="211"/>
      <c r="AM577" s="211">
        <v>21</v>
      </c>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80"/>
      <c r="B578" s="227"/>
      <c r="C578" s="264" t="s">
        <v>844</v>
      </c>
      <c r="D578" s="234"/>
      <c r="E578" s="241"/>
      <c r="F578" s="254"/>
      <c r="G578" s="254"/>
      <c r="H578" s="250"/>
      <c r="I578" s="284"/>
      <c r="J578" s="211"/>
      <c r="K578" s="211"/>
      <c r="L578" s="211"/>
      <c r="M578" s="211"/>
      <c r="N578" s="211"/>
      <c r="O578" s="211"/>
      <c r="P578" s="211"/>
      <c r="Q578" s="211"/>
      <c r="R578" s="211"/>
      <c r="S578" s="211"/>
      <c r="T578" s="211"/>
      <c r="U578" s="211"/>
      <c r="V578" s="211"/>
      <c r="W578" s="211"/>
      <c r="X578" s="211"/>
      <c r="Y578" s="211"/>
      <c r="Z578" s="211"/>
      <c r="AA578" s="211"/>
      <c r="AB578" s="211"/>
      <c r="AC578" s="211"/>
      <c r="AD578" s="211"/>
      <c r="AE578" s="211" t="s">
        <v>225</v>
      </c>
      <c r="AF578" s="211"/>
      <c r="AG578" s="211"/>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80"/>
      <c r="B579" s="222" t="s">
        <v>845</v>
      </c>
      <c r="C579" s="263"/>
      <c r="D579" s="266"/>
      <c r="E579" s="267"/>
      <c r="F579" s="268"/>
      <c r="G579" s="253"/>
      <c r="H579" s="250"/>
      <c r="I579" s="284"/>
      <c r="J579" s="211"/>
      <c r="K579" s="211"/>
      <c r="L579" s="211"/>
      <c r="M579" s="211"/>
      <c r="N579" s="211"/>
      <c r="O579" s="211"/>
      <c r="P579" s="211"/>
      <c r="Q579" s="211"/>
      <c r="R579" s="211"/>
      <c r="S579" s="211"/>
      <c r="T579" s="211"/>
      <c r="U579" s="211"/>
      <c r="V579" s="211"/>
      <c r="W579" s="211"/>
      <c r="X579" s="211"/>
      <c r="Y579" s="211"/>
      <c r="Z579" s="211"/>
      <c r="AA579" s="211"/>
      <c r="AB579" s="211"/>
      <c r="AC579" s="211">
        <v>0</v>
      </c>
      <c r="AD579" s="211"/>
      <c r="AE579" s="211" t="s">
        <v>195</v>
      </c>
      <c r="AF579" s="211"/>
      <c r="AG579" s="211"/>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80"/>
      <c r="B580" s="222" t="s">
        <v>846</v>
      </c>
      <c r="C580" s="263"/>
      <c r="D580" s="266"/>
      <c r="E580" s="267"/>
      <c r="F580" s="268"/>
      <c r="G580" s="253"/>
      <c r="H580" s="250"/>
      <c r="I580" s="284"/>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t="s">
        <v>265</v>
      </c>
      <c r="AF580" s="211"/>
      <c r="AG580" s="211"/>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ht="22.5" outlineLevel="1" x14ac:dyDescent="0.2">
      <c r="A581" s="280"/>
      <c r="B581" s="222" t="s">
        <v>847</v>
      </c>
      <c r="C581" s="263"/>
      <c r="D581" s="266"/>
      <c r="E581" s="267"/>
      <c r="F581" s="268"/>
      <c r="G581" s="253"/>
      <c r="H581" s="250"/>
      <c r="I581" s="284"/>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t="s">
        <v>206</v>
      </c>
      <c r="AF581" s="211"/>
      <c r="AG581" s="211"/>
      <c r="AH581" s="211"/>
      <c r="AI581" s="211"/>
      <c r="AJ581" s="211"/>
      <c r="AK581" s="211"/>
      <c r="AL581" s="211"/>
      <c r="AM581" s="211"/>
      <c r="AN581" s="211"/>
      <c r="AO581" s="211"/>
      <c r="AP581" s="211"/>
      <c r="AQ581" s="211"/>
      <c r="AR581" s="211"/>
      <c r="AS581" s="211"/>
      <c r="AT581" s="211"/>
      <c r="AU581" s="211"/>
      <c r="AV581" s="211"/>
      <c r="AW581" s="211"/>
      <c r="AX581" s="211"/>
      <c r="AY581" s="211"/>
      <c r="AZ581" s="214" t="str">
        <f>B581</f>
        <v>dveří vícevýplňových (profilovaných) a žaluziových nebo oken dvoudílných tříkřídlových a vícekřídlových a oken třídílných a vícedílných nebo vestavěného nábytku.</v>
      </c>
      <c r="BA581" s="211"/>
      <c r="BB581" s="211"/>
      <c r="BC581" s="211"/>
      <c r="BD581" s="211"/>
      <c r="BE581" s="211"/>
      <c r="BF581" s="211"/>
      <c r="BG581" s="211"/>
      <c r="BH581" s="211"/>
    </row>
    <row r="582" spans="1:60" outlineLevel="1" x14ac:dyDescent="0.2">
      <c r="A582" s="281">
        <v>156</v>
      </c>
      <c r="B582" s="226" t="s">
        <v>848</v>
      </c>
      <c r="C582" s="261" t="s">
        <v>849</v>
      </c>
      <c r="D582" s="232" t="s">
        <v>198</v>
      </c>
      <c r="E582" s="239">
        <v>101.83</v>
      </c>
      <c r="F582" s="252"/>
      <c r="G582" s="251">
        <f>ROUND(E582*F582,2)</f>
        <v>0</v>
      </c>
      <c r="H582" s="250" t="s">
        <v>843</v>
      </c>
      <c r="I582" s="284" t="s">
        <v>210</v>
      </c>
      <c r="J582" s="211"/>
      <c r="K582" s="211"/>
      <c r="L582" s="211"/>
      <c r="M582" s="211"/>
      <c r="N582" s="211"/>
      <c r="O582" s="211"/>
      <c r="P582" s="211"/>
      <c r="Q582" s="211"/>
      <c r="R582" s="211"/>
      <c r="S582" s="211"/>
      <c r="T582" s="211"/>
      <c r="U582" s="211"/>
      <c r="V582" s="211"/>
      <c r="W582" s="211"/>
      <c r="X582" s="211"/>
      <c r="Y582" s="211"/>
      <c r="Z582" s="211"/>
      <c r="AA582" s="211"/>
      <c r="AB582" s="211"/>
      <c r="AC582" s="211"/>
      <c r="AD582" s="211"/>
      <c r="AE582" s="211" t="s">
        <v>201</v>
      </c>
      <c r="AF582" s="211"/>
      <c r="AG582" s="211"/>
      <c r="AH582" s="211"/>
      <c r="AI582" s="211"/>
      <c r="AJ582" s="211"/>
      <c r="AK582" s="211"/>
      <c r="AL582" s="211"/>
      <c r="AM582" s="211">
        <v>21</v>
      </c>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80"/>
      <c r="B583" s="227"/>
      <c r="C583" s="264" t="s">
        <v>850</v>
      </c>
      <c r="D583" s="234"/>
      <c r="E583" s="241"/>
      <c r="F583" s="254"/>
      <c r="G583" s="254"/>
      <c r="H583" s="250"/>
      <c r="I583" s="284"/>
      <c r="J583" s="211"/>
      <c r="K583" s="211"/>
      <c r="L583" s="211"/>
      <c r="M583" s="211"/>
      <c r="N583" s="211"/>
      <c r="O583" s="211"/>
      <c r="P583" s="211"/>
      <c r="Q583" s="211"/>
      <c r="R583" s="211"/>
      <c r="S583" s="211"/>
      <c r="T583" s="211"/>
      <c r="U583" s="211"/>
      <c r="V583" s="211"/>
      <c r="W583" s="211"/>
      <c r="X583" s="211"/>
      <c r="Y583" s="211"/>
      <c r="Z583" s="211"/>
      <c r="AA583" s="211"/>
      <c r="AB583" s="211"/>
      <c r="AC583" s="211"/>
      <c r="AD583" s="211"/>
      <c r="AE583" s="211" t="s">
        <v>225</v>
      </c>
      <c r="AF583" s="211"/>
      <c r="AG583" s="211"/>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80"/>
      <c r="B584" s="227"/>
      <c r="C584" s="262" t="s">
        <v>851</v>
      </c>
      <c r="D584" s="233"/>
      <c r="E584" s="240">
        <v>48.85</v>
      </c>
      <c r="F584" s="251"/>
      <c r="G584" s="251"/>
      <c r="H584" s="250"/>
      <c r="I584" s="284"/>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t="s">
        <v>203</v>
      </c>
      <c r="AF584" s="211">
        <v>0</v>
      </c>
      <c r="AG584" s="211"/>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outlineLevel="1" x14ac:dyDescent="0.2">
      <c r="A585" s="280"/>
      <c r="B585" s="227"/>
      <c r="C585" s="262" t="s">
        <v>852</v>
      </c>
      <c r="D585" s="233"/>
      <c r="E585" s="240">
        <v>52.98</v>
      </c>
      <c r="F585" s="251"/>
      <c r="G585" s="251"/>
      <c r="H585" s="250"/>
      <c r="I585" s="284"/>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t="s">
        <v>203</v>
      </c>
      <c r="AF585" s="211">
        <v>0</v>
      </c>
      <c r="AG585" s="211"/>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x14ac:dyDescent="0.2">
      <c r="A586" s="279" t="s">
        <v>192</v>
      </c>
      <c r="B586" s="225" t="s">
        <v>153</v>
      </c>
      <c r="C586" s="259" t="s">
        <v>154</v>
      </c>
      <c r="D586" s="230"/>
      <c r="E586" s="237"/>
      <c r="F586" s="245">
        <f>SUM(G587:G847)</f>
        <v>0</v>
      </c>
      <c r="G586" s="246"/>
      <c r="H586" s="247"/>
      <c r="I586" s="283"/>
      <c r="AE586" t="s">
        <v>193</v>
      </c>
    </row>
    <row r="587" spans="1:60" outlineLevel="1" x14ac:dyDescent="0.2">
      <c r="A587" s="280"/>
      <c r="B587" s="221" t="s">
        <v>853</v>
      </c>
      <c r="C587" s="260"/>
      <c r="D587" s="231"/>
      <c r="E587" s="238"/>
      <c r="F587" s="248"/>
      <c r="G587" s="249"/>
      <c r="H587" s="250"/>
      <c r="I587" s="284"/>
      <c r="J587" s="211"/>
      <c r="K587" s="211"/>
      <c r="L587" s="211"/>
      <c r="M587" s="211"/>
      <c r="N587" s="211"/>
      <c r="O587" s="211"/>
      <c r="P587" s="211"/>
      <c r="Q587" s="211"/>
      <c r="R587" s="211"/>
      <c r="S587" s="211"/>
      <c r="T587" s="211"/>
      <c r="U587" s="211"/>
      <c r="V587" s="211"/>
      <c r="W587" s="211"/>
      <c r="X587" s="211"/>
      <c r="Y587" s="211"/>
      <c r="Z587" s="211"/>
      <c r="AA587" s="211"/>
      <c r="AB587" s="211"/>
      <c r="AC587" s="211">
        <v>0</v>
      </c>
      <c r="AD587" s="211"/>
      <c r="AE587" s="211" t="s">
        <v>195</v>
      </c>
      <c r="AF587" s="211"/>
      <c r="AG587" s="211"/>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80"/>
      <c r="B588" s="222" t="s">
        <v>854</v>
      </c>
      <c r="C588" s="263"/>
      <c r="D588" s="266"/>
      <c r="E588" s="267"/>
      <c r="F588" s="268"/>
      <c r="G588" s="253"/>
      <c r="H588" s="250"/>
      <c r="I588" s="284"/>
      <c r="J588" s="211"/>
      <c r="K588" s="211"/>
      <c r="L588" s="211"/>
      <c r="M588" s="211"/>
      <c r="N588" s="211"/>
      <c r="O588" s="211"/>
      <c r="P588" s="211"/>
      <c r="Q588" s="211"/>
      <c r="R588" s="211"/>
      <c r="S588" s="211"/>
      <c r="T588" s="211"/>
      <c r="U588" s="211"/>
      <c r="V588" s="211"/>
      <c r="W588" s="211"/>
      <c r="X588" s="211"/>
      <c r="Y588" s="211"/>
      <c r="Z588" s="211"/>
      <c r="AA588" s="211"/>
      <c r="AB588" s="211"/>
      <c r="AC588" s="211">
        <v>1</v>
      </c>
      <c r="AD588" s="211"/>
      <c r="AE588" s="211" t="s">
        <v>195</v>
      </c>
      <c r="AF588" s="211"/>
      <c r="AG588" s="211"/>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81">
        <v>157</v>
      </c>
      <c r="B589" s="226" t="s">
        <v>855</v>
      </c>
      <c r="C589" s="261" t="s">
        <v>856</v>
      </c>
      <c r="D589" s="232" t="s">
        <v>198</v>
      </c>
      <c r="E589" s="239">
        <v>5588.0417100000004</v>
      </c>
      <c r="F589" s="252"/>
      <c r="G589" s="251">
        <f>ROUND(E589*F589,2)</f>
        <v>0</v>
      </c>
      <c r="H589" s="250" t="s">
        <v>857</v>
      </c>
      <c r="I589" s="284" t="s">
        <v>210</v>
      </c>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t="s">
        <v>201</v>
      </c>
      <c r="AF589" s="211"/>
      <c r="AG589" s="211"/>
      <c r="AH589" s="211"/>
      <c r="AI589" s="211"/>
      <c r="AJ589" s="211"/>
      <c r="AK589" s="211"/>
      <c r="AL589" s="211"/>
      <c r="AM589" s="211">
        <v>21</v>
      </c>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ht="22.5" outlineLevel="1" x14ac:dyDescent="0.2">
      <c r="A590" s="280"/>
      <c r="B590" s="227"/>
      <c r="C590" s="262" t="s">
        <v>858</v>
      </c>
      <c r="D590" s="233"/>
      <c r="E590" s="240">
        <v>127.02549999999999</v>
      </c>
      <c r="F590" s="251"/>
      <c r="G590" s="251"/>
      <c r="H590" s="250"/>
      <c r="I590" s="284"/>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t="s">
        <v>203</v>
      </c>
      <c r="AF590" s="211">
        <v>0</v>
      </c>
      <c r="AG590" s="211"/>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80"/>
      <c r="B591" s="227"/>
      <c r="C591" s="262" t="s">
        <v>859</v>
      </c>
      <c r="D591" s="233"/>
      <c r="E591" s="240">
        <v>43.631300000000003</v>
      </c>
      <c r="F591" s="251"/>
      <c r="G591" s="251"/>
      <c r="H591" s="250"/>
      <c r="I591" s="284"/>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t="s">
        <v>203</v>
      </c>
      <c r="AF591" s="211">
        <v>0</v>
      </c>
      <c r="AG591" s="211"/>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80"/>
      <c r="B592" s="227"/>
      <c r="C592" s="262" t="s">
        <v>860</v>
      </c>
      <c r="D592" s="233"/>
      <c r="E592" s="240">
        <v>44.046999999999997</v>
      </c>
      <c r="F592" s="251"/>
      <c r="G592" s="251"/>
      <c r="H592" s="250"/>
      <c r="I592" s="284"/>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t="s">
        <v>203</v>
      </c>
      <c r="AF592" s="211">
        <v>0</v>
      </c>
      <c r="AG592" s="211"/>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80"/>
      <c r="B593" s="227"/>
      <c r="C593" s="262" t="s">
        <v>861</v>
      </c>
      <c r="D593" s="233"/>
      <c r="E593" s="240">
        <v>29.34</v>
      </c>
      <c r="F593" s="251"/>
      <c r="G593" s="251"/>
      <c r="H593" s="250"/>
      <c r="I593" s="284"/>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t="s">
        <v>203</v>
      </c>
      <c r="AF593" s="211">
        <v>0</v>
      </c>
      <c r="AG593" s="211"/>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80"/>
      <c r="B594" s="227"/>
      <c r="C594" s="262" t="s">
        <v>862</v>
      </c>
      <c r="D594" s="233"/>
      <c r="E594" s="240">
        <v>52.058999999999997</v>
      </c>
      <c r="F594" s="251"/>
      <c r="G594" s="251"/>
      <c r="H594" s="250"/>
      <c r="I594" s="284"/>
      <c r="J594" s="211"/>
      <c r="K594" s="211"/>
      <c r="L594" s="211"/>
      <c r="M594" s="211"/>
      <c r="N594" s="211"/>
      <c r="O594" s="211"/>
      <c r="P594" s="211"/>
      <c r="Q594" s="211"/>
      <c r="R594" s="211"/>
      <c r="S594" s="211"/>
      <c r="T594" s="211"/>
      <c r="U594" s="211"/>
      <c r="V594" s="211"/>
      <c r="W594" s="211"/>
      <c r="X594" s="211"/>
      <c r="Y594" s="211"/>
      <c r="Z594" s="211"/>
      <c r="AA594" s="211"/>
      <c r="AB594" s="211"/>
      <c r="AC594" s="211"/>
      <c r="AD594" s="211"/>
      <c r="AE594" s="211" t="s">
        <v>203</v>
      </c>
      <c r="AF594" s="211">
        <v>0</v>
      </c>
      <c r="AG594" s="211"/>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80"/>
      <c r="B595" s="227"/>
      <c r="C595" s="262" t="s">
        <v>863</v>
      </c>
      <c r="D595" s="233"/>
      <c r="E595" s="240">
        <v>39.9574</v>
      </c>
      <c r="F595" s="251"/>
      <c r="G595" s="251"/>
      <c r="H595" s="250"/>
      <c r="I595" s="284"/>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t="s">
        <v>203</v>
      </c>
      <c r="AF595" s="211">
        <v>0</v>
      </c>
      <c r="AG595" s="211"/>
      <c r="AH595" s="211"/>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outlineLevel="1" x14ac:dyDescent="0.2">
      <c r="A596" s="280"/>
      <c r="B596" s="227"/>
      <c r="C596" s="262" t="s">
        <v>864</v>
      </c>
      <c r="D596" s="233"/>
      <c r="E596" s="240">
        <v>60.045999999999999</v>
      </c>
      <c r="F596" s="251"/>
      <c r="G596" s="251"/>
      <c r="H596" s="250"/>
      <c r="I596" s="284"/>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t="s">
        <v>203</v>
      </c>
      <c r="AF596" s="211">
        <v>0</v>
      </c>
      <c r="AG596" s="211"/>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80"/>
      <c r="B597" s="227"/>
      <c r="C597" s="262" t="s">
        <v>865</v>
      </c>
      <c r="D597" s="233"/>
      <c r="E597" s="240">
        <v>58.99</v>
      </c>
      <c r="F597" s="251"/>
      <c r="G597" s="251"/>
      <c r="H597" s="250"/>
      <c r="I597" s="284"/>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t="s">
        <v>203</v>
      </c>
      <c r="AF597" s="211">
        <v>0</v>
      </c>
      <c r="AG597" s="211"/>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80"/>
      <c r="B598" s="227"/>
      <c r="C598" s="262" t="s">
        <v>866</v>
      </c>
      <c r="D598" s="233"/>
      <c r="E598" s="240">
        <v>20.957000000000001</v>
      </c>
      <c r="F598" s="251"/>
      <c r="G598" s="251"/>
      <c r="H598" s="250"/>
      <c r="I598" s="284"/>
      <c r="J598" s="211"/>
      <c r="K598" s="211"/>
      <c r="L598" s="211"/>
      <c r="M598" s="211"/>
      <c r="N598" s="211"/>
      <c r="O598" s="211"/>
      <c r="P598" s="211"/>
      <c r="Q598" s="211"/>
      <c r="R598" s="211"/>
      <c r="S598" s="211"/>
      <c r="T598" s="211"/>
      <c r="U598" s="211"/>
      <c r="V598" s="211"/>
      <c r="W598" s="211"/>
      <c r="X598" s="211"/>
      <c r="Y598" s="211"/>
      <c r="Z598" s="211"/>
      <c r="AA598" s="211"/>
      <c r="AB598" s="211"/>
      <c r="AC598" s="211"/>
      <c r="AD598" s="211"/>
      <c r="AE598" s="211" t="s">
        <v>203</v>
      </c>
      <c r="AF598" s="211">
        <v>0</v>
      </c>
      <c r="AG598" s="211"/>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80"/>
      <c r="B599" s="227"/>
      <c r="C599" s="262" t="s">
        <v>867</v>
      </c>
      <c r="D599" s="233"/>
      <c r="E599" s="240">
        <v>19.972000000000001</v>
      </c>
      <c r="F599" s="251"/>
      <c r="G599" s="251"/>
      <c r="H599" s="250"/>
      <c r="I599" s="284"/>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t="s">
        <v>203</v>
      </c>
      <c r="AF599" s="211">
        <v>0</v>
      </c>
      <c r="AG599" s="211"/>
      <c r="AH599" s="211"/>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80"/>
      <c r="B600" s="227"/>
      <c r="C600" s="262" t="s">
        <v>868</v>
      </c>
      <c r="D600" s="233"/>
      <c r="E600" s="240">
        <v>18.654</v>
      </c>
      <c r="F600" s="251"/>
      <c r="G600" s="251"/>
      <c r="H600" s="250"/>
      <c r="I600" s="284"/>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t="s">
        <v>203</v>
      </c>
      <c r="AF600" s="211">
        <v>0</v>
      </c>
      <c r="AG600" s="211"/>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80"/>
      <c r="B601" s="227"/>
      <c r="C601" s="262" t="s">
        <v>869</v>
      </c>
      <c r="D601" s="233"/>
      <c r="E601" s="240">
        <v>3.58</v>
      </c>
      <c r="F601" s="251"/>
      <c r="G601" s="251"/>
      <c r="H601" s="250"/>
      <c r="I601" s="284"/>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t="s">
        <v>203</v>
      </c>
      <c r="AF601" s="211">
        <v>0</v>
      </c>
      <c r="AG601" s="211"/>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outlineLevel="1" x14ac:dyDescent="0.2">
      <c r="A602" s="280"/>
      <c r="B602" s="227"/>
      <c r="C602" s="262" t="s">
        <v>870</v>
      </c>
      <c r="D602" s="233"/>
      <c r="E602" s="240">
        <v>118.26213</v>
      </c>
      <c r="F602" s="251"/>
      <c r="G602" s="251"/>
      <c r="H602" s="250"/>
      <c r="I602" s="284"/>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t="s">
        <v>203</v>
      </c>
      <c r="AF602" s="211">
        <v>0</v>
      </c>
      <c r="AG602" s="211"/>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80"/>
      <c r="B603" s="227"/>
      <c r="C603" s="262" t="s">
        <v>871</v>
      </c>
      <c r="D603" s="233"/>
      <c r="E603" s="240">
        <v>48.856499999999997</v>
      </c>
      <c r="F603" s="251"/>
      <c r="G603" s="251"/>
      <c r="H603" s="250"/>
      <c r="I603" s="284"/>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t="s">
        <v>203</v>
      </c>
      <c r="AF603" s="211">
        <v>0</v>
      </c>
      <c r="AG603" s="211"/>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80"/>
      <c r="B604" s="227"/>
      <c r="C604" s="262" t="s">
        <v>872</v>
      </c>
      <c r="D604" s="233"/>
      <c r="E604" s="240">
        <v>40.734400000000001</v>
      </c>
      <c r="F604" s="251"/>
      <c r="G604" s="251"/>
      <c r="H604" s="250"/>
      <c r="I604" s="284"/>
      <c r="J604" s="211"/>
      <c r="K604" s="211"/>
      <c r="L604" s="211"/>
      <c r="M604" s="211"/>
      <c r="N604" s="211"/>
      <c r="O604" s="211"/>
      <c r="P604" s="211"/>
      <c r="Q604" s="211"/>
      <c r="R604" s="211"/>
      <c r="S604" s="211"/>
      <c r="T604" s="211"/>
      <c r="U604" s="211"/>
      <c r="V604" s="211"/>
      <c r="W604" s="211"/>
      <c r="X604" s="211"/>
      <c r="Y604" s="211"/>
      <c r="Z604" s="211"/>
      <c r="AA604" s="211"/>
      <c r="AB604" s="211"/>
      <c r="AC604" s="211"/>
      <c r="AD604" s="211"/>
      <c r="AE604" s="211" t="s">
        <v>203</v>
      </c>
      <c r="AF604" s="211">
        <v>0</v>
      </c>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80"/>
      <c r="B605" s="227"/>
      <c r="C605" s="262" t="s">
        <v>873</v>
      </c>
      <c r="D605" s="233"/>
      <c r="E605" s="240">
        <v>83.378299999999996</v>
      </c>
      <c r="F605" s="251"/>
      <c r="G605" s="251"/>
      <c r="H605" s="250"/>
      <c r="I605" s="284"/>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t="s">
        <v>203</v>
      </c>
      <c r="AF605" s="211">
        <v>0</v>
      </c>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80"/>
      <c r="B606" s="227"/>
      <c r="C606" s="262" t="s">
        <v>874</v>
      </c>
      <c r="D606" s="233"/>
      <c r="E606" s="240">
        <v>17.995999999999999</v>
      </c>
      <c r="F606" s="251"/>
      <c r="G606" s="251"/>
      <c r="H606" s="250"/>
      <c r="I606" s="284"/>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t="s">
        <v>203</v>
      </c>
      <c r="AF606" s="211">
        <v>0</v>
      </c>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80"/>
      <c r="B607" s="227"/>
      <c r="C607" s="262" t="s">
        <v>875</v>
      </c>
      <c r="D607" s="233"/>
      <c r="E607" s="240">
        <v>28.334</v>
      </c>
      <c r="F607" s="251"/>
      <c r="G607" s="251"/>
      <c r="H607" s="250"/>
      <c r="I607" s="284"/>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t="s">
        <v>203</v>
      </c>
      <c r="AF607" s="211">
        <v>0</v>
      </c>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80"/>
      <c r="B608" s="227"/>
      <c r="C608" s="262" t="s">
        <v>876</v>
      </c>
      <c r="D608" s="233"/>
      <c r="E608" s="240">
        <v>6.46</v>
      </c>
      <c r="F608" s="251"/>
      <c r="G608" s="251"/>
      <c r="H608" s="250"/>
      <c r="I608" s="284"/>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t="s">
        <v>203</v>
      </c>
      <c r="AF608" s="211">
        <v>0</v>
      </c>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80"/>
      <c r="B609" s="227"/>
      <c r="C609" s="262" t="s">
        <v>877</v>
      </c>
      <c r="D609" s="233"/>
      <c r="E609" s="240">
        <v>38.804000000000002</v>
      </c>
      <c r="F609" s="251"/>
      <c r="G609" s="251"/>
      <c r="H609" s="250"/>
      <c r="I609" s="284"/>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t="s">
        <v>203</v>
      </c>
      <c r="AF609" s="211">
        <v>0</v>
      </c>
      <c r="AG609" s="211"/>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outlineLevel="1" x14ac:dyDescent="0.2">
      <c r="A610" s="280"/>
      <c r="B610" s="227"/>
      <c r="C610" s="262" t="s">
        <v>878</v>
      </c>
      <c r="D610" s="233"/>
      <c r="E610" s="240">
        <v>18.044</v>
      </c>
      <c r="F610" s="251"/>
      <c r="G610" s="251"/>
      <c r="H610" s="250"/>
      <c r="I610" s="284"/>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t="s">
        <v>203</v>
      </c>
      <c r="AF610" s="211">
        <v>0</v>
      </c>
      <c r="AG610" s="211"/>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80"/>
      <c r="B611" s="227"/>
      <c r="C611" s="262" t="s">
        <v>879</v>
      </c>
      <c r="D611" s="233"/>
      <c r="E611" s="240">
        <v>16.5045</v>
      </c>
      <c r="F611" s="251"/>
      <c r="G611" s="251"/>
      <c r="H611" s="250"/>
      <c r="I611" s="284"/>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t="s">
        <v>203</v>
      </c>
      <c r="AF611" s="211">
        <v>0</v>
      </c>
      <c r="AG611" s="211"/>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80"/>
      <c r="B612" s="227"/>
      <c r="C612" s="262" t="s">
        <v>880</v>
      </c>
      <c r="D612" s="233"/>
      <c r="E612" s="240">
        <v>66.037999999999997</v>
      </c>
      <c r="F612" s="251"/>
      <c r="G612" s="251"/>
      <c r="H612" s="250"/>
      <c r="I612" s="284"/>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t="s">
        <v>203</v>
      </c>
      <c r="AF612" s="211">
        <v>0</v>
      </c>
      <c r="AG612" s="211"/>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80"/>
      <c r="B613" s="227"/>
      <c r="C613" s="262" t="s">
        <v>881</v>
      </c>
      <c r="D613" s="233"/>
      <c r="E613" s="240">
        <v>60.207999999999998</v>
      </c>
      <c r="F613" s="251"/>
      <c r="G613" s="251"/>
      <c r="H613" s="250"/>
      <c r="I613" s="284"/>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t="s">
        <v>203</v>
      </c>
      <c r="AF613" s="211">
        <v>0</v>
      </c>
      <c r="AG613" s="211"/>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outlineLevel="1" x14ac:dyDescent="0.2">
      <c r="A614" s="280"/>
      <c r="B614" s="227"/>
      <c r="C614" s="262" t="s">
        <v>882</v>
      </c>
      <c r="D614" s="233"/>
      <c r="E614" s="240">
        <v>38.687579999999997</v>
      </c>
      <c r="F614" s="251"/>
      <c r="G614" s="251"/>
      <c r="H614" s="250"/>
      <c r="I614" s="284"/>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t="s">
        <v>203</v>
      </c>
      <c r="AF614" s="211">
        <v>0</v>
      </c>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80"/>
      <c r="B615" s="227"/>
      <c r="C615" s="262" t="s">
        <v>883</v>
      </c>
      <c r="D615" s="233"/>
      <c r="E615" s="240">
        <v>95.44</v>
      </c>
      <c r="F615" s="251"/>
      <c r="G615" s="251"/>
      <c r="H615" s="250"/>
      <c r="I615" s="284"/>
      <c r="J615" s="211"/>
      <c r="K615" s="211"/>
      <c r="L615" s="211"/>
      <c r="M615" s="211"/>
      <c r="N615" s="211"/>
      <c r="O615" s="211"/>
      <c r="P615" s="211"/>
      <c r="Q615" s="211"/>
      <c r="R615" s="211"/>
      <c r="S615" s="211"/>
      <c r="T615" s="211"/>
      <c r="U615" s="211"/>
      <c r="V615" s="211"/>
      <c r="W615" s="211"/>
      <c r="X615" s="211"/>
      <c r="Y615" s="211"/>
      <c r="Z615" s="211"/>
      <c r="AA615" s="211"/>
      <c r="AB615" s="211"/>
      <c r="AC615" s="211"/>
      <c r="AD615" s="211"/>
      <c r="AE615" s="211" t="s">
        <v>203</v>
      </c>
      <c r="AF615" s="211">
        <v>0</v>
      </c>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outlineLevel="1" x14ac:dyDescent="0.2">
      <c r="A616" s="280"/>
      <c r="B616" s="227"/>
      <c r="C616" s="262" t="s">
        <v>884</v>
      </c>
      <c r="D616" s="233"/>
      <c r="E616" s="240">
        <v>46.44</v>
      </c>
      <c r="F616" s="251"/>
      <c r="G616" s="251"/>
      <c r="H616" s="250"/>
      <c r="I616" s="284"/>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t="s">
        <v>203</v>
      </c>
      <c r="AF616" s="211">
        <v>0</v>
      </c>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80"/>
      <c r="B617" s="227"/>
      <c r="C617" s="262" t="s">
        <v>885</v>
      </c>
      <c r="D617" s="233"/>
      <c r="E617" s="240">
        <v>119.098</v>
      </c>
      <c r="F617" s="251"/>
      <c r="G617" s="251"/>
      <c r="H617" s="250"/>
      <c r="I617" s="284"/>
      <c r="J617" s="211"/>
      <c r="K617" s="211"/>
      <c r="L617" s="211"/>
      <c r="M617" s="211"/>
      <c r="N617" s="211"/>
      <c r="O617" s="211"/>
      <c r="P617" s="211"/>
      <c r="Q617" s="211"/>
      <c r="R617" s="211"/>
      <c r="S617" s="211"/>
      <c r="T617" s="211"/>
      <c r="U617" s="211"/>
      <c r="V617" s="211"/>
      <c r="W617" s="211"/>
      <c r="X617" s="211"/>
      <c r="Y617" s="211"/>
      <c r="Z617" s="211"/>
      <c r="AA617" s="211"/>
      <c r="AB617" s="211"/>
      <c r="AC617" s="211"/>
      <c r="AD617" s="211"/>
      <c r="AE617" s="211" t="s">
        <v>203</v>
      </c>
      <c r="AF617" s="211">
        <v>0</v>
      </c>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80"/>
      <c r="B618" s="227"/>
      <c r="C618" s="262" t="s">
        <v>886</v>
      </c>
      <c r="D618" s="233"/>
      <c r="E618" s="240">
        <v>40.525759999999998</v>
      </c>
      <c r="F618" s="251"/>
      <c r="G618" s="251"/>
      <c r="H618" s="250"/>
      <c r="I618" s="284"/>
      <c r="J618" s="211"/>
      <c r="K618" s="211"/>
      <c r="L618" s="211"/>
      <c r="M618" s="211"/>
      <c r="N618" s="211"/>
      <c r="O618" s="211"/>
      <c r="P618" s="211"/>
      <c r="Q618" s="211"/>
      <c r="R618" s="211"/>
      <c r="S618" s="211"/>
      <c r="T618" s="211"/>
      <c r="U618" s="211"/>
      <c r="V618" s="211"/>
      <c r="W618" s="211"/>
      <c r="X618" s="211"/>
      <c r="Y618" s="211"/>
      <c r="Z618" s="211"/>
      <c r="AA618" s="211"/>
      <c r="AB618" s="211"/>
      <c r="AC618" s="211"/>
      <c r="AD618" s="211"/>
      <c r="AE618" s="211" t="s">
        <v>203</v>
      </c>
      <c r="AF618" s="211">
        <v>0</v>
      </c>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80"/>
      <c r="B619" s="227"/>
      <c r="C619" s="262" t="s">
        <v>887</v>
      </c>
      <c r="D619" s="233"/>
      <c r="E619" s="240">
        <v>29.841999999999999</v>
      </c>
      <c r="F619" s="251"/>
      <c r="G619" s="251"/>
      <c r="H619" s="250"/>
      <c r="I619" s="284"/>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t="s">
        <v>203</v>
      </c>
      <c r="AF619" s="211">
        <v>0</v>
      </c>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80"/>
      <c r="B620" s="227"/>
      <c r="C620" s="262" t="s">
        <v>888</v>
      </c>
      <c r="D620" s="233"/>
      <c r="E620" s="240">
        <v>27</v>
      </c>
      <c r="F620" s="251"/>
      <c r="G620" s="251"/>
      <c r="H620" s="250"/>
      <c r="I620" s="284"/>
      <c r="J620" s="211"/>
      <c r="K620" s="211"/>
      <c r="L620" s="211"/>
      <c r="M620" s="211"/>
      <c r="N620" s="211"/>
      <c r="O620" s="211"/>
      <c r="P620" s="211"/>
      <c r="Q620" s="211"/>
      <c r="R620" s="211"/>
      <c r="S620" s="211"/>
      <c r="T620" s="211"/>
      <c r="U620" s="211"/>
      <c r="V620" s="211"/>
      <c r="W620" s="211"/>
      <c r="X620" s="211"/>
      <c r="Y620" s="211"/>
      <c r="Z620" s="211"/>
      <c r="AA620" s="211"/>
      <c r="AB620" s="211"/>
      <c r="AC620" s="211"/>
      <c r="AD620" s="211"/>
      <c r="AE620" s="211" t="s">
        <v>203</v>
      </c>
      <c r="AF620" s="211">
        <v>0</v>
      </c>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80"/>
      <c r="B621" s="227"/>
      <c r="C621" s="262" t="s">
        <v>889</v>
      </c>
      <c r="D621" s="233"/>
      <c r="E621" s="240">
        <v>116.68613000000001</v>
      </c>
      <c r="F621" s="251"/>
      <c r="G621" s="251"/>
      <c r="H621" s="250"/>
      <c r="I621" s="284"/>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t="s">
        <v>203</v>
      </c>
      <c r="AF621" s="211">
        <v>0</v>
      </c>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80"/>
      <c r="B622" s="227"/>
      <c r="C622" s="262" t="s">
        <v>883</v>
      </c>
      <c r="D622" s="233"/>
      <c r="E622" s="240">
        <v>95.44</v>
      </c>
      <c r="F622" s="251"/>
      <c r="G622" s="251"/>
      <c r="H622" s="250"/>
      <c r="I622" s="284"/>
      <c r="J622" s="211"/>
      <c r="K622" s="211"/>
      <c r="L622" s="211"/>
      <c r="M622" s="211"/>
      <c r="N622" s="211"/>
      <c r="O622" s="211"/>
      <c r="P622" s="211"/>
      <c r="Q622" s="211"/>
      <c r="R622" s="211"/>
      <c r="S622" s="211"/>
      <c r="T622" s="211"/>
      <c r="U622" s="211"/>
      <c r="V622" s="211"/>
      <c r="W622" s="211"/>
      <c r="X622" s="211"/>
      <c r="Y622" s="211"/>
      <c r="Z622" s="211"/>
      <c r="AA622" s="211"/>
      <c r="AB622" s="211"/>
      <c r="AC622" s="211"/>
      <c r="AD622" s="211"/>
      <c r="AE622" s="211" t="s">
        <v>203</v>
      </c>
      <c r="AF622" s="211">
        <v>0</v>
      </c>
      <c r="AG622" s="211"/>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80"/>
      <c r="B623" s="227"/>
      <c r="C623" s="262" t="s">
        <v>884</v>
      </c>
      <c r="D623" s="233"/>
      <c r="E623" s="240">
        <v>46.44</v>
      </c>
      <c r="F623" s="251"/>
      <c r="G623" s="251"/>
      <c r="H623" s="250"/>
      <c r="I623" s="284"/>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t="s">
        <v>203</v>
      </c>
      <c r="AF623" s="211">
        <v>0</v>
      </c>
      <c r="AG623" s="211"/>
      <c r="AH623" s="211"/>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outlineLevel="1" x14ac:dyDescent="0.2">
      <c r="A624" s="280"/>
      <c r="B624" s="227"/>
      <c r="C624" s="262" t="s">
        <v>890</v>
      </c>
      <c r="D624" s="233"/>
      <c r="E624" s="240">
        <v>64.274000000000001</v>
      </c>
      <c r="F624" s="251"/>
      <c r="G624" s="251"/>
      <c r="H624" s="250"/>
      <c r="I624" s="284"/>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t="s">
        <v>203</v>
      </c>
      <c r="AF624" s="211">
        <v>0</v>
      </c>
      <c r="AG624" s="211"/>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80"/>
      <c r="B625" s="227"/>
      <c r="C625" s="262" t="s">
        <v>891</v>
      </c>
      <c r="D625" s="233"/>
      <c r="E625" s="240">
        <v>46.308500000000002</v>
      </c>
      <c r="F625" s="251"/>
      <c r="G625" s="251"/>
      <c r="H625" s="250"/>
      <c r="I625" s="284"/>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t="s">
        <v>203</v>
      </c>
      <c r="AF625" s="211">
        <v>0</v>
      </c>
      <c r="AG625" s="211"/>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outlineLevel="1" x14ac:dyDescent="0.2">
      <c r="A626" s="280"/>
      <c r="B626" s="227"/>
      <c r="C626" s="262" t="s">
        <v>892</v>
      </c>
      <c r="D626" s="233"/>
      <c r="E626" s="240">
        <v>42.101999999999997</v>
      </c>
      <c r="F626" s="251"/>
      <c r="G626" s="251"/>
      <c r="H626" s="250"/>
      <c r="I626" s="284"/>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t="s">
        <v>203</v>
      </c>
      <c r="AF626" s="211">
        <v>0</v>
      </c>
      <c r="AG626" s="211"/>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80"/>
      <c r="B627" s="227"/>
      <c r="C627" s="262" t="s">
        <v>893</v>
      </c>
      <c r="D627" s="233"/>
      <c r="E627" s="240">
        <v>30.527999999999999</v>
      </c>
      <c r="F627" s="251"/>
      <c r="G627" s="251"/>
      <c r="H627" s="250"/>
      <c r="I627" s="284"/>
      <c r="J627" s="211"/>
      <c r="K627" s="211"/>
      <c r="L627" s="211"/>
      <c r="M627" s="211"/>
      <c r="N627" s="211"/>
      <c r="O627" s="211"/>
      <c r="P627" s="211"/>
      <c r="Q627" s="211"/>
      <c r="R627" s="211"/>
      <c r="S627" s="211"/>
      <c r="T627" s="211"/>
      <c r="U627" s="211"/>
      <c r="V627" s="211"/>
      <c r="W627" s="211"/>
      <c r="X627" s="211"/>
      <c r="Y627" s="211"/>
      <c r="Z627" s="211"/>
      <c r="AA627" s="211"/>
      <c r="AB627" s="211"/>
      <c r="AC627" s="211"/>
      <c r="AD627" s="211"/>
      <c r="AE627" s="211" t="s">
        <v>203</v>
      </c>
      <c r="AF627" s="211">
        <v>0</v>
      </c>
      <c r="AG627" s="211"/>
      <c r="AH627" s="211"/>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80"/>
      <c r="B628" s="227"/>
      <c r="C628" s="262" t="s">
        <v>894</v>
      </c>
      <c r="D628" s="233"/>
      <c r="E628" s="240">
        <v>58.127699999999997</v>
      </c>
      <c r="F628" s="251"/>
      <c r="G628" s="251"/>
      <c r="H628" s="250"/>
      <c r="I628" s="284"/>
      <c r="J628" s="211"/>
      <c r="K628" s="211"/>
      <c r="L628" s="211"/>
      <c r="M628" s="211"/>
      <c r="N628" s="211"/>
      <c r="O628" s="211"/>
      <c r="P628" s="211"/>
      <c r="Q628" s="211"/>
      <c r="R628" s="211"/>
      <c r="S628" s="211"/>
      <c r="T628" s="211"/>
      <c r="U628" s="211"/>
      <c r="V628" s="211"/>
      <c r="W628" s="211"/>
      <c r="X628" s="211"/>
      <c r="Y628" s="211"/>
      <c r="Z628" s="211"/>
      <c r="AA628" s="211"/>
      <c r="AB628" s="211"/>
      <c r="AC628" s="211"/>
      <c r="AD628" s="211"/>
      <c r="AE628" s="211" t="s">
        <v>203</v>
      </c>
      <c r="AF628" s="211">
        <v>0</v>
      </c>
      <c r="AG628" s="211"/>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80"/>
      <c r="B629" s="227"/>
      <c r="C629" s="262" t="s">
        <v>895</v>
      </c>
      <c r="D629" s="233"/>
      <c r="E629" s="240">
        <v>19.210999999999999</v>
      </c>
      <c r="F629" s="251"/>
      <c r="G629" s="251"/>
      <c r="H629" s="250"/>
      <c r="I629" s="284"/>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t="s">
        <v>203</v>
      </c>
      <c r="AF629" s="211">
        <v>0</v>
      </c>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80"/>
      <c r="B630" s="227"/>
      <c r="C630" s="262" t="s">
        <v>896</v>
      </c>
      <c r="D630" s="233"/>
      <c r="E630" s="240">
        <v>20.253499999999999</v>
      </c>
      <c r="F630" s="251"/>
      <c r="G630" s="251"/>
      <c r="H630" s="250"/>
      <c r="I630" s="284"/>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t="s">
        <v>203</v>
      </c>
      <c r="AF630" s="211">
        <v>0</v>
      </c>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80"/>
      <c r="B631" s="227"/>
      <c r="C631" s="262" t="s">
        <v>897</v>
      </c>
      <c r="D631" s="233"/>
      <c r="E631" s="240">
        <v>13.278</v>
      </c>
      <c r="F631" s="251"/>
      <c r="G631" s="251"/>
      <c r="H631" s="250"/>
      <c r="I631" s="284"/>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t="s">
        <v>203</v>
      </c>
      <c r="AF631" s="211">
        <v>0</v>
      </c>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outlineLevel="1" x14ac:dyDescent="0.2">
      <c r="A632" s="280"/>
      <c r="B632" s="227"/>
      <c r="C632" s="262" t="s">
        <v>897</v>
      </c>
      <c r="D632" s="233"/>
      <c r="E632" s="240">
        <v>13.278</v>
      </c>
      <c r="F632" s="251"/>
      <c r="G632" s="251"/>
      <c r="H632" s="250"/>
      <c r="I632" s="284"/>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t="s">
        <v>203</v>
      </c>
      <c r="AF632" s="211">
        <v>0</v>
      </c>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80"/>
      <c r="B633" s="227"/>
      <c r="C633" s="262" t="s">
        <v>898</v>
      </c>
      <c r="D633" s="233"/>
      <c r="E633" s="240">
        <v>19.143000000000001</v>
      </c>
      <c r="F633" s="251"/>
      <c r="G633" s="251"/>
      <c r="H633" s="250"/>
      <c r="I633" s="284"/>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t="s">
        <v>203</v>
      </c>
      <c r="AF633" s="211">
        <v>0</v>
      </c>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80"/>
      <c r="B634" s="227"/>
      <c r="C634" s="262" t="s">
        <v>899</v>
      </c>
      <c r="D634" s="233"/>
      <c r="E634" s="240">
        <v>25.427</v>
      </c>
      <c r="F634" s="251"/>
      <c r="G634" s="251"/>
      <c r="H634" s="250"/>
      <c r="I634" s="284"/>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t="s">
        <v>203</v>
      </c>
      <c r="AF634" s="211">
        <v>0</v>
      </c>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80"/>
      <c r="B635" s="227"/>
      <c r="C635" s="262" t="s">
        <v>900</v>
      </c>
      <c r="D635" s="233"/>
      <c r="E635" s="240">
        <v>37.524000000000001</v>
      </c>
      <c r="F635" s="251"/>
      <c r="G635" s="251"/>
      <c r="H635" s="250"/>
      <c r="I635" s="284"/>
      <c r="J635" s="211"/>
      <c r="K635" s="211"/>
      <c r="L635" s="211"/>
      <c r="M635" s="211"/>
      <c r="N635" s="211"/>
      <c r="O635" s="211"/>
      <c r="P635" s="211"/>
      <c r="Q635" s="211"/>
      <c r="R635" s="211"/>
      <c r="S635" s="211"/>
      <c r="T635" s="211"/>
      <c r="U635" s="211"/>
      <c r="V635" s="211"/>
      <c r="W635" s="211"/>
      <c r="X635" s="211"/>
      <c r="Y635" s="211"/>
      <c r="Z635" s="211"/>
      <c r="AA635" s="211"/>
      <c r="AB635" s="211"/>
      <c r="AC635" s="211"/>
      <c r="AD635" s="211"/>
      <c r="AE635" s="211" t="s">
        <v>203</v>
      </c>
      <c r="AF635" s="211">
        <v>0</v>
      </c>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80"/>
      <c r="B636" s="227"/>
      <c r="C636" s="262" t="s">
        <v>901</v>
      </c>
      <c r="D636" s="233"/>
      <c r="E636" s="240">
        <v>39.131999999999998</v>
      </c>
      <c r="F636" s="251"/>
      <c r="G636" s="251"/>
      <c r="H636" s="250"/>
      <c r="I636" s="284"/>
      <c r="J636" s="211"/>
      <c r="K636" s="211"/>
      <c r="L636" s="211"/>
      <c r="M636" s="211"/>
      <c r="N636" s="211"/>
      <c r="O636" s="211"/>
      <c r="P636" s="211"/>
      <c r="Q636" s="211"/>
      <c r="R636" s="211"/>
      <c r="S636" s="211"/>
      <c r="T636" s="211"/>
      <c r="U636" s="211"/>
      <c r="V636" s="211"/>
      <c r="W636" s="211"/>
      <c r="X636" s="211"/>
      <c r="Y636" s="211"/>
      <c r="Z636" s="211"/>
      <c r="AA636" s="211"/>
      <c r="AB636" s="211"/>
      <c r="AC636" s="211"/>
      <c r="AD636" s="211"/>
      <c r="AE636" s="211" t="s">
        <v>203</v>
      </c>
      <c r="AF636" s="211">
        <v>0</v>
      </c>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80"/>
      <c r="B637" s="227"/>
      <c r="C637" s="262" t="s">
        <v>902</v>
      </c>
      <c r="D637" s="233"/>
      <c r="E637" s="240">
        <v>59.905999999999999</v>
      </c>
      <c r="F637" s="251"/>
      <c r="G637" s="251"/>
      <c r="H637" s="250"/>
      <c r="I637" s="284"/>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t="s">
        <v>203</v>
      </c>
      <c r="AF637" s="211">
        <v>0</v>
      </c>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80"/>
      <c r="B638" s="227"/>
      <c r="C638" s="262" t="s">
        <v>903</v>
      </c>
      <c r="D638" s="233"/>
      <c r="E638" s="240">
        <v>61.786000000000001</v>
      </c>
      <c r="F638" s="251"/>
      <c r="G638" s="251"/>
      <c r="H638" s="250"/>
      <c r="I638" s="284"/>
      <c r="J638" s="211"/>
      <c r="K638" s="211"/>
      <c r="L638" s="211"/>
      <c r="M638" s="211"/>
      <c r="N638" s="211"/>
      <c r="O638" s="211"/>
      <c r="P638" s="211"/>
      <c r="Q638" s="211"/>
      <c r="R638" s="211"/>
      <c r="S638" s="211"/>
      <c r="T638" s="211"/>
      <c r="U638" s="211"/>
      <c r="V638" s="211"/>
      <c r="W638" s="211"/>
      <c r="X638" s="211"/>
      <c r="Y638" s="211"/>
      <c r="Z638" s="211"/>
      <c r="AA638" s="211"/>
      <c r="AB638" s="211"/>
      <c r="AC638" s="211"/>
      <c r="AD638" s="211"/>
      <c r="AE638" s="211" t="s">
        <v>203</v>
      </c>
      <c r="AF638" s="211">
        <v>0</v>
      </c>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80"/>
      <c r="B639" s="227"/>
      <c r="C639" s="262" t="s">
        <v>904</v>
      </c>
      <c r="D639" s="233"/>
      <c r="E639" s="240">
        <v>61.88</v>
      </c>
      <c r="F639" s="251"/>
      <c r="G639" s="251"/>
      <c r="H639" s="250"/>
      <c r="I639" s="284"/>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t="s">
        <v>203</v>
      </c>
      <c r="AF639" s="211">
        <v>0</v>
      </c>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80"/>
      <c r="B640" s="227"/>
      <c r="C640" s="262" t="s">
        <v>905</v>
      </c>
      <c r="D640" s="233"/>
      <c r="E640" s="240">
        <v>16.158999999999999</v>
      </c>
      <c r="F640" s="251"/>
      <c r="G640" s="251"/>
      <c r="H640" s="250"/>
      <c r="I640" s="284"/>
      <c r="J640" s="211"/>
      <c r="K640" s="211"/>
      <c r="L640" s="211"/>
      <c r="M640" s="211"/>
      <c r="N640" s="211"/>
      <c r="O640" s="211"/>
      <c r="P640" s="211"/>
      <c r="Q640" s="211"/>
      <c r="R640" s="211"/>
      <c r="S640" s="211"/>
      <c r="T640" s="211"/>
      <c r="U640" s="211"/>
      <c r="V640" s="211"/>
      <c r="W640" s="211"/>
      <c r="X640" s="211"/>
      <c r="Y640" s="211"/>
      <c r="Z640" s="211"/>
      <c r="AA640" s="211"/>
      <c r="AB640" s="211"/>
      <c r="AC640" s="211"/>
      <c r="AD640" s="211"/>
      <c r="AE640" s="211" t="s">
        <v>203</v>
      </c>
      <c r="AF640" s="211">
        <v>0</v>
      </c>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80"/>
      <c r="B641" s="227"/>
      <c r="C641" s="262" t="s">
        <v>906</v>
      </c>
      <c r="D641" s="233"/>
      <c r="E641" s="240">
        <v>33.335599999999999</v>
      </c>
      <c r="F641" s="251"/>
      <c r="G641" s="251"/>
      <c r="H641" s="250"/>
      <c r="I641" s="284"/>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t="s">
        <v>203</v>
      </c>
      <c r="AF641" s="211">
        <v>0</v>
      </c>
      <c r="AG641" s="211"/>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80"/>
      <c r="B642" s="227"/>
      <c r="C642" s="262" t="s">
        <v>907</v>
      </c>
      <c r="D642" s="233"/>
      <c r="E642" s="240">
        <v>62.100900000000003</v>
      </c>
      <c r="F642" s="251"/>
      <c r="G642" s="251"/>
      <c r="H642" s="250"/>
      <c r="I642" s="284"/>
      <c r="J642" s="211"/>
      <c r="K642" s="211"/>
      <c r="L642" s="211"/>
      <c r="M642" s="211"/>
      <c r="N642" s="211"/>
      <c r="O642" s="211"/>
      <c r="P642" s="211"/>
      <c r="Q642" s="211"/>
      <c r="R642" s="211"/>
      <c r="S642" s="211"/>
      <c r="T642" s="211"/>
      <c r="U642" s="211"/>
      <c r="V642" s="211"/>
      <c r="W642" s="211"/>
      <c r="X642" s="211"/>
      <c r="Y642" s="211"/>
      <c r="Z642" s="211"/>
      <c r="AA642" s="211"/>
      <c r="AB642" s="211"/>
      <c r="AC642" s="211"/>
      <c r="AD642" s="211"/>
      <c r="AE642" s="211" t="s">
        <v>203</v>
      </c>
      <c r="AF642" s="211">
        <v>0</v>
      </c>
      <c r="AG642" s="211"/>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80"/>
      <c r="B643" s="227"/>
      <c r="C643" s="262" t="s">
        <v>908</v>
      </c>
      <c r="D643" s="233"/>
      <c r="E643" s="240">
        <v>48.253999999999998</v>
      </c>
      <c r="F643" s="251"/>
      <c r="G643" s="251"/>
      <c r="H643" s="250"/>
      <c r="I643" s="284"/>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t="s">
        <v>203</v>
      </c>
      <c r="AF643" s="211">
        <v>0</v>
      </c>
      <c r="AG643" s="211"/>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80"/>
      <c r="B644" s="227"/>
      <c r="C644" s="262" t="s">
        <v>909</v>
      </c>
      <c r="D644" s="233"/>
      <c r="E644" s="240">
        <v>95.907700000000006</v>
      </c>
      <c r="F644" s="251"/>
      <c r="G644" s="251"/>
      <c r="H644" s="250"/>
      <c r="I644" s="284"/>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t="s">
        <v>203</v>
      </c>
      <c r="AF644" s="211">
        <v>0</v>
      </c>
      <c r="AG644" s="211"/>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80"/>
      <c r="B645" s="227"/>
      <c r="C645" s="262" t="s">
        <v>910</v>
      </c>
      <c r="D645" s="233"/>
      <c r="E645" s="240">
        <v>52.0015</v>
      </c>
      <c r="F645" s="251"/>
      <c r="G645" s="251"/>
      <c r="H645" s="250"/>
      <c r="I645" s="284"/>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t="s">
        <v>203</v>
      </c>
      <c r="AF645" s="211">
        <v>0</v>
      </c>
      <c r="AG645" s="211"/>
      <c r="AH645" s="211"/>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80"/>
      <c r="B646" s="227"/>
      <c r="C646" s="262" t="s">
        <v>911</v>
      </c>
      <c r="D646" s="233"/>
      <c r="E646" s="240">
        <v>77.751499999999993</v>
      </c>
      <c r="F646" s="251"/>
      <c r="G646" s="251"/>
      <c r="H646" s="250"/>
      <c r="I646" s="284"/>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t="s">
        <v>203</v>
      </c>
      <c r="AF646" s="211">
        <v>0</v>
      </c>
      <c r="AG646" s="211"/>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80"/>
      <c r="B647" s="227"/>
      <c r="C647" s="262" t="s">
        <v>912</v>
      </c>
      <c r="D647" s="233"/>
      <c r="E647" s="240">
        <v>59.738999999999997</v>
      </c>
      <c r="F647" s="251"/>
      <c r="G647" s="251"/>
      <c r="H647" s="250"/>
      <c r="I647" s="284"/>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t="s">
        <v>203</v>
      </c>
      <c r="AF647" s="211">
        <v>0</v>
      </c>
      <c r="AG647" s="211"/>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80"/>
      <c r="B648" s="227"/>
      <c r="C648" s="262" t="s">
        <v>913</v>
      </c>
      <c r="D648" s="233"/>
      <c r="E648" s="240">
        <v>21.547999999999998</v>
      </c>
      <c r="F648" s="251"/>
      <c r="G648" s="251"/>
      <c r="H648" s="250"/>
      <c r="I648" s="284"/>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t="s">
        <v>203</v>
      </c>
      <c r="AF648" s="211">
        <v>0</v>
      </c>
      <c r="AG648" s="211"/>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80"/>
      <c r="B649" s="227"/>
      <c r="C649" s="262" t="s">
        <v>913</v>
      </c>
      <c r="D649" s="233"/>
      <c r="E649" s="240">
        <v>21.547999999999998</v>
      </c>
      <c r="F649" s="251"/>
      <c r="G649" s="251"/>
      <c r="H649" s="250"/>
      <c r="I649" s="284"/>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t="s">
        <v>203</v>
      </c>
      <c r="AF649" s="211">
        <v>0</v>
      </c>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80"/>
      <c r="B650" s="227"/>
      <c r="C650" s="262" t="s">
        <v>914</v>
      </c>
      <c r="D650" s="233"/>
      <c r="E650" s="240">
        <v>35</v>
      </c>
      <c r="F650" s="251"/>
      <c r="G650" s="251"/>
      <c r="H650" s="250"/>
      <c r="I650" s="284"/>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t="s">
        <v>203</v>
      </c>
      <c r="AF650" s="211">
        <v>0</v>
      </c>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80"/>
      <c r="B651" s="227"/>
      <c r="C651" s="262" t="s">
        <v>915</v>
      </c>
      <c r="D651" s="233"/>
      <c r="E651" s="240">
        <v>58.355400000000003</v>
      </c>
      <c r="F651" s="251"/>
      <c r="G651" s="251"/>
      <c r="H651" s="250"/>
      <c r="I651" s="284"/>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t="s">
        <v>203</v>
      </c>
      <c r="AF651" s="211">
        <v>0</v>
      </c>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80"/>
      <c r="B652" s="227"/>
      <c r="C652" s="262" t="s">
        <v>916</v>
      </c>
      <c r="D652" s="233"/>
      <c r="E652" s="240">
        <v>59.931399999999996</v>
      </c>
      <c r="F652" s="251"/>
      <c r="G652" s="251"/>
      <c r="H652" s="250"/>
      <c r="I652" s="284"/>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t="s">
        <v>203</v>
      </c>
      <c r="AF652" s="211">
        <v>0</v>
      </c>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80"/>
      <c r="B653" s="227"/>
      <c r="C653" s="262" t="s">
        <v>917</v>
      </c>
      <c r="D653" s="233"/>
      <c r="E653" s="240">
        <v>40.150500000000001</v>
      </c>
      <c r="F653" s="251"/>
      <c r="G653" s="251"/>
      <c r="H653" s="250"/>
      <c r="I653" s="284"/>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t="s">
        <v>203</v>
      </c>
      <c r="AF653" s="211">
        <v>0</v>
      </c>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80"/>
      <c r="B654" s="227"/>
      <c r="C654" s="262" t="s">
        <v>918</v>
      </c>
      <c r="D654" s="233"/>
      <c r="E654" s="240">
        <v>49.3065</v>
      </c>
      <c r="F654" s="251"/>
      <c r="G654" s="251"/>
      <c r="H654" s="250"/>
      <c r="I654" s="284"/>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t="s">
        <v>203</v>
      </c>
      <c r="AF654" s="211">
        <v>0</v>
      </c>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80"/>
      <c r="B655" s="227"/>
      <c r="C655" s="262" t="s">
        <v>919</v>
      </c>
      <c r="D655" s="233"/>
      <c r="E655" s="240">
        <v>59.354199999999999</v>
      </c>
      <c r="F655" s="251"/>
      <c r="G655" s="251"/>
      <c r="H655" s="250"/>
      <c r="I655" s="284"/>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t="s">
        <v>203</v>
      </c>
      <c r="AF655" s="211">
        <v>0</v>
      </c>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80"/>
      <c r="B656" s="227"/>
      <c r="C656" s="262" t="s">
        <v>920</v>
      </c>
      <c r="D656" s="233"/>
      <c r="E656" s="240">
        <v>40.535299999999999</v>
      </c>
      <c r="F656" s="251"/>
      <c r="G656" s="251"/>
      <c r="H656" s="250"/>
      <c r="I656" s="284"/>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t="s">
        <v>203</v>
      </c>
      <c r="AF656" s="211">
        <v>0</v>
      </c>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80"/>
      <c r="B657" s="227"/>
      <c r="C657" s="262" t="s">
        <v>920</v>
      </c>
      <c r="D657" s="233"/>
      <c r="E657" s="240">
        <v>40.535299999999999</v>
      </c>
      <c r="F657" s="251"/>
      <c r="G657" s="251"/>
      <c r="H657" s="250"/>
      <c r="I657" s="284"/>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t="s">
        <v>203</v>
      </c>
      <c r="AF657" s="211">
        <v>0</v>
      </c>
      <c r="AG657" s="211"/>
      <c r="AH657" s="211"/>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80"/>
      <c r="B658" s="227"/>
      <c r="C658" s="262" t="s">
        <v>921</v>
      </c>
      <c r="D658" s="233"/>
      <c r="E658" s="240">
        <v>22.138000000000002</v>
      </c>
      <c r="F658" s="251"/>
      <c r="G658" s="251"/>
      <c r="H658" s="250"/>
      <c r="I658" s="284"/>
      <c r="J658" s="211"/>
      <c r="K658" s="211"/>
      <c r="L658" s="211"/>
      <c r="M658" s="211"/>
      <c r="N658" s="211"/>
      <c r="O658" s="211"/>
      <c r="P658" s="211"/>
      <c r="Q658" s="211"/>
      <c r="R658" s="211"/>
      <c r="S658" s="211"/>
      <c r="T658" s="211"/>
      <c r="U658" s="211"/>
      <c r="V658" s="211"/>
      <c r="W658" s="211"/>
      <c r="X658" s="211"/>
      <c r="Y658" s="211"/>
      <c r="Z658" s="211"/>
      <c r="AA658" s="211"/>
      <c r="AB658" s="211"/>
      <c r="AC658" s="211"/>
      <c r="AD658" s="211"/>
      <c r="AE658" s="211" t="s">
        <v>203</v>
      </c>
      <c r="AF658" s="211">
        <v>0</v>
      </c>
      <c r="AG658" s="211"/>
      <c r="AH658" s="211"/>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80"/>
      <c r="B659" s="227"/>
      <c r="C659" s="262" t="s">
        <v>922</v>
      </c>
      <c r="D659" s="233"/>
      <c r="E659" s="240">
        <v>32.189</v>
      </c>
      <c r="F659" s="251"/>
      <c r="G659" s="251"/>
      <c r="H659" s="250"/>
      <c r="I659" s="284"/>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t="s">
        <v>203</v>
      </c>
      <c r="AF659" s="211">
        <v>0</v>
      </c>
      <c r="AG659" s="211"/>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80"/>
      <c r="B660" s="227"/>
      <c r="C660" s="262" t="s">
        <v>923</v>
      </c>
      <c r="D660" s="233"/>
      <c r="E660" s="240">
        <v>27.99</v>
      </c>
      <c r="F660" s="251"/>
      <c r="G660" s="251"/>
      <c r="H660" s="250"/>
      <c r="I660" s="284"/>
      <c r="J660" s="211"/>
      <c r="K660" s="211"/>
      <c r="L660" s="211"/>
      <c r="M660" s="211"/>
      <c r="N660" s="211"/>
      <c r="O660" s="211"/>
      <c r="P660" s="211"/>
      <c r="Q660" s="211"/>
      <c r="R660" s="211"/>
      <c r="S660" s="211"/>
      <c r="T660" s="211"/>
      <c r="U660" s="211"/>
      <c r="V660" s="211"/>
      <c r="W660" s="211"/>
      <c r="X660" s="211"/>
      <c r="Y660" s="211"/>
      <c r="Z660" s="211"/>
      <c r="AA660" s="211"/>
      <c r="AB660" s="211"/>
      <c r="AC660" s="211"/>
      <c r="AD660" s="211"/>
      <c r="AE660" s="211" t="s">
        <v>203</v>
      </c>
      <c r="AF660" s="211">
        <v>0</v>
      </c>
      <c r="AG660" s="211"/>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80"/>
      <c r="B661" s="227"/>
      <c r="C661" s="262" t="s">
        <v>924</v>
      </c>
      <c r="D661" s="233"/>
      <c r="E661" s="240">
        <v>16.667999999999999</v>
      </c>
      <c r="F661" s="251"/>
      <c r="G661" s="251"/>
      <c r="H661" s="250"/>
      <c r="I661" s="284"/>
      <c r="J661" s="211"/>
      <c r="K661" s="211"/>
      <c r="L661" s="211"/>
      <c r="M661" s="211"/>
      <c r="N661" s="211"/>
      <c r="O661" s="211"/>
      <c r="P661" s="211"/>
      <c r="Q661" s="211"/>
      <c r="R661" s="211"/>
      <c r="S661" s="211"/>
      <c r="T661" s="211"/>
      <c r="U661" s="211"/>
      <c r="V661" s="211"/>
      <c r="W661" s="211"/>
      <c r="X661" s="211"/>
      <c r="Y661" s="211"/>
      <c r="Z661" s="211"/>
      <c r="AA661" s="211"/>
      <c r="AB661" s="211"/>
      <c r="AC661" s="211"/>
      <c r="AD661" s="211"/>
      <c r="AE661" s="211" t="s">
        <v>203</v>
      </c>
      <c r="AF661" s="211">
        <v>0</v>
      </c>
      <c r="AG661" s="211"/>
      <c r="AH661" s="211"/>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outlineLevel="1" x14ac:dyDescent="0.2">
      <c r="A662" s="280"/>
      <c r="B662" s="227"/>
      <c r="C662" s="262" t="s">
        <v>924</v>
      </c>
      <c r="D662" s="233"/>
      <c r="E662" s="240">
        <v>16.667999999999999</v>
      </c>
      <c r="F662" s="251"/>
      <c r="G662" s="251"/>
      <c r="H662" s="250"/>
      <c r="I662" s="284"/>
      <c r="J662" s="211"/>
      <c r="K662" s="211"/>
      <c r="L662" s="211"/>
      <c r="M662" s="211"/>
      <c r="N662" s="211"/>
      <c r="O662" s="211"/>
      <c r="P662" s="211"/>
      <c r="Q662" s="211"/>
      <c r="R662" s="211"/>
      <c r="S662" s="211"/>
      <c r="T662" s="211"/>
      <c r="U662" s="211"/>
      <c r="V662" s="211"/>
      <c r="W662" s="211"/>
      <c r="X662" s="211"/>
      <c r="Y662" s="211"/>
      <c r="Z662" s="211"/>
      <c r="AA662" s="211"/>
      <c r="AB662" s="211"/>
      <c r="AC662" s="211"/>
      <c r="AD662" s="211"/>
      <c r="AE662" s="211" t="s">
        <v>203</v>
      </c>
      <c r="AF662" s="211">
        <v>0</v>
      </c>
      <c r="AG662" s="211"/>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80"/>
      <c r="B663" s="227"/>
      <c r="C663" s="262" t="s">
        <v>925</v>
      </c>
      <c r="D663" s="233"/>
      <c r="E663" s="240">
        <v>53.735999999999997</v>
      </c>
      <c r="F663" s="251"/>
      <c r="G663" s="251"/>
      <c r="H663" s="250"/>
      <c r="I663" s="284"/>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t="s">
        <v>203</v>
      </c>
      <c r="AF663" s="211">
        <v>0</v>
      </c>
      <c r="AG663" s="211"/>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80"/>
      <c r="B664" s="227"/>
      <c r="C664" s="262" t="s">
        <v>926</v>
      </c>
      <c r="D664" s="233"/>
      <c r="E664" s="240">
        <v>33.488999999999997</v>
      </c>
      <c r="F664" s="251"/>
      <c r="G664" s="251"/>
      <c r="H664" s="250"/>
      <c r="I664" s="284"/>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t="s">
        <v>203</v>
      </c>
      <c r="AF664" s="211">
        <v>0</v>
      </c>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80"/>
      <c r="B665" s="227"/>
      <c r="C665" s="262" t="s">
        <v>927</v>
      </c>
      <c r="D665" s="233"/>
      <c r="E665" s="240">
        <v>41.392000000000003</v>
      </c>
      <c r="F665" s="251"/>
      <c r="G665" s="251"/>
      <c r="H665" s="250"/>
      <c r="I665" s="284"/>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t="s">
        <v>203</v>
      </c>
      <c r="AF665" s="211">
        <v>0</v>
      </c>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80"/>
      <c r="B666" s="227"/>
      <c r="C666" s="262" t="s">
        <v>928</v>
      </c>
      <c r="D666" s="233"/>
      <c r="E666" s="240">
        <v>77.859499999999997</v>
      </c>
      <c r="F666" s="251"/>
      <c r="G666" s="251"/>
      <c r="H666" s="250"/>
      <c r="I666" s="284"/>
      <c r="J666" s="211"/>
      <c r="K666" s="211"/>
      <c r="L666" s="211"/>
      <c r="M666" s="211"/>
      <c r="N666" s="211"/>
      <c r="O666" s="211"/>
      <c r="P666" s="211"/>
      <c r="Q666" s="211"/>
      <c r="R666" s="211"/>
      <c r="S666" s="211"/>
      <c r="T666" s="211"/>
      <c r="U666" s="211"/>
      <c r="V666" s="211"/>
      <c r="W666" s="211"/>
      <c r="X666" s="211"/>
      <c r="Y666" s="211"/>
      <c r="Z666" s="211"/>
      <c r="AA666" s="211"/>
      <c r="AB666" s="211"/>
      <c r="AC666" s="211"/>
      <c r="AD666" s="211"/>
      <c r="AE666" s="211" t="s">
        <v>203</v>
      </c>
      <c r="AF666" s="211">
        <v>0</v>
      </c>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80"/>
      <c r="B667" s="227"/>
      <c r="C667" s="262" t="s">
        <v>929</v>
      </c>
      <c r="D667" s="233"/>
      <c r="E667" s="240">
        <v>38.226500000000001</v>
      </c>
      <c r="F667" s="251"/>
      <c r="G667" s="251"/>
      <c r="H667" s="250"/>
      <c r="I667" s="284"/>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t="s">
        <v>203</v>
      </c>
      <c r="AF667" s="211">
        <v>0</v>
      </c>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80"/>
      <c r="B668" s="227"/>
      <c r="C668" s="262" t="s">
        <v>930</v>
      </c>
      <c r="D668" s="233"/>
      <c r="E668" s="240">
        <v>38.302</v>
      </c>
      <c r="F668" s="251"/>
      <c r="G668" s="251"/>
      <c r="H668" s="250"/>
      <c r="I668" s="284"/>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t="s">
        <v>203</v>
      </c>
      <c r="AF668" s="211">
        <v>0</v>
      </c>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80"/>
      <c r="B669" s="227"/>
      <c r="C669" s="262" t="s">
        <v>931</v>
      </c>
      <c r="D669" s="233"/>
      <c r="E669" s="240">
        <v>79.091499999999996</v>
      </c>
      <c r="F669" s="251"/>
      <c r="G669" s="251"/>
      <c r="H669" s="250"/>
      <c r="I669" s="284"/>
      <c r="J669" s="211"/>
      <c r="K669" s="211"/>
      <c r="L669" s="211"/>
      <c r="M669" s="211"/>
      <c r="N669" s="211"/>
      <c r="O669" s="211"/>
      <c r="P669" s="211"/>
      <c r="Q669" s="211"/>
      <c r="R669" s="211"/>
      <c r="S669" s="211"/>
      <c r="T669" s="211"/>
      <c r="U669" s="211"/>
      <c r="V669" s="211"/>
      <c r="W669" s="211"/>
      <c r="X669" s="211"/>
      <c r="Y669" s="211"/>
      <c r="Z669" s="211"/>
      <c r="AA669" s="211"/>
      <c r="AB669" s="211"/>
      <c r="AC669" s="211"/>
      <c r="AD669" s="211"/>
      <c r="AE669" s="211" t="s">
        <v>203</v>
      </c>
      <c r="AF669" s="211">
        <v>0</v>
      </c>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80"/>
      <c r="B670" s="227"/>
      <c r="C670" s="262" t="s">
        <v>932</v>
      </c>
      <c r="D670" s="233"/>
      <c r="E670" s="240">
        <v>38.430500000000002</v>
      </c>
      <c r="F670" s="251"/>
      <c r="G670" s="251"/>
      <c r="H670" s="250"/>
      <c r="I670" s="284"/>
      <c r="J670" s="211"/>
      <c r="K670" s="211"/>
      <c r="L670" s="211"/>
      <c r="M670" s="211"/>
      <c r="N670" s="211"/>
      <c r="O670" s="211"/>
      <c r="P670" s="211"/>
      <c r="Q670" s="211"/>
      <c r="R670" s="211"/>
      <c r="S670" s="211"/>
      <c r="T670" s="211"/>
      <c r="U670" s="211"/>
      <c r="V670" s="211"/>
      <c r="W670" s="211"/>
      <c r="X670" s="211"/>
      <c r="Y670" s="211"/>
      <c r="Z670" s="211"/>
      <c r="AA670" s="211"/>
      <c r="AB670" s="211"/>
      <c r="AC670" s="211"/>
      <c r="AD670" s="211"/>
      <c r="AE670" s="211" t="s">
        <v>203</v>
      </c>
      <c r="AF670" s="211">
        <v>0</v>
      </c>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80"/>
      <c r="B671" s="227"/>
      <c r="C671" s="262" t="s">
        <v>932</v>
      </c>
      <c r="D671" s="233"/>
      <c r="E671" s="240">
        <v>38.430500000000002</v>
      </c>
      <c r="F671" s="251"/>
      <c r="G671" s="251"/>
      <c r="H671" s="250"/>
      <c r="I671" s="284"/>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t="s">
        <v>203</v>
      </c>
      <c r="AF671" s="211">
        <v>0</v>
      </c>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80"/>
      <c r="B672" s="227"/>
      <c r="C672" s="262" t="s">
        <v>887</v>
      </c>
      <c r="D672" s="233"/>
      <c r="E672" s="240">
        <v>29.841999999999999</v>
      </c>
      <c r="F672" s="251"/>
      <c r="G672" s="251"/>
      <c r="H672" s="250"/>
      <c r="I672" s="284"/>
      <c r="J672" s="211"/>
      <c r="K672" s="211"/>
      <c r="L672" s="211"/>
      <c r="M672" s="211"/>
      <c r="N672" s="211"/>
      <c r="O672" s="211"/>
      <c r="P672" s="211"/>
      <c r="Q672" s="211"/>
      <c r="R672" s="211"/>
      <c r="S672" s="211"/>
      <c r="T672" s="211"/>
      <c r="U672" s="211"/>
      <c r="V672" s="211"/>
      <c r="W672" s="211"/>
      <c r="X672" s="211"/>
      <c r="Y672" s="211"/>
      <c r="Z672" s="211"/>
      <c r="AA672" s="211"/>
      <c r="AB672" s="211"/>
      <c r="AC672" s="211"/>
      <c r="AD672" s="211"/>
      <c r="AE672" s="211" t="s">
        <v>203</v>
      </c>
      <c r="AF672" s="211">
        <v>0</v>
      </c>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80"/>
      <c r="B673" s="227"/>
      <c r="C673" s="262" t="s">
        <v>933</v>
      </c>
      <c r="D673" s="233"/>
      <c r="E673" s="240">
        <v>30.98</v>
      </c>
      <c r="F673" s="251"/>
      <c r="G673" s="251"/>
      <c r="H673" s="250"/>
      <c r="I673" s="284"/>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t="s">
        <v>203</v>
      </c>
      <c r="AF673" s="211">
        <v>0</v>
      </c>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80"/>
      <c r="B674" s="227"/>
      <c r="C674" s="262" t="s">
        <v>934</v>
      </c>
      <c r="D674" s="233"/>
      <c r="E674" s="240">
        <v>59.548999999999999</v>
      </c>
      <c r="F674" s="251"/>
      <c r="G674" s="251"/>
      <c r="H674" s="250"/>
      <c r="I674" s="284"/>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t="s">
        <v>203</v>
      </c>
      <c r="AF674" s="211">
        <v>0</v>
      </c>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80"/>
      <c r="B675" s="227"/>
      <c r="C675" s="262" t="s">
        <v>935</v>
      </c>
      <c r="D675" s="233"/>
      <c r="E675" s="240">
        <v>77.515500000000003</v>
      </c>
      <c r="F675" s="251"/>
      <c r="G675" s="251"/>
      <c r="H675" s="250"/>
      <c r="I675" s="284"/>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t="s">
        <v>203</v>
      </c>
      <c r="AF675" s="211">
        <v>0</v>
      </c>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80"/>
      <c r="B676" s="227"/>
      <c r="C676" s="262" t="s">
        <v>936</v>
      </c>
      <c r="D676" s="233"/>
      <c r="E676" s="240">
        <v>35.47</v>
      </c>
      <c r="F676" s="251"/>
      <c r="G676" s="251"/>
      <c r="H676" s="250"/>
      <c r="I676" s="284"/>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t="s">
        <v>203</v>
      </c>
      <c r="AF676" s="211">
        <v>0</v>
      </c>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80"/>
      <c r="B677" s="227"/>
      <c r="C677" s="262" t="s">
        <v>937</v>
      </c>
      <c r="D677" s="233"/>
      <c r="E677" s="240">
        <v>57.249000000000002</v>
      </c>
      <c r="F677" s="251"/>
      <c r="G677" s="251"/>
      <c r="H677" s="250"/>
      <c r="I677" s="284"/>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t="s">
        <v>203</v>
      </c>
      <c r="AF677" s="211">
        <v>0</v>
      </c>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80"/>
      <c r="B678" s="227"/>
      <c r="C678" s="262" t="s">
        <v>938</v>
      </c>
      <c r="D678" s="233"/>
      <c r="E678" s="240">
        <v>53.766500000000001</v>
      </c>
      <c r="F678" s="251"/>
      <c r="G678" s="251"/>
      <c r="H678" s="250"/>
      <c r="I678" s="284"/>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t="s">
        <v>203</v>
      </c>
      <c r="AF678" s="211">
        <v>0</v>
      </c>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80"/>
      <c r="B679" s="227"/>
      <c r="C679" s="262" t="s">
        <v>939</v>
      </c>
      <c r="D679" s="233"/>
      <c r="E679" s="240">
        <v>44.744</v>
      </c>
      <c r="F679" s="251"/>
      <c r="G679" s="251"/>
      <c r="H679" s="250"/>
      <c r="I679" s="284"/>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t="s">
        <v>203</v>
      </c>
      <c r="AF679" s="211">
        <v>0</v>
      </c>
      <c r="AG679" s="211"/>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80"/>
      <c r="B680" s="227"/>
      <c r="C680" s="262" t="s">
        <v>940</v>
      </c>
      <c r="D680" s="233"/>
      <c r="E680" s="240">
        <v>86.164500000000004</v>
      </c>
      <c r="F680" s="251"/>
      <c r="G680" s="251"/>
      <c r="H680" s="250"/>
      <c r="I680" s="284"/>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t="s">
        <v>203</v>
      </c>
      <c r="AF680" s="211">
        <v>0</v>
      </c>
      <c r="AG680" s="211"/>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80"/>
      <c r="B681" s="227"/>
      <c r="C681" s="262" t="s">
        <v>893</v>
      </c>
      <c r="D681" s="233"/>
      <c r="E681" s="240">
        <v>30.527999999999999</v>
      </c>
      <c r="F681" s="251"/>
      <c r="G681" s="251"/>
      <c r="H681" s="250"/>
      <c r="I681" s="284"/>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t="s">
        <v>203</v>
      </c>
      <c r="AF681" s="211">
        <v>0</v>
      </c>
      <c r="AG681" s="211"/>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80"/>
      <c r="B682" s="227"/>
      <c r="C682" s="262" t="s">
        <v>895</v>
      </c>
      <c r="D682" s="233"/>
      <c r="E682" s="240">
        <v>19.210999999999999</v>
      </c>
      <c r="F682" s="251"/>
      <c r="G682" s="251"/>
      <c r="H682" s="250"/>
      <c r="I682" s="284"/>
      <c r="J682" s="211"/>
      <c r="K682" s="211"/>
      <c r="L682" s="211"/>
      <c r="M682" s="211"/>
      <c r="N682" s="211"/>
      <c r="O682" s="211"/>
      <c r="P682" s="211"/>
      <c r="Q682" s="211"/>
      <c r="R682" s="211"/>
      <c r="S682" s="211"/>
      <c r="T682" s="211"/>
      <c r="U682" s="211"/>
      <c r="V682" s="211"/>
      <c r="W682" s="211"/>
      <c r="X682" s="211"/>
      <c r="Y682" s="211"/>
      <c r="Z682" s="211"/>
      <c r="AA682" s="211"/>
      <c r="AB682" s="211"/>
      <c r="AC682" s="211"/>
      <c r="AD682" s="211"/>
      <c r="AE682" s="211" t="s">
        <v>203</v>
      </c>
      <c r="AF682" s="211">
        <v>0</v>
      </c>
      <c r="AG682" s="211"/>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80"/>
      <c r="B683" s="227"/>
      <c r="C683" s="262" t="s">
        <v>896</v>
      </c>
      <c r="D683" s="233"/>
      <c r="E683" s="240">
        <v>20.253499999999999</v>
      </c>
      <c r="F683" s="251"/>
      <c r="G683" s="251"/>
      <c r="H683" s="250"/>
      <c r="I683" s="284"/>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t="s">
        <v>203</v>
      </c>
      <c r="AF683" s="211">
        <v>0</v>
      </c>
      <c r="AG683" s="211"/>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80"/>
      <c r="B684" s="227"/>
      <c r="C684" s="262" t="s">
        <v>897</v>
      </c>
      <c r="D684" s="233"/>
      <c r="E684" s="240">
        <v>13.278</v>
      </c>
      <c r="F684" s="251"/>
      <c r="G684" s="251"/>
      <c r="H684" s="250"/>
      <c r="I684" s="284"/>
      <c r="J684" s="211"/>
      <c r="K684" s="211"/>
      <c r="L684" s="211"/>
      <c r="M684" s="211"/>
      <c r="N684" s="211"/>
      <c r="O684" s="211"/>
      <c r="P684" s="211"/>
      <c r="Q684" s="211"/>
      <c r="R684" s="211"/>
      <c r="S684" s="211"/>
      <c r="T684" s="211"/>
      <c r="U684" s="211"/>
      <c r="V684" s="211"/>
      <c r="W684" s="211"/>
      <c r="X684" s="211"/>
      <c r="Y684" s="211"/>
      <c r="Z684" s="211"/>
      <c r="AA684" s="211"/>
      <c r="AB684" s="211"/>
      <c r="AC684" s="211"/>
      <c r="AD684" s="211"/>
      <c r="AE684" s="211" t="s">
        <v>203</v>
      </c>
      <c r="AF684" s="211">
        <v>0</v>
      </c>
      <c r="AG684" s="211"/>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80"/>
      <c r="B685" s="227"/>
      <c r="C685" s="262" t="s">
        <v>897</v>
      </c>
      <c r="D685" s="233"/>
      <c r="E685" s="240">
        <v>13.278</v>
      </c>
      <c r="F685" s="251"/>
      <c r="G685" s="251"/>
      <c r="H685" s="250"/>
      <c r="I685" s="284"/>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t="s">
        <v>203</v>
      </c>
      <c r="AF685" s="211">
        <v>0</v>
      </c>
      <c r="AG685" s="211"/>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80"/>
      <c r="B686" s="227"/>
      <c r="C686" s="262" t="s">
        <v>898</v>
      </c>
      <c r="D686" s="233"/>
      <c r="E686" s="240">
        <v>19.143000000000001</v>
      </c>
      <c r="F686" s="251"/>
      <c r="G686" s="251"/>
      <c r="H686" s="250"/>
      <c r="I686" s="284"/>
      <c r="J686" s="211"/>
      <c r="K686" s="211"/>
      <c r="L686" s="211"/>
      <c r="M686" s="211"/>
      <c r="N686" s="211"/>
      <c r="O686" s="211"/>
      <c r="P686" s="211"/>
      <c r="Q686" s="211"/>
      <c r="R686" s="211"/>
      <c r="S686" s="211"/>
      <c r="T686" s="211"/>
      <c r="U686" s="211"/>
      <c r="V686" s="211"/>
      <c r="W686" s="211"/>
      <c r="X686" s="211"/>
      <c r="Y686" s="211"/>
      <c r="Z686" s="211"/>
      <c r="AA686" s="211"/>
      <c r="AB686" s="211"/>
      <c r="AC686" s="211"/>
      <c r="AD686" s="211"/>
      <c r="AE686" s="211" t="s">
        <v>203</v>
      </c>
      <c r="AF686" s="211">
        <v>0</v>
      </c>
      <c r="AG686" s="211"/>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80"/>
      <c r="B687" s="227"/>
      <c r="C687" s="262" t="s">
        <v>899</v>
      </c>
      <c r="D687" s="233"/>
      <c r="E687" s="240">
        <v>25.427</v>
      </c>
      <c r="F687" s="251"/>
      <c r="G687" s="251"/>
      <c r="H687" s="250"/>
      <c r="I687" s="284"/>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t="s">
        <v>203</v>
      </c>
      <c r="AF687" s="211">
        <v>0</v>
      </c>
      <c r="AG687" s="211"/>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80"/>
      <c r="B688" s="227"/>
      <c r="C688" s="262" t="s">
        <v>941</v>
      </c>
      <c r="D688" s="233"/>
      <c r="E688" s="240">
        <v>22.077999999999999</v>
      </c>
      <c r="F688" s="251"/>
      <c r="G688" s="251"/>
      <c r="H688" s="250"/>
      <c r="I688" s="284"/>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t="s">
        <v>203</v>
      </c>
      <c r="AF688" s="211">
        <v>0</v>
      </c>
      <c r="AG688" s="211"/>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80"/>
      <c r="B689" s="227"/>
      <c r="C689" s="262" t="s">
        <v>942</v>
      </c>
      <c r="D689" s="233"/>
      <c r="E689" s="240">
        <v>27.327500000000001</v>
      </c>
      <c r="F689" s="251"/>
      <c r="G689" s="251"/>
      <c r="H689" s="250"/>
      <c r="I689" s="284"/>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t="s">
        <v>203</v>
      </c>
      <c r="AF689" s="211">
        <v>0</v>
      </c>
      <c r="AG689" s="211"/>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80"/>
      <c r="B690" s="227"/>
      <c r="C690" s="262" t="s">
        <v>943</v>
      </c>
      <c r="D690" s="233"/>
      <c r="E690" s="240">
        <v>50.698</v>
      </c>
      <c r="F690" s="251"/>
      <c r="G690" s="251"/>
      <c r="H690" s="250"/>
      <c r="I690" s="284"/>
      <c r="J690" s="211"/>
      <c r="K690" s="211"/>
      <c r="L690" s="211"/>
      <c r="M690" s="211"/>
      <c r="N690" s="211"/>
      <c r="O690" s="211"/>
      <c r="P690" s="211"/>
      <c r="Q690" s="211"/>
      <c r="R690" s="211"/>
      <c r="S690" s="211"/>
      <c r="T690" s="211"/>
      <c r="U690" s="211"/>
      <c r="V690" s="211"/>
      <c r="W690" s="211"/>
      <c r="X690" s="211"/>
      <c r="Y690" s="211"/>
      <c r="Z690" s="211"/>
      <c r="AA690" s="211"/>
      <c r="AB690" s="211"/>
      <c r="AC690" s="211"/>
      <c r="AD690" s="211"/>
      <c r="AE690" s="211" t="s">
        <v>203</v>
      </c>
      <c r="AF690" s="211">
        <v>0</v>
      </c>
      <c r="AG690" s="211"/>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80"/>
      <c r="B691" s="227"/>
      <c r="C691" s="262" t="s">
        <v>944</v>
      </c>
      <c r="D691" s="233"/>
      <c r="E691" s="240">
        <v>73.910499999999999</v>
      </c>
      <c r="F691" s="251"/>
      <c r="G691" s="251"/>
      <c r="H691" s="250"/>
      <c r="I691" s="284"/>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t="s">
        <v>203</v>
      </c>
      <c r="AF691" s="211">
        <v>0</v>
      </c>
      <c r="AG691" s="211"/>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80"/>
      <c r="B692" s="227"/>
      <c r="C692" s="262" t="s">
        <v>945</v>
      </c>
      <c r="D692" s="233"/>
      <c r="E692" s="240">
        <v>27.984000000000002</v>
      </c>
      <c r="F692" s="251"/>
      <c r="G692" s="251"/>
      <c r="H692" s="250"/>
      <c r="I692" s="284"/>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t="s">
        <v>203</v>
      </c>
      <c r="AF692" s="211">
        <v>0</v>
      </c>
      <c r="AG692" s="211"/>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80"/>
      <c r="B693" s="227"/>
      <c r="C693" s="262" t="s">
        <v>946</v>
      </c>
      <c r="D693" s="233"/>
      <c r="E693" s="240">
        <v>67.447999999999993</v>
      </c>
      <c r="F693" s="251"/>
      <c r="G693" s="251"/>
      <c r="H693" s="250"/>
      <c r="I693" s="284"/>
      <c r="J693" s="211"/>
      <c r="K693" s="211"/>
      <c r="L693" s="211"/>
      <c r="M693" s="211"/>
      <c r="N693" s="211"/>
      <c r="O693" s="211"/>
      <c r="P693" s="211"/>
      <c r="Q693" s="211"/>
      <c r="R693" s="211"/>
      <c r="S693" s="211"/>
      <c r="T693" s="211"/>
      <c r="U693" s="211"/>
      <c r="V693" s="211"/>
      <c r="W693" s="211"/>
      <c r="X693" s="211"/>
      <c r="Y693" s="211"/>
      <c r="Z693" s="211"/>
      <c r="AA693" s="211"/>
      <c r="AB693" s="211"/>
      <c r="AC693" s="211"/>
      <c r="AD693" s="211"/>
      <c r="AE693" s="211" t="s">
        <v>203</v>
      </c>
      <c r="AF693" s="211">
        <v>0</v>
      </c>
      <c r="AG693" s="211"/>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80"/>
      <c r="B694" s="227"/>
      <c r="C694" s="262" t="s">
        <v>947</v>
      </c>
      <c r="D694" s="233"/>
      <c r="E694" s="240">
        <v>27.326000000000001</v>
      </c>
      <c r="F694" s="251"/>
      <c r="G694" s="251"/>
      <c r="H694" s="250"/>
      <c r="I694" s="284"/>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t="s">
        <v>203</v>
      </c>
      <c r="AF694" s="211">
        <v>0</v>
      </c>
      <c r="AG694" s="211"/>
      <c r="AH694" s="211"/>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80"/>
      <c r="B695" s="227"/>
      <c r="C695" s="262" t="s">
        <v>948</v>
      </c>
      <c r="D695" s="233"/>
      <c r="E695" s="240">
        <v>67.1875</v>
      </c>
      <c r="F695" s="251"/>
      <c r="G695" s="251"/>
      <c r="H695" s="250"/>
      <c r="I695" s="284"/>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t="s">
        <v>203</v>
      </c>
      <c r="AF695" s="211">
        <v>0</v>
      </c>
      <c r="AG695" s="211"/>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80"/>
      <c r="B696" s="227"/>
      <c r="C696" s="262" t="s">
        <v>949</v>
      </c>
      <c r="D696" s="233"/>
      <c r="E696" s="240">
        <v>33.253999999999998</v>
      </c>
      <c r="F696" s="251"/>
      <c r="G696" s="251"/>
      <c r="H696" s="250"/>
      <c r="I696" s="284"/>
      <c r="J696" s="211"/>
      <c r="K696" s="211"/>
      <c r="L696" s="211"/>
      <c r="M696" s="211"/>
      <c r="N696" s="211"/>
      <c r="O696" s="211"/>
      <c r="P696" s="211"/>
      <c r="Q696" s="211"/>
      <c r="R696" s="211"/>
      <c r="S696" s="211"/>
      <c r="T696" s="211"/>
      <c r="U696" s="211"/>
      <c r="V696" s="211"/>
      <c r="W696" s="211"/>
      <c r="X696" s="211"/>
      <c r="Y696" s="211"/>
      <c r="Z696" s="211"/>
      <c r="AA696" s="211"/>
      <c r="AB696" s="211"/>
      <c r="AC696" s="211"/>
      <c r="AD696" s="211"/>
      <c r="AE696" s="211" t="s">
        <v>203</v>
      </c>
      <c r="AF696" s="211">
        <v>0</v>
      </c>
      <c r="AG696" s="211"/>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80"/>
      <c r="B697" s="227"/>
      <c r="C697" s="262" t="s">
        <v>950</v>
      </c>
      <c r="D697" s="233"/>
      <c r="E697" s="240">
        <v>65.816000000000003</v>
      </c>
      <c r="F697" s="251"/>
      <c r="G697" s="251"/>
      <c r="H697" s="250"/>
      <c r="I697" s="284"/>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t="s">
        <v>203</v>
      </c>
      <c r="AF697" s="211">
        <v>0</v>
      </c>
      <c r="AG697" s="211"/>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80"/>
      <c r="B698" s="227"/>
      <c r="C698" s="262" t="s">
        <v>951</v>
      </c>
      <c r="D698" s="233"/>
      <c r="E698" s="240">
        <v>46.759</v>
      </c>
      <c r="F698" s="251"/>
      <c r="G698" s="251"/>
      <c r="H698" s="250"/>
      <c r="I698" s="284"/>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t="s">
        <v>203</v>
      </c>
      <c r="AF698" s="211">
        <v>0</v>
      </c>
      <c r="AG698" s="211"/>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80"/>
      <c r="B699" s="227"/>
      <c r="C699" s="262" t="s">
        <v>952</v>
      </c>
      <c r="D699" s="233"/>
      <c r="E699" s="240">
        <v>43.258000000000003</v>
      </c>
      <c r="F699" s="251"/>
      <c r="G699" s="251"/>
      <c r="H699" s="250"/>
      <c r="I699" s="284"/>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t="s">
        <v>203</v>
      </c>
      <c r="AF699" s="211">
        <v>0</v>
      </c>
      <c r="AG699" s="211"/>
      <c r="AH699" s="211"/>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80"/>
      <c r="B700" s="227"/>
      <c r="C700" s="262" t="s">
        <v>893</v>
      </c>
      <c r="D700" s="233"/>
      <c r="E700" s="240">
        <v>30.527999999999999</v>
      </c>
      <c r="F700" s="251"/>
      <c r="G700" s="251"/>
      <c r="H700" s="250"/>
      <c r="I700" s="284"/>
      <c r="J700" s="211"/>
      <c r="K700" s="211"/>
      <c r="L700" s="211"/>
      <c r="M700" s="211"/>
      <c r="N700" s="211"/>
      <c r="O700" s="211"/>
      <c r="P700" s="211"/>
      <c r="Q700" s="211"/>
      <c r="R700" s="211"/>
      <c r="S700" s="211"/>
      <c r="T700" s="211"/>
      <c r="U700" s="211"/>
      <c r="V700" s="211"/>
      <c r="W700" s="211"/>
      <c r="X700" s="211"/>
      <c r="Y700" s="211"/>
      <c r="Z700" s="211"/>
      <c r="AA700" s="211"/>
      <c r="AB700" s="211"/>
      <c r="AC700" s="211"/>
      <c r="AD700" s="211"/>
      <c r="AE700" s="211" t="s">
        <v>203</v>
      </c>
      <c r="AF700" s="211">
        <v>0</v>
      </c>
      <c r="AG700" s="211"/>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80"/>
      <c r="B701" s="227"/>
      <c r="C701" s="262" t="s">
        <v>895</v>
      </c>
      <c r="D701" s="233"/>
      <c r="E701" s="240">
        <v>19.210999999999999</v>
      </c>
      <c r="F701" s="251"/>
      <c r="G701" s="251"/>
      <c r="H701" s="250"/>
      <c r="I701" s="284"/>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t="s">
        <v>203</v>
      </c>
      <c r="AF701" s="211">
        <v>0</v>
      </c>
      <c r="AG701" s="211"/>
      <c r="AH701" s="211"/>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80"/>
      <c r="B702" s="227"/>
      <c r="C702" s="262" t="s">
        <v>896</v>
      </c>
      <c r="D702" s="233"/>
      <c r="E702" s="240">
        <v>20.253499999999999</v>
      </c>
      <c r="F702" s="251"/>
      <c r="G702" s="251"/>
      <c r="H702" s="250"/>
      <c r="I702" s="284"/>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t="s">
        <v>203</v>
      </c>
      <c r="AF702" s="211">
        <v>0</v>
      </c>
      <c r="AG702" s="211"/>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80"/>
      <c r="B703" s="227"/>
      <c r="C703" s="262" t="s">
        <v>897</v>
      </c>
      <c r="D703" s="233"/>
      <c r="E703" s="240">
        <v>13.278</v>
      </c>
      <c r="F703" s="251"/>
      <c r="G703" s="251"/>
      <c r="H703" s="250"/>
      <c r="I703" s="284"/>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t="s">
        <v>203</v>
      </c>
      <c r="AF703" s="211">
        <v>0</v>
      </c>
      <c r="AG703" s="211"/>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outlineLevel="1" x14ac:dyDescent="0.2">
      <c r="A704" s="280"/>
      <c r="B704" s="227"/>
      <c r="C704" s="262" t="s">
        <v>897</v>
      </c>
      <c r="D704" s="233"/>
      <c r="E704" s="240">
        <v>13.278</v>
      </c>
      <c r="F704" s="251"/>
      <c r="G704" s="251"/>
      <c r="H704" s="250"/>
      <c r="I704" s="284"/>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t="s">
        <v>203</v>
      </c>
      <c r="AF704" s="211">
        <v>0</v>
      </c>
      <c r="AG704" s="211"/>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80"/>
      <c r="B705" s="227"/>
      <c r="C705" s="262" t="s">
        <v>898</v>
      </c>
      <c r="D705" s="233"/>
      <c r="E705" s="240">
        <v>19.143000000000001</v>
      </c>
      <c r="F705" s="251"/>
      <c r="G705" s="251"/>
      <c r="H705" s="250"/>
      <c r="I705" s="284"/>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t="s">
        <v>203</v>
      </c>
      <c r="AF705" s="211">
        <v>0</v>
      </c>
      <c r="AG705" s="211"/>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80"/>
      <c r="B706" s="227"/>
      <c r="C706" s="262" t="s">
        <v>953</v>
      </c>
      <c r="D706" s="233"/>
      <c r="E706" s="240">
        <v>25.934000000000001</v>
      </c>
      <c r="F706" s="251"/>
      <c r="G706" s="251"/>
      <c r="H706" s="250"/>
      <c r="I706" s="284"/>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t="s">
        <v>203</v>
      </c>
      <c r="AF706" s="211">
        <v>0</v>
      </c>
      <c r="AG706" s="211"/>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80"/>
      <c r="B707" s="227"/>
      <c r="C707" s="262" t="s">
        <v>954</v>
      </c>
      <c r="D707" s="233"/>
      <c r="E707" s="240">
        <v>32.794400000000003</v>
      </c>
      <c r="F707" s="251"/>
      <c r="G707" s="251"/>
      <c r="H707" s="250"/>
      <c r="I707" s="284"/>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t="s">
        <v>203</v>
      </c>
      <c r="AF707" s="211">
        <v>0</v>
      </c>
      <c r="AG707" s="211"/>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80"/>
      <c r="B708" s="227"/>
      <c r="C708" s="262" t="s">
        <v>955</v>
      </c>
      <c r="D708" s="233"/>
      <c r="E708" s="240">
        <v>53.207999999999998</v>
      </c>
      <c r="F708" s="251"/>
      <c r="G708" s="251"/>
      <c r="H708" s="250"/>
      <c r="I708" s="284"/>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t="s">
        <v>203</v>
      </c>
      <c r="AF708" s="211">
        <v>0</v>
      </c>
      <c r="AG708" s="211"/>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80"/>
      <c r="B709" s="227"/>
      <c r="C709" s="262" t="s">
        <v>956</v>
      </c>
      <c r="D709" s="233"/>
      <c r="E709" s="240">
        <v>53.113999999999997</v>
      </c>
      <c r="F709" s="251"/>
      <c r="G709" s="251"/>
      <c r="H709" s="250"/>
      <c r="I709" s="284"/>
      <c r="J709" s="211"/>
      <c r="K709" s="211"/>
      <c r="L709" s="211"/>
      <c r="M709" s="211"/>
      <c r="N709" s="211"/>
      <c r="O709" s="211"/>
      <c r="P709" s="211"/>
      <c r="Q709" s="211"/>
      <c r="R709" s="211"/>
      <c r="S709" s="211"/>
      <c r="T709" s="211"/>
      <c r="U709" s="211"/>
      <c r="V709" s="211"/>
      <c r="W709" s="211"/>
      <c r="X709" s="211"/>
      <c r="Y709" s="211"/>
      <c r="Z709" s="211"/>
      <c r="AA709" s="211"/>
      <c r="AB709" s="211"/>
      <c r="AC709" s="211"/>
      <c r="AD709" s="211"/>
      <c r="AE709" s="211" t="s">
        <v>203</v>
      </c>
      <c r="AF709" s="211">
        <v>0</v>
      </c>
      <c r="AG709" s="211"/>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80"/>
      <c r="B710" s="227"/>
      <c r="C710" s="262" t="s">
        <v>956</v>
      </c>
      <c r="D710" s="233"/>
      <c r="E710" s="240">
        <v>53.113999999999997</v>
      </c>
      <c r="F710" s="251"/>
      <c r="G710" s="251"/>
      <c r="H710" s="250"/>
      <c r="I710" s="284"/>
      <c r="J710" s="211"/>
      <c r="K710" s="211"/>
      <c r="L710" s="211"/>
      <c r="M710" s="211"/>
      <c r="N710" s="211"/>
      <c r="O710" s="211"/>
      <c r="P710" s="211"/>
      <c r="Q710" s="211"/>
      <c r="R710" s="211"/>
      <c r="S710" s="211"/>
      <c r="T710" s="211"/>
      <c r="U710" s="211"/>
      <c r="V710" s="211"/>
      <c r="W710" s="211"/>
      <c r="X710" s="211"/>
      <c r="Y710" s="211"/>
      <c r="Z710" s="211"/>
      <c r="AA710" s="211"/>
      <c r="AB710" s="211"/>
      <c r="AC710" s="211"/>
      <c r="AD710" s="211"/>
      <c r="AE710" s="211" t="s">
        <v>203</v>
      </c>
      <c r="AF710" s="211">
        <v>0</v>
      </c>
      <c r="AG710" s="211"/>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80"/>
      <c r="B711" s="227"/>
      <c r="C711" s="262" t="s">
        <v>955</v>
      </c>
      <c r="D711" s="233"/>
      <c r="E711" s="240">
        <v>53.207999999999998</v>
      </c>
      <c r="F711" s="251"/>
      <c r="G711" s="251"/>
      <c r="H711" s="250"/>
      <c r="I711" s="284"/>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t="s">
        <v>203</v>
      </c>
      <c r="AF711" s="211">
        <v>0</v>
      </c>
      <c r="AG711" s="211"/>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80"/>
      <c r="B712" s="227"/>
      <c r="C712" s="262" t="s">
        <v>957</v>
      </c>
      <c r="D712" s="233"/>
      <c r="E712" s="240">
        <v>59.376199999999997</v>
      </c>
      <c r="F712" s="251"/>
      <c r="G712" s="251"/>
      <c r="H712" s="250"/>
      <c r="I712" s="284"/>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t="s">
        <v>203</v>
      </c>
      <c r="AF712" s="211">
        <v>0</v>
      </c>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ht="22.5" outlineLevel="1" x14ac:dyDescent="0.2">
      <c r="A713" s="280"/>
      <c r="B713" s="227"/>
      <c r="C713" s="262" t="s">
        <v>958</v>
      </c>
      <c r="D713" s="233"/>
      <c r="E713" s="240">
        <v>81.510000000000005</v>
      </c>
      <c r="F713" s="251"/>
      <c r="G713" s="251"/>
      <c r="H713" s="250"/>
      <c r="I713" s="284"/>
      <c r="J713" s="211"/>
      <c r="K713" s="211"/>
      <c r="L713" s="211"/>
      <c r="M713" s="211"/>
      <c r="N713" s="211"/>
      <c r="O713" s="211"/>
      <c r="P713" s="211"/>
      <c r="Q713" s="211"/>
      <c r="R713" s="211"/>
      <c r="S713" s="211"/>
      <c r="T713" s="211"/>
      <c r="U713" s="211"/>
      <c r="V713" s="211"/>
      <c r="W713" s="211"/>
      <c r="X713" s="211"/>
      <c r="Y713" s="211"/>
      <c r="Z713" s="211"/>
      <c r="AA713" s="211"/>
      <c r="AB713" s="211"/>
      <c r="AC713" s="211"/>
      <c r="AD713" s="211"/>
      <c r="AE713" s="211" t="s">
        <v>203</v>
      </c>
      <c r="AF713" s="211">
        <v>0</v>
      </c>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80"/>
      <c r="B714" s="227"/>
      <c r="C714" s="262" t="s">
        <v>959</v>
      </c>
      <c r="D714" s="233"/>
      <c r="E714" s="240">
        <v>77.792000000000002</v>
      </c>
      <c r="F714" s="251"/>
      <c r="G714" s="251"/>
      <c r="H714" s="250"/>
      <c r="I714" s="284"/>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t="s">
        <v>203</v>
      </c>
      <c r="AF714" s="211">
        <v>0</v>
      </c>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80"/>
      <c r="B715" s="227"/>
      <c r="C715" s="262" t="s">
        <v>960</v>
      </c>
      <c r="D715" s="233"/>
      <c r="E715" s="240">
        <v>57.092599999999997</v>
      </c>
      <c r="F715" s="251"/>
      <c r="G715" s="251"/>
      <c r="H715" s="250"/>
      <c r="I715" s="284"/>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t="s">
        <v>203</v>
      </c>
      <c r="AF715" s="211">
        <v>0</v>
      </c>
      <c r="AG715" s="211"/>
      <c r="AH715" s="211"/>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outlineLevel="1" x14ac:dyDescent="0.2">
      <c r="A716" s="280"/>
      <c r="B716" s="222" t="s">
        <v>961</v>
      </c>
      <c r="C716" s="263"/>
      <c r="D716" s="266"/>
      <c r="E716" s="267"/>
      <c r="F716" s="268"/>
      <c r="G716" s="253"/>
      <c r="H716" s="250"/>
      <c r="I716" s="284"/>
      <c r="J716" s="211"/>
      <c r="K716" s="211"/>
      <c r="L716" s="211"/>
      <c r="M716" s="211"/>
      <c r="N716" s="211"/>
      <c r="O716" s="211"/>
      <c r="P716" s="211"/>
      <c r="Q716" s="211"/>
      <c r="R716" s="211"/>
      <c r="S716" s="211"/>
      <c r="T716" s="211"/>
      <c r="U716" s="211"/>
      <c r="V716" s="211"/>
      <c r="W716" s="211"/>
      <c r="X716" s="211"/>
      <c r="Y716" s="211"/>
      <c r="Z716" s="211"/>
      <c r="AA716" s="211"/>
      <c r="AB716" s="211"/>
      <c r="AC716" s="211">
        <v>0</v>
      </c>
      <c r="AD716" s="211"/>
      <c r="AE716" s="211" t="s">
        <v>195</v>
      </c>
      <c r="AF716" s="211"/>
      <c r="AG716" s="211"/>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81">
        <v>158</v>
      </c>
      <c r="B717" s="226" t="s">
        <v>962</v>
      </c>
      <c r="C717" s="261" t="s">
        <v>963</v>
      </c>
      <c r="D717" s="232" t="s">
        <v>198</v>
      </c>
      <c r="E717" s="239">
        <v>5588.0417100000004</v>
      </c>
      <c r="F717" s="252"/>
      <c r="G717" s="251">
        <f>ROUND(E717*F717,2)</f>
        <v>0</v>
      </c>
      <c r="H717" s="250" t="s">
        <v>857</v>
      </c>
      <c r="I717" s="284" t="s">
        <v>210</v>
      </c>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t="s">
        <v>571</v>
      </c>
      <c r="AF717" s="211"/>
      <c r="AG717" s="211"/>
      <c r="AH717" s="211"/>
      <c r="AI717" s="211"/>
      <c r="AJ717" s="211"/>
      <c r="AK717" s="211"/>
      <c r="AL717" s="211"/>
      <c r="AM717" s="211">
        <v>21</v>
      </c>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ht="22.5" outlineLevel="1" x14ac:dyDescent="0.2">
      <c r="A718" s="280"/>
      <c r="B718" s="227"/>
      <c r="C718" s="262" t="s">
        <v>858</v>
      </c>
      <c r="D718" s="233"/>
      <c r="E718" s="240">
        <v>127.02549999999999</v>
      </c>
      <c r="F718" s="251"/>
      <c r="G718" s="251"/>
      <c r="H718" s="250"/>
      <c r="I718" s="284"/>
      <c r="J718" s="211"/>
      <c r="K718" s="211"/>
      <c r="L718" s="211"/>
      <c r="M718" s="211"/>
      <c r="N718" s="211"/>
      <c r="O718" s="211"/>
      <c r="P718" s="211"/>
      <c r="Q718" s="211"/>
      <c r="R718" s="211"/>
      <c r="S718" s="211"/>
      <c r="T718" s="211"/>
      <c r="U718" s="211"/>
      <c r="V718" s="211"/>
      <c r="W718" s="211"/>
      <c r="X718" s="211"/>
      <c r="Y718" s="211"/>
      <c r="Z718" s="211"/>
      <c r="AA718" s="211"/>
      <c r="AB718" s="211"/>
      <c r="AC718" s="211"/>
      <c r="AD718" s="211"/>
      <c r="AE718" s="211" t="s">
        <v>203</v>
      </c>
      <c r="AF718" s="211">
        <v>0</v>
      </c>
      <c r="AG718" s="211"/>
      <c r="AH718" s="211"/>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80"/>
      <c r="B719" s="227"/>
      <c r="C719" s="262" t="s">
        <v>859</v>
      </c>
      <c r="D719" s="233"/>
      <c r="E719" s="240">
        <v>43.631300000000003</v>
      </c>
      <c r="F719" s="251"/>
      <c r="G719" s="251"/>
      <c r="H719" s="250"/>
      <c r="I719" s="284"/>
      <c r="J719" s="211"/>
      <c r="K719" s="211"/>
      <c r="L719" s="211"/>
      <c r="M719" s="211"/>
      <c r="N719" s="211"/>
      <c r="O719" s="211"/>
      <c r="P719" s="211"/>
      <c r="Q719" s="211"/>
      <c r="R719" s="211"/>
      <c r="S719" s="211"/>
      <c r="T719" s="211"/>
      <c r="U719" s="211"/>
      <c r="V719" s="211"/>
      <c r="W719" s="211"/>
      <c r="X719" s="211"/>
      <c r="Y719" s="211"/>
      <c r="Z719" s="211"/>
      <c r="AA719" s="211"/>
      <c r="AB719" s="211"/>
      <c r="AC719" s="211"/>
      <c r="AD719" s="211"/>
      <c r="AE719" s="211" t="s">
        <v>203</v>
      </c>
      <c r="AF719" s="211">
        <v>0</v>
      </c>
      <c r="AG719" s="211"/>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80"/>
      <c r="B720" s="227"/>
      <c r="C720" s="262" t="s">
        <v>860</v>
      </c>
      <c r="D720" s="233"/>
      <c r="E720" s="240">
        <v>44.046999999999997</v>
      </c>
      <c r="F720" s="251"/>
      <c r="G720" s="251"/>
      <c r="H720" s="250"/>
      <c r="I720" s="284"/>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t="s">
        <v>203</v>
      </c>
      <c r="AF720" s="211">
        <v>0</v>
      </c>
      <c r="AG720" s="211"/>
      <c r="AH720" s="211"/>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80"/>
      <c r="B721" s="227"/>
      <c r="C721" s="262" t="s">
        <v>861</v>
      </c>
      <c r="D721" s="233"/>
      <c r="E721" s="240">
        <v>29.34</v>
      </c>
      <c r="F721" s="251"/>
      <c r="G721" s="251"/>
      <c r="H721" s="250"/>
      <c r="I721" s="284"/>
      <c r="J721" s="211"/>
      <c r="K721" s="211"/>
      <c r="L721" s="211"/>
      <c r="M721" s="211"/>
      <c r="N721" s="211"/>
      <c r="O721" s="211"/>
      <c r="P721" s="211"/>
      <c r="Q721" s="211"/>
      <c r="R721" s="211"/>
      <c r="S721" s="211"/>
      <c r="T721" s="211"/>
      <c r="U721" s="211"/>
      <c r="V721" s="211"/>
      <c r="W721" s="211"/>
      <c r="X721" s="211"/>
      <c r="Y721" s="211"/>
      <c r="Z721" s="211"/>
      <c r="AA721" s="211"/>
      <c r="AB721" s="211"/>
      <c r="AC721" s="211"/>
      <c r="AD721" s="211"/>
      <c r="AE721" s="211" t="s">
        <v>203</v>
      </c>
      <c r="AF721" s="211">
        <v>0</v>
      </c>
      <c r="AG721" s="211"/>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80"/>
      <c r="B722" s="227"/>
      <c r="C722" s="262" t="s">
        <v>862</v>
      </c>
      <c r="D722" s="233"/>
      <c r="E722" s="240">
        <v>52.058999999999997</v>
      </c>
      <c r="F722" s="251"/>
      <c r="G722" s="251"/>
      <c r="H722" s="250"/>
      <c r="I722" s="284"/>
      <c r="J722" s="211"/>
      <c r="K722" s="211"/>
      <c r="L722" s="211"/>
      <c r="M722" s="211"/>
      <c r="N722" s="211"/>
      <c r="O722" s="211"/>
      <c r="P722" s="211"/>
      <c r="Q722" s="211"/>
      <c r="R722" s="211"/>
      <c r="S722" s="211"/>
      <c r="T722" s="211"/>
      <c r="U722" s="211"/>
      <c r="V722" s="211"/>
      <c r="W722" s="211"/>
      <c r="X722" s="211"/>
      <c r="Y722" s="211"/>
      <c r="Z722" s="211"/>
      <c r="AA722" s="211"/>
      <c r="AB722" s="211"/>
      <c r="AC722" s="211"/>
      <c r="AD722" s="211"/>
      <c r="AE722" s="211" t="s">
        <v>203</v>
      </c>
      <c r="AF722" s="211">
        <v>0</v>
      </c>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80"/>
      <c r="B723" s="227"/>
      <c r="C723" s="262" t="s">
        <v>863</v>
      </c>
      <c r="D723" s="233"/>
      <c r="E723" s="240">
        <v>39.9574</v>
      </c>
      <c r="F723" s="251"/>
      <c r="G723" s="251"/>
      <c r="H723" s="250"/>
      <c r="I723" s="284"/>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t="s">
        <v>203</v>
      </c>
      <c r="AF723" s="211">
        <v>0</v>
      </c>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80"/>
      <c r="B724" s="227"/>
      <c r="C724" s="262" t="s">
        <v>864</v>
      </c>
      <c r="D724" s="233"/>
      <c r="E724" s="240">
        <v>60.045999999999999</v>
      </c>
      <c r="F724" s="251"/>
      <c r="G724" s="251"/>
      <c r="H724" s="250"/>
      <c r="I724" s="284"/>
      <c r="J724" s="211"/>
      <c r="K724" s="211"/>
      <c r="L724" s="211"/>
      <c r="M724" s="211"/>
      <c r="N724" s="211"/>
      <c r="O724" s="211"/>
      <c r="P724" s="211"/>
      <c r="Q724" s="211"/>
      <c r="R724" s="211"/>
      <c r="S724" s="211"/>
      <c r="T724" s="211"/>
      <c r="U724" s="211"/>
      <c r="V724" s="211"/>
      <c r="W724" s="211"/>
      <c r="X724" s="211"/>
      <c r="Y724" s="211"/>
      <c r="Z724" s="211"/>
      <c r="AA724" s="211"/>
      <c r="AB724" s="211"/>
      <c r="AC724" s="211"/>
      <c r="AD724" s="211"/>
      <c r="AE724" s="211" t="s">
        <v>203</v>
      </c>
      <c r="AF724" s="211">
        <v>0</v>
      </c>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80"/>
      <c r="B725" s="227"/>
      <c r="C725" s="262" t="s">
        <v>865</v>
      </c>
      <c r="D725" s="233"/>
      <c r="E725" s="240">
        <v>58.99</v>
      </c>
      <c r="F725" s="251"/>
      <c r="G725" s="251"/>
      <c r="H725" s="250"/>
      <c r="I725" s="284"/>
      <c r="J725" s="211"/>
      <c r="K725" s="211"/>
      <c r="L725" s="211"/>
      <c r="M725" s="211"/>
      <c r="N725" s="211"/>
      <c r="O725" s="211"/>
      <c r="P725" s="211"/>
      <c r="Q725" s="211"/>
      <c r="R725" s="211"/>
      <c r="S725" s="211"/>
      <c r="T725" s="211"/>
      <c r="U725" s="211"/>
      <c r="V725" s="211"/>
      <c r="W725" s="211"/>
      <c r="X725" s="211"/>
      <c r="Y725" s="211"/>
      <c r="Z725" s="211"/>
      <c r="AA725" s="211"/>
      <c r="AB725" s="211"/>
      <c r="AC725" s="211"/>
      <c r="AD725" s="211"/>
      <c r="AE725" s="211" t="s">
        <v>203</v>
      </c>
      <c r="AF725" s="211">
        <v>0</v>
      </c>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80"/>
      <c r="B726" s="227"/>
      <c r="C726" s="262" t="s">
        <v>866</v>
      </c>
      <c r="D726" s="233"/>
      <c r="E726" s="240">
        <v>20.957000000000001</v>
      </c>
      <c r="F726" s="251"/>
      <c r="G726" s="251"/>
      <c r="H726" s="250"/>
      <c r="I726" s="284"/>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t="s">
        <v>203</v>
      </c>
      <c r="AF726" s="211">
        <v>0</v>
      </c>
      <c r="AG726" s="211"/>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80"/>
      <c r="B727" s="227"/>
      <c r="C727" s="262" t="s">
        <v>867</v>
      </c>
      <c r="D727" s="233"/>
      <c r="E727" s="240">
        <v>19.972000000000001</v>
      </c>
      <c r="F727" s="251"/>
      <c r="G727" s="251"/>
      <c r="H727" s="250"/>
      <c r="I727" s="284"/>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t="s">
        <v>203</v>
      </c>
      <c r="AF727" s="211">
        <v>0</v>
      </c>
      <c r="AG727" s="211"/>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80"/>
      <c r="B728" s="227"/>
      <c r="C728" s="262" t="s">
        <v>868</v>
      </c>
      <c r="D728" s="233"/>
      <c r="E728" s="240">
        <v>18.654</v>
      </c>
      <c r="F728" s="251"/>
      <c r="G728" s="251"/>
      <c r="H728" s="250"/>
      <c r="I728" s="284"/>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t="s">
        <v>203</v>
      </c>
      <c r="AF728" s="211">
        <v>0</v>
      </c>
      <c r="AG728" s="211"/>
      <c r="AH728" s="211"/>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80"/>
      <c r="B729" s="227"/>
      <c r="C729" s="262" t="s">
        <v>869</v>
      </c>
      <c r="D729" s="233"/>
      <c r="E729" s="240">
        <v>3.58</v>
      </c>
      <c r="F729" s="251"/>
      <c r="G729" s="251"/>
      <c r="H729" s="250"/>
      <c r="I729" s="284"/>
      <c r="J729" s="211"/>
      <c r="K729" s="211"/>
      <c r="L729" s="211"/>
      <c r="M729" s="211"/>
      <c r="N729" s="211"/>
      <c r="O729" s="211"/>
      <c r="P729" s="211"/>
      <c r="Q729" s="211"/>
      <c r="R729" s="211"/>
      <c r="S729" s="211"/>
      <c r="T729" s="211"/>
      <c r="U729" s="211"/>
      <c r="V729" s="211"/>
      <c r="W729" s="211"/>
      <c r="X729" s="211"/>
      <c r="Y729" s="211"/>
      <c r="Z729" s="211"/>
      <c r="AA729" s="211"/>
      <c r="AB729" s="211"/>
      <c r="AC729" s="211"/>
      <c r="AD729" s="211"/>
      <c r="AE729" s="211" t="s">
        <v>203</v>
      </c>
      <c r="AF729" s="211">
        <v>0</v>
      </c>
      <c r="AG729" s="211"/>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80"/>
      <c r="B730" s="227"/>
      <c r="C730" s="262" t="s">
        <v>870</v>
      </c>
      <c r="D730" s="233"/>
      <c r="E730" s="240">
        <v>118.26213</v>
      </c>
      <c r="F730" s="251"/>
      <c r="G730" s="251"/>
      <c r="H730" s="250"/>
      <c r="I730" s="284"/>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t="s">
        <v>203</v>
      </c>
      <c r="AF730" s="211">
        <v>0</v>
      </c>
      <c r="AG730" s="211"/>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80"/>
      <c r="B731" s="227"/>
      <c r="C731" s="262" t="s">
        <v>871</v>
      </c>
      <c r="D731" s="233"/>
      <c r="E731" s="240">
        <v>48.856499999999997</v>
      </c>
      <c r="F731" s="251"/>
      <c r="G731" s="251"/>
      <c r="H731" s="250"/>
      <c r="I731" s="284"/>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t="s">
        <v>203</v>
      </c>
      <c r="AF731" s="211">
        <v>0</v>
      </c>
      <c r="AG731" s="211"/>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80"/>
      <c r="B732" s="227"/>
      <c r="C732" s="262" t="s">
        <v>872</v>
      </c>
      <c r="D732" s="233"/>
      <c r="E732" s="240">
        <v>40.734400000000001</v>
      </c>
      <c r="F732" s="251"/>
      <c r="G732" s="251"/>
      <c r="H732" s="250"/>
      <c r="I732" s="284"/>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t="s">
        <v>203</v>
      </c>
      <c r="AF732" s="211">
        <v>0</v>
      </c>
      <c r="AG732" s="211"/>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80"/>
      <c r="B733" s="227"/>
      <c r="C733" s="262" t="s">
        <v>873</v>
      </c>
      <c r="D733" s="233"/>
      <c r="E733" s="240">
        <v>83.378299999999996</v>
      </c>
      <c r="F733" s="251"/>
      <c r="G733" s="251"/>
      <c r="H733" s="250"/>
      <c r="I733" s="284"/>
      <c r="J733" s="211"/>
      <c r="K733" s="211"/>
      <c r="L733" s="211"/>
      <c r="M733" s="211"/>
      <c r="N733" s="211"/>
      <c r="O733" s="211"/>
      <c r="P733" s="211"/>
      <c r="Q733" s="211"/>
      <c r="R733" s="211"/>
      <c r="S733" s="211"/>
      <c r="T733" s="211"/>
      <c r="U733" s="211"/>
      <c r="V733" s="211"/>
      <c r="W733" s="211"/>
      <c r="X733" s="211"/>
      <c r="Y733" s="211"/>
      <c r="Z733" s="211"/>
      <c r="AA733" s="211"/>
      <c r="AB733" s="211"/>
      <c r="AC733" s="211"/>
      <c r="AD733" s="211"/>
      <c r="AE733" s="211" t="s">
        <v>203</v>
      </c>
      <c r="AF733" s="211">
        <v>0</v>
      </c>
      <c r="AG733" s="211"/>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80"/>
      <c r="B734" s="227"/>
      <c r="C734" s="262" t="s">
        <v>874</v>
      </c>
      <c r="D734" s="233"/>
      <c r="E734" s="240">
        <v>17.995999999999999</v>
      </c>
      <c r="F734" s="251"/>
      <c r="G734" s="251"/>
      <c r="H734" s="250"/>
      <c r="I734" s="284"/>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t="s">
        <v>203</v>
      </c>
      <c r="AF734" s="211">
        <v>0</v>
      </c>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80"/>
      <c r="B735" s="227"/>
      <c r="C735" s="262" t="s">
        <v>875</v>
      </c>
      <c r="D735" s="233"/>
      <c r="E735" s="240">
        <v>28.334</v>
      </c>
      <c r="F735" s="251"/>
      <c r="G735" s="251"/>
      <c r="H735" s="250"/>
      <c r="I735" s="284"/>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t="s">
        <v>203</v>
      </c>
      <c r="AF735" s="211">
        <v>0</v>
      </c>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80"/>
      <c r="B736" s="227"/>
      <c r="C736" s="262" t="s">
        <v>876</v>
      </c>
      <c r="D736" s="233"/>
      <c r="E736" s="240">
        <v>6.46</v>
      </c>
      <c r="F736" s="251"/>
      <c r="G736" s="251"/>
      <c r="H736" s="250"/>
      <c r="I736" s="284"/>
      <c r="J736" s="211"/>
      <c r="K736" s="211"/>
      <c r="L736" s="211"/>
      <c r="M736" s="211"/>
      <c r="N736" s="211"/>
      <c r="O736" s="211"/>
      <c r="P736" s="211"/>
      <c r="Q736" s="211"/>
      <c r="R736" s="211"/>
      <c r="S736" s="211"/>
      <c r="T736" s="211"/>
      <c r="U736" s="211"/>
      <c r="V736" s="211"/>
      <c r="W736" s="211"/>
      <c r="X736" s="211"/>
      <c r="Y736" s="211"/>
      <c r="Z736" s="211"/>
      <c r="AA736" s="211"/>
      <c r="AB736" s="211"/>
      <c r="AC736" s="211"/>
      <c r="AD736" s="211"/>
      <c r="AE736" s="211" t="s">
        <v>203</v>
      </c>
      <c r="AF736" s="211">
        <v>0</v>
      </c>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80"/>
      <c r="B737" s="227"/>
      <c r="C737" s="262" t="s">
        <v>877</v>
      </c>
      <c r="D737" s="233"/>
      <c r="E737" s="240">
        <v>38.804000000000002</v>
      </c>
      <c r="F737" s="251"/>
      <c r="G737" s="251"/>
      <c r="H737" s="250"/>
      <c r="I737" s="284"/>
      <c r="J737" s="211"/>
      <c r="K737" s="211"/>
      <c r="L737" s="211"/>
      <c r="M737" s="211"/>
      <c r="N737" s="211"/>
      <c r="O737" s="211"/>
      <c r="P737" s="211"/>
      <c r="Q737" s="211"/>
      <c r="R737" s="211"/>
      <c r="S737" s="211"/>
      <c r="T737" s="211"/>
      <c r="U737" s="211"/>
      <c r="V737" s="211"/>
      <c r="W737" s="211"/>
      <c r="X737" s="211"/>
      <c r="Y737" s="211"/>
      <c r="Z737" s="211"/>
      <c r="AA737" s="211"/>
      <c r="AB737" s="211"/>
      <c r="AC737" s="211"/>
      <c r="AD737" s="211"/>
      <c r="AE737" s="211" t="s">
        <v>203</v>
      </c>
      <c r="AF737" s="211">
        <v>0</v>
      </c>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80"/>
      <c r="B738" s="227"/>
      <c r="C738" s="262" t="s">
        <v>878</v>
      </c>
      <c r="D738" s="233"/>
      <c r="E738" s="240">
        <v>18.044</v>
      </c>
      <c r="F738" s="251"/>
      <c r="G738" s="251"/>
      <c r="H738" s="250"/>
      <c r="I738" s="284"/>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t="s">
        <v>203</v>
      </c>
      <c r="AF738" s="211">
        <v>0</v>
      </c>
      <c r="AG738" s="211"/>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80"/>
      <c r="B739" s="227"/>
      <c r="C739" s="262" t="s">
        <v>879</v>
      </c>
      <c r="D739" s="233"/>
      <c r="E739" s="240">
        <v>16.5045</v>
      </c>
      <c r="F739" s="251"/>
      <c r="G739" s="251"/>
      <c r="H739" s="250"/>
      <c r="I739" s="284"/>
      <c r="J739" s="211"/>
      <c r="K739" s="211"/>
      <c r="L739" s="211"/>
      <c r="M739" s="211"/>
      <c r="N739" s="211"/>
      <c r="O739" s="211"/>
      <c r="P739" s="211"/>
      <c r="Q739" s="211"/>
      <c r="R739" s="211"/>
      <c r="S739" s="211"/>
      <c r="T739" s="211"/>
      <c r="U739" s="211"/>
      <c r="V739" s="211"/>
      <c r="W739" s="211"/>
      <c r="X739" s="211"/>
      <c r="Y739" s="211"/>
      <c r="Z739" s="211"/>
      <c r="AA739" s="211"/>
      <c r="AB739" s="211"/>
      <c r="AC739" s="211"/>
      <c r="AD739" s="211"/>
      <c r="AE739" s="211" t="s">
        <v>203</v>
      </c>
      <c r="AF739" s="211">
        <v>0</v>
      </c>
      <c r="AG739" s="211"/>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outlineLevel="1" x14ac:dyDescent="0.2">
      <c r="A740" s="280"/>
      <c r="B740" s="227"/>
      <c r="C740" s="262" t="s">
        <v>880</v>
      </c>
      <c r="D740" s="233"/>
      <c r="E740" s="240">
        <v>66.037999999999997</v>
      </c>
      <c r="F740" s="251"/>
      <c r="G740" s="251"/>
      <c r="H740" s="250"/>
      <c r="I740" s="284"/>
      <c r="J740" s="211"/>
      <c r="K740" s="211"/>
      <c r="L740" s="211"/>
      <c r="M740" s="211"/>
      <c r="N740" s="211"/>
      <c r="O740" s="211"/>
      <c r="P740" s="211"/>
      <c r="Q740" s="211"/>
      <c r="R740" s="211"/>
      <c r="S740" s="211"/>
      <c r="T740" s="211"/>
      <c r="U740" s="211"/>
      <c r="V740" s="211"/>
      <c r="W740" s="211"/>
      <c r="X740" s="211"/>
      <c r="Y740" s="211"/>
      <c r="Z740" s="211"/>
      <c r="AA740" s="211"/>
      <c r="AB740" s="211"/>
      <c r="AC740" s="211"/>
      <c r="AD740" s="211"/>
      <c r="AE740" s="211" t="s">
        <v>203</v>
      </c>
      <c r="AF740" s="211">
        <v>0</v>
      </c>
      <c r="AG740" s="211"/>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80"/>
      <c r="B741" s="227"/>
      <c r="C741" s="262" t="s">
        <v>881</v>
      </c>
      <c r="D741" s="233"/>
      <c r="E741" s="240">
        <v>60.207999999999998</v>
      </c>
      <c r="F741" s="251"/>
      <c r="G741" s="251"/>
      <c r="H741" s="250"/>
      <c r="I741" s="284"/>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t="s">
        <v>203</v>
      </c>
      <c r="AF741" s="211">
        <v>0</v>
      </c>
      <c r="AG741" s="211"/>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80"/>
      <c r="B742" s="227"/>
      <c r="C742" s="262" t="s">
        <v>882</v>
      </c>
      <c r="D742" s="233"/>
      <c r="E742" s="240">
        <v>38.687579999999997</v>
      </c>
      <c r="F742" s="251"/>
      <c r="G742" s="251"/>
      <c r="H742" s="250"/>
      <c r="I742" s="284"/>
      <c r="J742" s="211"/>
      <c r="K742" s="211"/>
      <c r="L742" s="211"/>
      <c r="M742" s="211"/>
      <c r="N742" s="211"/>
      <c r="O742" s="211"/>
      <c r="P742" s="211"/>
      <c r="Q742" s="211"/>
      <c r="R742" s="211"/>
      <c r="S742" s="211"/>
      <c r="T742" s="211"/>
      <c r="U742" s="211"/>
      <c r="V742" s="211"/>
      <c r="W742" s="211"/>
      <c r="X742" s="211"/>
      <c r="Y742" s="211"/>
      <c r="Z742" s="211"/>
      <c r="AA742" s="211"/>
      <c r="AB742" s="211"/>
      <c r="AC742" s="211"/>
      <c r="AD742" s="211"/>
      <c r="AE742" s="211" t="s">
        <v>203</v>
      </c>
      <c r="AF742" s="211">
        <v>0</v>
      </c>
      <c r="AG742" s="211"/>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80"/>
      <c r="B743" s="227"/>
      <c r="C743" s="262" t="s">
        <v>883</v>
      </c>
      <c r="D743" s="233"/>
      <c r="E743" s="240">
        <v>95.44</v>
      </c>
      <c r="F743" s="251"/>
      <c r="G743" s="251"/>
      <c r="H743" s="250"/>
      <c r="I743" s="284"/>
      <c r="J743" s="211"/>
      <c r="K743" s="211"/>
      <c r="L743" s="211"/>
      <c r="M743" s="211"/>
      <c r="N743" s="211"/>
      <c r="O743" s="211"/>
      <c r="P743" s="211"/>
      <c r="Q743" s="211"/>
      <c r="R743" s="211"/>
      <c r="S743" s="211"/>
      <c r="T743" s="211"/>
      <c r="U743" s="211"/>
      <c r="V743" s="211"/>
      <c r="W743" s="211"/>
      <c r="X743" s="211"/>
      <c r="Y743" s="211"/>
      <c r="Z743" s="211"/>
      <c r="AA743" s="211"/>
      <c r="AB743" s="211"/>
      <c r="AC743" s="211"/>
      <c r="AD743" s="211"/>
      <c r="AE743" s="211" t="s">
        <v>203</v>
      </c>
      <c r="AF743" s="211">
        <v>0</v>
      </c>
      <c r="AG743" s="211"/>
      <c r="AH743" s="211"/>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80"/>
      <c r="B744" s="227"/>
      <c r="C744" s="262" t="s">
        <v>884</v>
      </c>
      <c r="D744" s="233"/>
      <c r="E744" s="240">
        <v>46.44</v>
      </c>
      <c r="F744" s="251"/>
      <c r="G744" s="251"/>
      <c r="H744" s="250"/>
      <c r="I744" s="284"/>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t="s">
        <v>203</v>
      </c>
      <c r="AF744" s="211">
        <v>0</v>
      </c>
      <c r="AG744" s="211"/>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80"/>
      <c r="B745" s="227"/>
      <c r="C745" s="262" t="s">
        <v>885</v>
      </c>
      <c r="D745" s="233"/>
      <c r="E745" s="240">
        <v>119.098</v>
      </c>
      <c r="F745" s="251"/>
      <c r="G745" s="251"/>
      <c r="H745" s="250"/>
      <c r="I745" s="284"/>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t="s">
        <v>203</v>
      </c>
      <c r="AF745" s="211">
        <v>0</v>
      </c>
      <c r="AG745" s="211"/>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80"/>
      <c r="B746" s="227"/>
      <c r="C746" s="262" t="s">
        <v>886</v>
      </c>
      <c r="D746" s="233"/>
      <c r="E746" s="240">
        <v>40.525759999999998</v>
      </c>
      <c r="F746" s="251"/>
      <c r="G746" s="251"/>
      <c r="H746" s="250"/>
      <c r="I746" s="284"/>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t="s">
        <v>203</v>
      </c>
      <c r="AF746" s="211">
        <v>0</v>
      </c>
      <c r="AG746" s="211"/>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80"/>
      <c r="B747" s="227"/>
      <c r="C747" s="262" t="s">
        <v>887</v>
      </c>
      <c r="D747" s="233"/>
      <c r="E747" s="240">
        <v>29.841999999999999</v>
      </c>
      <c r="F747" s="251"/>
      <c r="G747" s="251"/>
      <c r="H747" s="250"/>
      <c r="I747" s="284"/>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t="s">
        <v>203</v>
      </c>
      <c r="AF747" s="211">
        <v>0</v>
      </c>
      <c r="AG747" s="211"/>
      <c r="AH747" s="211"/>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80"/>
      <c r="B748" s="227"/>
      <c r="C748" s="262" t="s">
        <v>888</v>
      </c>
      <c r="D748" s="233"/>
      <c r="E748" s="240">
        <v>27</v>
      </c>
      <c r="F748" s="251"/>
      <c r="G748" s="251"/>
      <c r="H748" s="250"/>
      <c r="I748" s="284"/>
      <c r="J748" s="211"/>
      <c r="K748" s="211"/>
      <c r="L748" s="211"/>
      <c r="M748" s="211"/>
      <c r="N748" s="211"/>
      <c r="O748" s="211"/>
      <c r="P748" s="211"/>
      <c r="Q748" s="211"/>
      <c r="R748" s="211"/>
      <c r="S748" s="211"/>
      <c r="T748" s="211"/>
      <c r="U748" s="211"/>
      <c r="V748" s="211"/>
      <c r="W748" s="211"/>
      <c r="X748" s="211"/>
      <c r="Y748" s="211"/>
      <c r="Z748" s="211"/>
      <c r="AA748" s="211"/>
      <c r="AB748" s="211"/>
      <c r="AC748" s="211"/>
      <c r="AD748" s="211"/>
      <c r="AE748" s="211" t="s">
        <v>203</v>
      </c>
      <c r="AF748" s="211">
        <v>0</v>
      </c>
      <c r="AG748" s="211"/>
      <c r="AH748" s="211"/>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80"/>
      <c r="B749" s="227"/>
      <c r="C749" s="262" t="s">
        <v>889</v>
      </c>
      <c r="D749" s="233"/>
      <c r="E749" s="240">
        <v>116.68613000000001</v>
      </c>
      <c r="F749" s="251"/>
      <c r="G749" s="251"/>
      <c r="H749" s="250"/>
      <c r="I749" s="284"/>
      <c r="J749" s="211"/>
      <c r="K749" s="211"/>
      <c r="L749" s="211"/>
      <c r="M749" s="211"/>
      <c r="N749" s="211"/>
      <c r="O749" s="211"/>
      <c r="P749" s="211"/>
      <c r="Q749" s="211"/>
      <c r="R749" s="211"/>
      <c r="S749" s="211"/>
      <c r="T749" s="211"/>
      <c r="U749" s="211"/>
      <c r="V749" s="211"/>
      <c r="W749" s="211"/>
      <c r="X749" s="211"/>
      <c r="Y749" s="211"/>
      <c r="Z749" s="211"/>
      <c r="AA749" s="211"/>
      <c r="AB749" s="211"/>
      <c r="AC749" s="211"/>
      <c r="AD749" s="211"/>
      <c r="AE749" s="211" t="s">
        <v>203</v>
      </c>
      <c r="AF749" s="211">
        <v>0</v>
      </c>
      <c r="AG749" s="211"/>
      <c r="AH749" s="211"/>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80"/>
      <c r="B750" s="227"/>
      <c r="C750" s="262" t="s">
        <v>883</v>
      </c>
      <c r="D750" s="233"/>
      <c r="E750" s="240">
        <v>95.44</v>
      </c>
      <c r="F750" s="251"/>
      <c r="G750" s="251"/>
      <c r="H750" s="250"/>
      <c r="I750" s="284"/>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211" t="s">
        <v>203</v>
      </c>
      <c r="AF750" s="211">
        <v>0</v>
      </c>
      <c r="AG750" s="211"/>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80"/>
      <c r="B751" s="227"/>
      <c r="C751" s="262" t="s">
        <v>884</v>
      </c>
      <c r="D751" s="233"/>
      <c r="E751" s="240">
        <v>46.44</v>
      </c>
      <c r="F751" s="251"/>
      <c r="G751" s="251"/>
      <c r="H751" s="250"/>
      <c r="I751" s="284"/>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t="s">
        <v>203</v>
      </c>
      <c r="AF751" s="211">
        <v>0</v>
      </c>
      <c r="AG751" s="211"/>
      <c r="AH751" s="211"/>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80"/>
      <c r="B752" s="227"/>
      <c r="C752" s="262" t="s">
        <v>890</v>
      </c>
      <c r="D752" s="233"/>
      <c r="E752" s="240">
        <v>64.274000000000001</v>
      </c>
      <c r="F752" s="251"/>
      <c r="G752" s="251"/>
      <c r="H752" s="250"/>
      <c r="I752" s="284"/>
      <c r="J752" s="211"/>
      <c r="K752" s="211"/>
      <c r="L752" s="211"/>
      <c r="M752" s="211"/>
      <c r="N752" s="211"/>
      <c r="O752" s="211"/>
      <c r="P752" s="211"/>
      <c r="Q752" s="211"/>
      <c r="R752" s="211"/>
      <c r="S752" s="211"/>
      <c r="T752" s="211"/>
      <c r="U752" s="211"/>
      <c r="V752" s="211"/>
      <c r="W752" s="211"/>
      <c r="X752" s="211"/>
      <c r="Y752" s="211"/>
      <c r="Z752" s="211"/>
      <c r="AA752" s="211"/>
      <c r="AB752" s="211"/>
      <c r="AC752" s="211"/>
      <c r="AD752" s="211"/>
      <c r="AE752" s="211" t="s">
        <v>203</v>
      </c>
      <c r="AF752" s="211">
        <v>0</v>
      </c>
      <c r="AG752" s="211"/>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80"/>
      <c r="B753" s="227"/>
      <c r="C753" s="262" t="s">
        <v>891</v>
      </c>
      <c r="D753" s="233"/>
      <c r="E753" s="240">
        <v>46.308500000000002</v>
      </c>
      <c r="F753" s="251"/>
      <c r="G753" s="251"/>
      <c r="H753" s="250"/>
      <c r="I753" s="284"/>
      <c r="J753" s="211"/>
      <c r="K753" s="211"/>
      <c r="L753" s="211"/>
      <c r="M753" s="211"/>
      <c r="N753" s="211"/>
      <c r="O753" s="211"/>
      <c r="P753" s="211"/>
      <c r="Q753" s="211"/>
      <c r="R753" s="211"/>
      <c r="S753" s="211"/>
      <c r="T753" s="211"/>
      <c r="U753" s="211"/>
      <c r="V753" s="211"/>
      <c r="W753" s="211"/>
      <c r="X753" s="211"/>
      <c r="Y753" s="211"/>
      <c r="Z753" s="211"/>
      <c r="AA753" s="211"/>
      <c r="AB753" s="211"/>
      <c r="AC753" s="211"/>
      <c r="AD753" s="211"/>
      <c r="AE753" s="211" t="s">
        <v>203</v>
      </c>
      <c r="AF753" s="211">
        <v>0</v>
      </c>
      <c r="AG753" s="211"/>
      <c r="AH753" s="211"/>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80"/>
      <c r="B754" s="227"/>
      <c r="C754" s="262" t="s">
        <v>892</v>
      </c>
      <c r="D754" s="233"/>
      <c r="E754" s="240">
        <v>42.101999999999997</v>
      </c>
      <c r="F754" s="251"/>
      <c r="G754" s="251"/>
      <c r="H754" s="250"/>
      <c r="I754" s="284"/>
      <c r="J754" s="211"/>
      <c r="K754" s="211"/>
      <c r="L754" s="211"/>
      <c r="M754" s="211"/>
      <c r="N754" s="211"/>
      <c r="O754" s="211"/>
      <c r="P754" s="211"/>
      <c r="Q754" s="211"/>
      <c r="R754" s="211"/>
      <c r="S754" s="211"/>
      <c r="T754" s="211"/>
      <c r="U754" s="211"/>
      <c r="V754" s="211"/>
      <c r="W754" s="211"/>
      <c r="X754" s="211"/>
      <c r="Y754" s="211"/>
      <c r="Z754" s="211"/>
      <c r="AA754" s="211"/>
      <c r="AB754" s="211"/>
      <c r="AC754" s="211"/>
      <c r="AD754" s="211"/>
      <c r="AE754" s="211" t="s">
        <v>203</v>
      </c>
      <c r="AF754" s="211">
        <v>0</v>
      </c>
      <c r="AG754" s="211"/>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80"/>
      <c r="B755" s="227"/>
      <c r="C755" s="262" t="s">
        <v>893</v>
      </c>
      <c r="D755" s="233"/>
      <c r="E755" s="240">
        <v>30.527999999999999</v>
      </c>
      <c r="F755" s="251"/>
      <c r="G755" s="251"/>
      <c r="H755" s="250"/>
      <c r="I755" s="284"/>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t="s">
        <v>203</v>
      </c>
      <c r="AF755" s="211">
        <v>0</v>
      </c>
      <c r="AG755" s="211"/>
      <c r="AH755" s="211"/>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outlineLevel="1" x14ac:dyDescent="0.2">
      <c r="A756" s="280"/>
      <c r="B756" s="227"/>
      <c r="C756" s="262" t="s">
        <v>894</v>
      </c>
      <c r="D756" s="233"/>
      <c r="E756" s="240">
        <v>58.127699999999997</v>
      </c>
      <c r="F756" s="251"/>
      <c r="G756" s="251"/>
      <c r="H756" s="250"/>
      <c r="I756" s="284"/>
      <c r="J756" s="211"/>
      <c r="K756" s="211"/>
      <c r="L756" s="211"/>
      <c r="M756" s="211"/>
      <c r="N756" s="211"/>
      <c r="O756" s="211"/>
      <c r="P756" s="211"/>
      <c r="Q756" s="211"/>
      <c r="R756" s="211"/>
      <c r="S756" s="211"/>
      <c r="T756" s="211"/>
      <c r="U756" s="211"/>
      <c r="V756" s="211"/>
      <c r="W756" s="211"/>
      <c r="X756" s="211"/>
      <c r="Y756" s="211"/>
      <c r="Z756" s="211"/>
      <c r="AA756" s="211"/>
      <c r="AB756" s="211"/>
      <c r="AC756" s="211"/>
      <c r="AD756" s="211"/>
      <c r="AE756" s="211" t="s">
        <v>203</v>
      </c>
      <c r="AF756" s="211">
        <v>0</v>
      </c>
      <c r="AG756" s="211"/>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80"/>
      <c r="B757" s="227"/>
      <c r="C757" s="262" t="s">
        <v>895</v>
      </c>
      <c r="D757" s="233"/>
      <c r="E757" s="240">
        <v>19.210999999999999</v>
      </c>
      <c r="F757" s="251"/>
      <c r="G757" s="251"/>
      <c r="H757" s="250"/>
      <c r="I757" s="284"/>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t="s">
        <v>203</v>
      </c>
      <c r="AF757" s="211">
        <v>0</v>
      </c>
      <c r="AG757" s="211"/>
      <c r="AH757" s="211"/>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80"/>
      <c r="B758" s="227"/>
      <c r="C758" s="262" t="s">
        <v>896</v>
      </c>
      <c r="D758" s="233"/>
      <c r="E758" s="240">
        <v>20.253499999999999</v>
      </c>
      <c r="F758" s="251"/>
      <c r="G758" s="251"/>
      <c r="H758" s="250"/>
      <c r="I758" s="284"/>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t="s">
        <v>203</v>
      </c>
      <c r="AF758" s="211">
        <v>0</v>
      </c>
      <c r="AG758" s="211"/>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80"/>
      <c r="B759" s="227"/>
      <c r="C759" s="262" t="s">
        <v>897</v>
      </c>
      <c r="D759" s="233"/>
      <c r="E759" s="240">
        <v>13.278</v>
      </c>
      <c r="F759" s="251"/>
      <c r="G759" s="251"/>
      <c r="H759" s="250"/>
      <c r="I759" s="284"/>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t="s">
        <v>203</v>
      </c>
      <c r="AF759" s="211">
        <v>0</v>
      </c>
      <c r="AG759" s="211"/>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80"/>
      <c r="B760" s="227"/>
      <c r="C760" s="262" t="s">
        <v>897</v>
      </c>
      <c r="D760" s="233"/>
      <c r="E760" s="240">
        <v>13.278</v>
      </c>
      <c r="F760" s="251"/>
      <c r="G760" s="251"/>
      <c r="H760" s="250"/>
      <c r="I760" s="284"/>
      <c r="J760" s="211"/>
      <c r="K760" s="211"/>
      <c r="L760" s="211"/>
      <c r="M760" s="211"/>
      <c r="N760" s="211"/>
      <c r="O760" s="211"/>
      <c r="P760" s="211"/>
      <c r="Q760" s="211"/>
      <c r="R760" s="211"/>
      <c r="S760" s="211"/>
      <c r="T760" s="211"/>
      <c r="U760" s="211"/>
      <c r="V760" s="211"/>
      <c r="W760" s="211"/>
      <c r="X760" s="211"/>
      <c r="Y760" s="211"/>
      <c r="Z760" s="211"/>
      <c r="AA760" s="211"/>
      <c r="AB760" s="211"/>
      <c r="AC760" s="211"/>
      <c r="AD760" s="211"/>
      <c r="AE760" s="211" t="s">
        <v>203</v>
      </c>
      <c r="AF760" s="211">
        <v>0</v>
      </c>
      <c r="AG760" s="211"/>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80"/>
      <c r="B761" s="227"/>
      <c r="C761" s="262" t="s">
        <v>898</v>
      </c>
      <c r="D761" s="233"/>
      <c r="E761" s="240">
        <v>19.143000000000001</v>
      </c>
      <c r="F761" s="251"/>
      <c r="G761" s="251"/>
      <c r="H761" s="250"/>
      <c r="I761" s="284"/>
      <c r="J761" s="211"/>
      <c r="K761" s="211"/>
      <c r="L761" s="211"/>
      <c r="M761" s="211"/>
      <c r="N761" s="211"/>
      <c r="O761" s="211"/>
      <c r="P761" s="211"/>
      <c r="Q761" s="211"/>
      <c r="R761" s="211"/>
      <c r="S761" s="211"/>
      <c r="T761" s="211"/>
      <c r="U761" s="211"/>
      <c r="V761" s="211"/>
      <c r="W761" s="211"/>
      <c r="X761" s="211"/>
      <c r="Y761" s="211"/>
      <c r="Z761" s="211"/>
      <c r="AA761" s="211"/>
      <c r="AB761" s="211"/>
      <c r="AC761" s="211"/>
      <c r="AD761" s="211"/>
      <c r="AE761" s="211" t="s">
        <v>203</v>
      </c>
      <c r="AF761" s="211">
        <v>0</v>
      </c>
      <c r="AG761" s="211"/>
      <c r="AH761" s="211"/>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80"/>
      <c r="B762" s="227"/>
      <c r="C762" s="262" t="s">
        <v>899</v>
      </c>
      <c r="D762" s="233"/>
      <c r="E762" s="240">
        <v>25.427</v>
      </c>
      <c r="F762" s="251"/>
      <c r="G762" s="251"/>
      <c r="H762" s="250"/>
      <c r="I762" s="284"/>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t="s">
        <v>203</v>
      </c>
      <c r="AF762" s="211">
        <v>0</v>
      </c>
      <c r="AG762" s="211"/>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80"/>
      <c r="B763" s="227"/>
      <c r="C763" s="262" t="s">
        <v>900</v>
      </c>
      <c r="D763" s="233"/>
      <c r="E763" s="240">
        <v>37.524000000000001</v>
      </c>
      <c r="F763" s="251"/>
      <c r="G763" s="251"/>
      <c r="H763" s="250"/>
      <c r="I763" s="284"/>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t="s">
        <v>203</v>
      </c>
      <c r="AF763" s="211">
        <v>0</v>
      </c>
      <c r="AG763" s="211"/>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80"/>
      <c r="B764" s="227"/>
      <c r="C764" s="262" t="s">
        <v>901</v>
      </c>
      <c r="D764" s="233"/>
      <c r="E764" s="240">
        <v>39.131999999999998</v>
      </c>
      <c r="F764" s="251"/>
      <c r="G764" s="251"/>
      <c r="H764" s="250"/>
      <c r="I764" s="284"/>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t="s">
        <v>203</v>
      </c>
      <c r="AF764" s="211">
        <v>0</v>
      </c>
      <c r="AG764" s="211"/>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80"/>
      <c r="B765" s="227"/>
      <c r="C765" s="262" t="s">
        <v>902</v>
      </c>
      <c r="D765" s="233"/>
      <c r="E765" s="240">
        <v>59.905999999999999</v>
      </c>
      <c r="F765" s="251"/>
      <c r="G765" s="251"/>
      <c r="H765" s="250"/>
      <c r="I765" s="284"/>
      <c r="J765" s="211"/>
      <c r="K765" s="211"/>
      <c r="L765" s="211"/>
      <c r="M765" s="211"/>
      <c r="N765" s="211"/>
      <c r="O765" s="211"/>
      <c r="P765" s="211"/>
      <c r="Q765" s="211"/>
      <c r="R765" s="211"/>
      <c r="S765" s="211"/>
      <c r="T765" s="211"/>
      <c r="U765" s="211"/>
      <c r="V765" s="211"/>
      <c r="W765" s="211"/>
      <c r="X765" s="211"/>
      <c r="Y765" s="211"/>
      <c r="Z765" s="211"/>
      <c r="AA765" s="211"/>
      <c r="AB765" s="211"/>
      <c r="AC765" s="211"/>
      <c r="AD765" s="211"/>
      <c r="AE765" s="211" t="s">
        <v>203</v>
      </c>
      <c r="AF765" s="211">
        <v>0</v>
      </c>
      <c r="AG765" s="211"/>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outlineLevel="1" x14ac:dyDescent="0.2">
      <c r="A766" s="280"/>
      <c r="B766" s="227"/>
      <c r="C766" s="262" t="s">
        <v>903</v>
      </c>
      <c r="D766" s="233"/>
      <c r="E766" s="240">
        <v>61.786000000000001</v>
      </c>
      <c r="F766" s="251"/>
      <c r="G766" s="251"/>
      <c r="H766" s="250"/>
      <c r="I766" s="284"/>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t="s">
        <v>203</v>
      </c>
      <c r="AF766" s="211">
        <v>0</v>
      </c>
      <c r="AG766" s="211"/>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80"/>
      <c r="B767" s="227"/>
      <c r="C767" s="262" t="s">
        <v>904</v>
      </c>
      <c r="D767" s="233"/>
      <c r="E767" s="240">
        <v>61.88</v>
      </c>
      <c r="F767" s="251"/>
      <c r="G767" s="251"/>
      <c r="H767" s="250"/>
      <c r="I767" s="284"/>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t="s">
        <v>203</v>
      </c>
      <c r="AF767" s="211">
        <v>0</v>
      </c>
      <c r="AG767" s="211"/>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80"/>
      <c r="B768" s="227"/>
      <c r="C768" s="262" t="s">
        <v>905</v>
      </c>
      <c r="D768" s="233"/>
      <c r="E768" s="240">
        <v>16.158999999999999</v>
      </c>
      <c r="F768" s="251"/>
      <c r="G768" s="251"/>
      <c r="H768" s="250"/>
      <c r="I768" s="284"/>
      <c r="J768" s="211"/>
      <c r="K768" s="211"/>
      <c r="L768" s="211"/>
      <c r="M768" s="211"/>
      <c r="N768" s="211"/>
      <c r="O768" s="211"/>
      <c r="P768" s="211"/>
      <c r="Q768" s="211"/>
      <c r="R768" s="211"/>
      <c r="S768" s="211"/>
      <c r="T768" s="211"/>
      <c r="U768" s="211"/>
      <c r="V768" s="211"/>
      <c r="W768" s="211"/>
      <c r="X768" s="211"/>
      <c r="Y768" s="211"/>
      <c r="Z768" s="211"/>
      <c r="AA768" s="211"/>
      <c r="AB768" s="211"/>
      <c r="AC768" s="211"/>
      <c r="AD768" s="211"/>
      <c r="AE768" s="211" t="s">
        <v>203</v>
      </c>
      <c r="AF768" s="211">
        <v>0</v>
      </c>
      <c r="AG768" s="211"/>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80"/>
      <c r="B769" s="227"/>
      <c r="C769" s="262" t="s">
        <v>906</v>
      </c>
      <c r="D769" s="233"/>
      <c r="E769" s="240">
        <v>33.335599999999999</v>
      </c>
      <c r="F769" s="251"/>
      <c r="G769" s="251"/>
      <c r="H769" s="250"/>
      <c r="I769" s="284"/>
      <c r="J769" s="211"/>
      <c r="K769" s="211"/>
      <c r="L769" s="211"/>
      <c r="M769" s="211"/>
      <c r="N769" s="211"/>
      <c r="O769" s="211"/>
      <c r="P769" s="211"/>
      <c r="Q769" s="211"/>
      <c r="R769" s="211"/>
      <c r="S769" s="211"/>
      <c r="T769" s="211"/>
      <c r="U769" s="211"/>
      <c r="V769" s="211"/>
      <c r="W769" s="211"/>
      <c r="X769" s="211"/>
      <c r="Y769" s="211"/>
      <c r="Z769" s="211"/>
      <c r="AA769" s="211"/>
      <c r="AB769" s="211"/>
      <c r="AC769" s="211"/>
      <c r="AD769" s="211"/>
      <c r="AE769" s="211" t="s">
        <v>203</v>
      </c>
      <c r="AF769" s="211">
        <v>0</v>
      </c>
      <c r="AG769" s="211"/>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80"/>
      <c r="B770" s="227"/>
      <c r="C770" s="262" t="s">
        <v>907</v>
      </c>
      <c r="D770" s="233"/>
      <c r="E770" s="240">
        <v>62.100900000000003</v>
      </c>
      <c r="F770" s="251"/>
      <c r="G770" s="251"/>
      <c r="H770" s="250"/>
      <c r="I770" s="284"/>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t="s">
        <v>203</v>
      </c>
      <c r="AF770" s="211">
        <v>0</v>
      </c>
      <c r="AG770" s="211"/>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80"/>
      <c r="B771" s="227"/>
      <c r="C771" s="262" t="s">
        <v>908</v>
      </c>
      <c r="D771" s="233"/>
      <c r="E771" s="240">
        <v>48.253999999999998</v>
      </c>
      <c r="F771" s="251"/>
      <c r="G771" s="251"/>
      <c r="H771" s="250"/>
      <c r="I771" s="284"/>
      <c r="J771" s="211"/>
      <c r="K771" s="211"/>
      <c r="L771" s="211"/>
      <c r="M771" s="211"/>
      <c r="N771" s="211"/>
      <c r="O771" s="211"/>
      <c r="P771" s="211"/>
      <c r="Q771" s="211"/>
      <c r="R771" s="211"/>
      <c r="S771" s="211"/>
      <c r="T771" s="211"/>
      <c r="U771" s="211"/>
      <c r="V771" s="211"/>
      <c r="W771" s="211"/>
      <c r="X771" s="211"/>
      <c r="Y771" s="211"/>
      <c r="Z771" s="211"/>
      <c r="AA771" s="211"/>
      <c r="AB771" s="211"/>
      <c r="AC771" s="211"/>
      <c r="AD771" s="211"/>
      <c r="AE771" s="211" t="s">
        <v>203</v>
      </c>
      <c r="AF771" s="211">
        <v>0</v>
      </c>
      <c r="AG771" s="211"/>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80"/>
      <c r="B772" s="227"/>
      <c r="C772" s="262" t="s">
        <v>909</v>
      </c>
      <c r="D772" s="233"/>
      <c r="E772" s="240">
        <v>95.907700000000006</v>
      </c>
      <c r="F772" s="251"/>
      <c r="G772" s="251"/>
      <c r="H772" s="250"/>
      <c r="I772" s="284"/>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t="s">
        <v>203</v>
      </c>
      <c r="AF772" s="211">
        <v>0</v>
      </c>
      <c r="AG772" s="211"/>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80"/>
      <c r="B773" s="227"/>
      <c r="C773" s="262" t="s">
        <v>910</v>
      </c>
      <c r="D773" s="233"/>
      <c r="E773" s="240">
        <v>52.0015</v>
      </c>
      <c r="F773" s="251"/>
      <c r="G773" s="251"/>
      <c r="H773" s="250"/>
      <c r="I773" s="284"/>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t="s">
        <v>203</v>
      </c>
      <c r="AF773" s="211">
        <v>0</v>
      </c>
      <c r="AG773" s="211"/>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80"/>
      <c r="B774" s="227"/>
      <c r="C774" s="262" t="s">
        <v>911</v>
      </c>
      <c r="D774" s="233"/>
      <c r="E774" s="240">
        <v>77.751499999999993</v>
      </c>
      <c r="F774" s="251"/>
      <c r="G774" s="251"/>
      <c r="H774" s="250"/>
      <c r="I774" s="284"/>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t="s">
        <v>203</v>
      </c>
      <c r="AF774" s="211">
        <v>0</v>
      </c>
      <c r="AG774" s="211"/>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80"/>
      <c r="B775" s="227"/>
      <c r="C775" s="262" t="s">
        <v>912</v>
      </c>
      <c r="D775" s="233"/>
      <c r="E775" s="240">
        <v>59.738999999999997</v>
      </c>
      <c r="F775" s="251"/>
      <c r="G775" s="251"/>
      <c r="H775" s="250"/>
      <c r="I775" s="284"/>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t="s">
        <v>203</v>
      </c>
      <c r="AF775" s="211">
        <v>0</v>
      </c>
      <c r="AG775" s="211"/>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80"/>
      <c r="B776" s="227"/>
      <c r="C776" s="262" t="s">
        <v>913</v>
      </c>
      <c r="D776" s="233"/>
      <c r="E776" s="240">
        <v>21.547999999999998</v>
      </c>
      <c r="F776" s="251"/>
      <c r="G776" s="251"/>
      <c r="H776" s="250"/>
      <c r="I776" s="284"/>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t="s">
        <v>203</v>
      </c>
      <c r="AF776" s="211">
        <v>0</v>
      </c>
      <c r="AG776" s="211"/>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80"/>
      <c r="B777" s="227"/>
      <c r="C777" s="262" t="s">
        <v>913</v>
      </c>
      <c r="D777" s="233"/>
      <c r="E777" s="240">
        <v>21.547999999999998</v>
      </c>
      <c r="F777" s="251"/>
      <c r="G777" s="251"/>
      <c r="H777" s="250"/>
      <c r="I777" s="284"/>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t="s">
        <v>203</v>
      </c>
      <c r="AF777" s="211">
        <v>0</v>
      </c>
      <c r="AG777" s="211"/>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80"/>
      <c r="B778" s="227"/>
      <c r="C778" s="262" t="s">
        <v>914</v>
      </c>
      <c r="D778" s="233"/>
      <c r="E778" s="240">
        <v>35</v>
      </c>
      <c r="F778" s="251"/>
      <c r="G778" s="251"/>
      <c r="H778" s="250"/>
      <c r="I778" s="284"/>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t="s">
        <v>203</v>
      </c>
      <c r="AF778" s="211">
        <v>0</v>
      </c>
      <c r="AG778" s="211"/>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80"/>
      <c r="B779" s="227"/>
      <c r="C779" s="262" t="s">
        <v>915</v>
      </c>
      <c r="D779" s="233"/>
      <c r="E779" s="240">
        <v>58.355400000000003</v>
      </c>
      <c r="F779" s="251"/>
      <c r="G779" s="251"/>
      <c r="H779" s="250"/>
      <c r="I779" s="284"/>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t="s">
        <v>203</v>
      </c>
      <c r="AF779" s="211">
        <v>0</v>
      </c>
      <c r="AG779" s="211"/>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outlineLevel="1" x14ac:dyDescent="0.2">
      <c r="A780" s="280"/>
      <c r="B780" s="227"/>
      <c r="C780" s="262" t="s">
        <v>916</v>
      </c>
      <c r="D780" s="233"/>
      <c r="E780" s="240">
        <v>59.931399999999996</v>
      </c>
      <c r="F780" s="251"/>
      <c r="G780" s="251"/>
      <c r="H780" s="250"/>
      <c r="I780" s="284"/>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t="s">
        <v>203</v>
      </c>
      <c r="AF780" s="211">
        <v>0</v>
      </c>
      <c r="AG780" s="211"/>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80"/>
      <c r="B781" s="227"/>
      <c r="C781" s="262" t="s">
        <v>917</v>
      </c>
      <c r="D781" s="233"/>
      <c r="E781" s="240">
        <v>40.150500000000001</v>
      </c>
      <c r="F781" s="251"/>
      <c r="G781" s="251"/>
      <c r="H781" s="250"/>
      <c r="I781" s="284"/>
      <c r="J781" s="211"/>
      <c r="K781" s="211"/>
      <c r="L781" s="211"/>
      <c r="M781" s="211"/>
      <c r="N781" s="211"/>
      <c r="O781" s="211"/>
      <c r="P781" s="211"/>
      <c r="Q781" s="211"/>
      <c r="R781" s="211"/>
      <c r="S781" s="211"/>
      <c r="T781" s="211"/>
      <c r="U781" s="211"/>
      <c r="V781" s="211"/>
      <c r="W781" s="211"/>
      <c r="X781" s="211"/>
      <c r="Y781" s="211"/>
      <c r="Z781" s="211"/>
      <c r="AA781" s="211"/>
      <c r="AB781" s="211"/>
      <c r="AC781" s="211"/>
      <c r="AD781" s="211"/>
      <c r="AE781" s="211" t="s">
        <v>203</v>
      </c>
      <c r="AF781" s="211">
        <v>0</v>
      </c>
      <c r="AG781" s="211"/>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80"/>
      <c r="B782" s="227"/>
      <c r="C782" s="262" t="s">
        <v>918</v>
      </c>
      <c r="D782" s="233"/>
      <c r="E782" s="240">
        <v>49.3065</v>
      </c>
      <c r="F782" s="251"/>
      <c r="G782" s="251"/>
      <c r="H782" s="250"/>
      <c r="I782" s="284"/>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t="s">
        <v>203</v>
      </c>
      <c r="AF782" s="211">
        <v>0</v>
      </c>
      <c r="AG782" s="211"/>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80"/>
      <c r="B783" s="227"/>
      <c r="C783" s="262" t="s">
        <v>919</v>
      </c>
      <c r="D783" s="233"/>
      <c r="E783" s="240">
        <v>59.354199999999999</v>
      </c>
      <c r="F783" s="251"/>
      <c r="G783" s="251"/>
      <c r="H783" s="250"/>
      <c r="I783" s="284"/>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t="s">
        <v>203</v>
      </c>
      <c r="AF783" s="211">
        <v>0</v>
      </c>
      <c r="AG783" s="211"/>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80"/>
      <c r="B784" s="227"/>
      <c r="C784" s="262" t="s">
        <v>920</v>
      </c>
      <c r="D784" s="233"/>
      <c r="E784" s="240">
        <v>40.535299999999999</v>
      </c>
      <c r="F784" s="251"/>
      <c r="G784" s="251"/>
      <c r="H784" s="250"/>
      <c r="I784" s="284"/>
      <c r="J784" s="211"/>
      <c r="K784" s="211"/>
      <c r="L784" s="211"/>
      <c r="M784" s="211"/>
      <c r="N784" s="211"/>
      <c r="O784" s="211"/>
      <c r="P784" s="211"/>
      <c r="Q784" s="211"/>
      <c r="R784" s="211"/>
      <c r="S784" s="211"/>
      <c r="T784" s="211"/>
      <c r="U784" s="211"/>
      <c r="V784" s="211"/>
      <c r="W784" s="211"/>
      <c r="X784" s="211"/>
      <c r="Y784" s="211"/>
      <c r="Z784" s="211"/>
      <c r="AA784" s="211"/>
      <c r="AB784" s="211"/>
      <c r="AC784" s="211"/>
      <c r="AD784" s="211"/>
      <c r="AE784" s="211" t="s">
        <v>203</v>
      </c>
      <c r="AF784" s="211">
        <v>0</v>
      </c>
      <c r="AG784" s="211"/>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80"/>
      <c r="B785" s="227"/>
      <c r="C785" s="262" t="s">
        <v>920</v>
      </c>
      <c r="D785" s="233"/>
      <c r="E785" s="240">
        <v>40.535299999999999</v>
      </c>
      <c r="F785" s="251"/>
      <c r="G785" s="251"/>
      <c r="H785" s="250"/>
      <c r="I785" s="284"/>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t="s">
        <v>203</v>
      </c>
      <c r="AF785" s="211">
        <v>0</v>
      </c>
      <c r="AG785" s="211"/>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80"/>
      <c r="B786" s="227"/>
      <c r="C786" s="262" t="s">
        <v>921</v>
      </c>
      <c r="D786" s="233"/>
      <c r="E786" s="240">
        <v>22.138000000000002</v>
      </c>
      <c r="F786" s="251"/>
      <c r="G786" s="251"/>
      <c r="H786" s="250"/>
      <c r="I786" s="284"/>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t="s">
        <v>203</v>
      </c>
      <c r="AF786" s="211">
        <v>0</v>
      </c>
      <c r="AG786" s="211"/>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80"/>
      <c r="B787" s="227"/>
      <c r="C787" s="262" t="s">
        <v>922</v>
      </c>
      <c r="D787" s="233"/>
      <c r="E787" s="240">
        <v>32.189</v>
      </c>
      <c r="F787" s="251"/>
      <c r="G787" s="251"/>
      <c r="H787" s="250"/>
      <c r="I787" s="284"/>
      <c r="J787" s="211"/>
      <c r="K787" s="211"/>
      <c r="L787" s="211"/>
      <c r="M787" s="211"/>
      <c r="N787" s="211"/>
      <c r="O787" s="211"/>
      <c r="P787" s="211"/>
      <c r="Q787" s="211"/>
      <c r="R787" s="211"/>
      <c r="S787" s="211"/>
      <c r="T787" s="211"/>
      <c r="U787" s="211"/>
      <c r="V787" s="211"/>
      <c r="W787" s="211"/>
      <c r="X787" s="211"/>
      <c r="Y787" s="211"/>
      <c r="Z787" s="211"/>
      <c r="AA787" s="211"/>
      <c r="AB787" s="211"/>
      <c r="AC787" s="211"/>
      <c r="AD787" s="211"/>
      <c r="AE787" s="211" t="s">
        <v>203</v>
      </c>
      <c r="AF787" s="211">
        <v>0</v>
      </c>
      <c r="AG787" s="211"/>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80"/>
      <c r="B788" s="227"/>
      <c r="C788" s="262" t="s">
        <v>923</v>
      </c>
      <c r="D788" s="233"/>
      <c r="E788" s="240">
        <v>27.99</v>
      </c>
      <c r="F788" s="251"/>
      <c r="G788" s="251"/>
      <c r="H788" s="250"/>
      <c r="I788" s="284"/>
      <c r="J788" s="211"/>
      <c r="K788" s="211"/>
      <c r="L788" s="211"/>
      <c r="M788" s="211"/>
      <c r="N788" s="211"/>
      <c r="O788" s="211"/>
      <c r="P788" s="211"/>
      <c r="Q788" s="211"/>
      <c r="R788" s="211"/>
      <c r="S788" s="211"/>
      <c r="T788" s="211"/>
      <c r="U788" s="211"/>
      <c r="V788" s="211"/>
      <c r="W788" s="211"/>
      <c r="X788" s="211"/>
      <c r="Y788" s="211"/>
      <c r="Z788" s="211"/>
      <c r="AA788" s="211"/>
      <c r="AB788" s="211"/>
      <c r="AC788" s="211"/>
      <c r="AD788" s="211"/>
      <c r="AE788" s="211" t="s">
        <v>203</v>
      </c>
      <c r="AF788" s="211">
        <v>0</v>
      </c>
      <c r="AG788" s="211"/>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80"/>
      <c r="B789" s="227"/>
      <c r="C789" s="262" t="s">
        <v>924</v>
      </c>
      <c r="D789" s="233"/>
      <c r="E789" s="240">
        <v>16.667999999999999</v>
      </c>
      <c r="F789" s="251"/>
      <c r="G789" s="251"/>
      <c r="H789" s="250"/>
      <c r="I789" s="284"/>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t="s">
        <v>203</v>
      </c>
      <c r="AF789" s="211">
        <v>0</v>
      </c>
      <c r="AG789" s="211"/>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80"/>
      <c r="B790" s="227"/>
      <c r="C790" s="262" t="s">
        <v>924</v>
      </c>
      <c r="D790" s="233"/>
      <c r="E790" s="240">
        <v>16.667999999999999</v>
      </c>
      <c r="F790" s="251"/>
      <c r="G790" s="251"/>
      <c r="H790" s="250"/>
      <c r="I790" s="284"/>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t="s">
        <v>203</v>
      </c>
      <c r="AF790" s="211">
        <v>0</v>
      </c>
      <c r="AG790" s="211"/>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80"/>
      <c r="B791" s="227"/>
      <c r="C791" s="262" t="s">
        <v>925</v>
      </c>
      <c r="D791" s="233"/>
      <c r="E791" s="240">
        <v>53.735999999999997</v>
      </c>
      <c r="F791" s="251"/>
      <c r="G791" s="251"/>
      <c r="H791" s="250"/>
      <c r="I791" s="284"/>
      <c r="J791" s="211"/>
      <c r="K791" s="211"/>
      <c r="L791" s="211"/>
      <c r="M791" s="211"/>
      <c r="N791" s="211"/>
      <c r="O791" s="211"/>
      <c r="P791" s="211"/>
      <c r="Q791" s="211"/>
      <c r="R791" s="211"/>
      <c r="S791" s="211"/>
      <c r="T791" s="211"/>
      <c r="U791" s="211"/>
      <c r="V791" s="211"/>
      <c r="W791" s="211"/>
      <c r="X791" s="211"/>
      <c r="Y791" s="211"/>
      <c r="Z791" s="211"/>
      <c r="AA791" s="211"/>
      <c r="AB791" s="211"/>
      <c r="AC791" s="211"/>
      <c r="AD791" s="211"/>
      <c r="AE791" s="211" t="s">
        <v>203</v>
      </c>
      <c r="AF791" s="211">
        <v>0</v>
      </c>
      <c r="AG791" s="211"/>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80"/>
      <c r="B792" s="227"/>
      <c r="C792" s="262" t="s">
        <v>926</v>
      </c>
      <c r="D792" s="233"/>
      <c r="E792" s="240">
        <v>33.488999999999997</v>
      </c>
      <c r="F792" s="251"/>
      <c r="G792" s="251"/>
      <c r="H792" s="250"/>
      <c r="I792" s="284"/>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t="s">
        <v>203</v>
      </c>
      <c r="AF792" s="211">
        <v>0</v>
      </c>
      <c r="AG792" s="211"/>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80"/>
      <c r="B793" s="227"/>
      <c r="C793" s="262" t="s">
        <v>927</v>
      </c>
      <c r="D793" s="233"/>
      <c r="E793" s="240">
        <v>41.392000000000003</v>
      </c>
      <c r="F793" s="251"/>
      <c r="G793" s="251"/>
      <c r="H793" s="250"/>
      <c r="I793" s="284"/>
      <c r="J793" s="211"/>
      <c r="K793" s="211"/>
      <c r="L793" s="211"/>
      <c r="M793" s="211"/>
      <c r="N793" s="211"/>
      <c r="O793" s="211"/>
      <c r="P793" s="211"/>
      <c r="Q793" s="211"/>
      <c r="R793" s="211"/>
      <c r="S793" s="211"/>
      <c r="T793" s="211"/>
      <c r="U793" s="211"/>
      <c r="V793" s="211"/>
      <c r="W793" s="211"/>
      <c r="X793" s="211"/>
      <c r="Y793" s="211"/>
      <c r="Z793" s="211"/>
      <c r="AA793" s="211"/>
      <c r="AB793" s="211"/>
      <c r="AC793" s="211"/>
      <c r="AD793" s="211"/>
      <c r="AE793" s="211" t="s">
        <v>203</v>
      </c>
      <c r="AF793" s="211">
        <v>0</v>
      </c>
      <c r="AG793" s="211"/>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80"/>
      <c r="B794" s="227"/>
      <c r="C794" s="262" t="s">
        <v>928</v>
      </c>
      <c r="D794" s="233"/>
      <c r="E794" s="240">
        <v>77.859499999999997</v>
      </c>
      <c r="F794" s="251"/>
      <c r="G794" s="251"/>
      <c r="H794" s="250"/>
      <c r="I794" s="284"/>
      <c r="J794" s="211"/>
      <c r="K794" s="211"/>
      <c r="L794" s="211"/>
      <c r="M794" s="211"/>
      <c r="N794" s="211"/>
      <c r="O794" s="211"/>
      <c r="P794" s="211"/>
      <c r="Q794" s="211"/>
      <c r="R794" s="211"/>
      <c r="S794" s="211"/>
      <c r="T794" s="211"/>
      <c r="U794" s="211"/>
      <c r="V794" s="211"/>
      <c r="W794" s="211"/>
      <c r="X794" s="211"/>
      <c r="Y794" s="211"/>
      <c r="Z794" s="211"/>
      <c r="AA794" s="211"/>
      <c r="AB794" s="211"/>
      <c r="AC794" s="211"/>
      <c r="AD794" s="211"/>
      <c r="AE794" s="211" t="s">
        <v>203</v>
      </c>
      <c r="AF794" s="211">
        <v>0</v>
      </c>
      <c r="AG794" s="211"/>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80"/>
      <c r="B795" s="227"/>
      <c r="C795" s="262" t="s">
        <v>929</v>
      </c>
      <c r="D795" s="233"/>
      <c r="E795" s="240">
        <v>38.226500000000001</v>
      </c>
      <c r="F795" s="251"/>
      <c r="G795" s="251"/>
      <c r="H795" s="250"/>
      <c r="I795" s="284"/>
      <c r="J795" s="211"/>
      <c r="K795" s="211"/>
      <c r="L795" s="211"/>
      <c r="M795" s="211"/>
      <c r="N795" s="211"/>
      <c r="O795" s="211"/>
      <c r="P795" s="211"/>
      <c r="Q795" s="211"/>
      <c r="R795" s="211"/>
      <c r="S795" s="211"/>
      <c r="T795" s="211"/>
      <c r="U795" s="211"/>
      <c r="V795" s="211"/>
      <c r="W795" s="211"/>
      <c r="X795" s="211"/>
      <c r="Y795" s="211"/>
      <c r="Z795" s="211"/>
      <c r="AA795" s="211"/>
      <c r="AB795" s="211"/>
      <c r="AC795" s="211"/>
      <c r="AD795" s="211"/>
      <c r="AE795" s="211" t="s">
        <v>203</v>
      </c>
      <c r="AF795" s="211">
        <v>0</v>
      </c>
      <c r="AG795" s="211"/>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80"/>
      <c r="B796" s="227"/>
      <c r="C796" s="262" t="s">
        <v>930</v>
      </c>
      <c r="D796" s="233"/>
      <c r="E796" s="240">
        <v>38.302</v>
      </c>
      <c r="F796" s="251"/>
      <c r="G796" s="251"/>
      <c r="H796" s="250"/>
      <c r="I796" s="284"/>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t="s">
        <v>203</v>
      </c>
      <c r="AF796" s="211">
        <v>0</v>
      </c>
      <c r="AG796" s="211"/>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80"/>
      <c r="B797" s="227"/>
      <c r="C797" s="262" t="s">
        <v>931</v>
      </c>
      <c r="D797" s="233"/>
      <c r="E797" s="240">
        <v>79.091499999999996</v>
      </c>
      <c r="F797" s="251"/>
      <c r="G797" s="251"/>
      <c r="H797" s="250"/>
      <c r="I797" s="284"/>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t="s">
        <v>203</v>
      </c>
      <c r="AF797" s="211">
        <v>0</v>
      </c>
      <c r="AG797" s="211"/>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80"/>
      <c r="B798" s="227"/>
      <c r="C798" s="262" t="s">
        <v>932</v>
      </c>
      <c r="D798" s="233"/>
      <c r="E798" s="240">
        <v>38.430500000000002</v>
      </c>
      <c r="F798" s="251"/>
      <c r="G798" s="251"/>
      <c r="H798" s="250"/>
      <c r="I798" s="284"/>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t="s">
        <v>203</v>
      </c>
      <c r="AF798" s="211">
        <v>0</v>
      </c>
      <c r="AG798" s="211"/>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80"/>
      <c r="B799" s="227"/>
      <c r="C799" s="262" t="s">
        <v>932</v>
      </c>
      <c r="D799" s="233"/>
      <c r="E799" s="240">
        <v>38.430500000000002</v>
      </c>
      <c r="F799" s="251"/>
      <c r="G799" s="251"/>
      <c r="H799" s="250"/>
      <c r="I799" s="284"/>
      <c r="J799" s="211"/>
      <c r="K799" s="211"/>
      <c r="L799" s="211"/>
      <c r="M799" s="211"/>
      <c r="N799" s="211"/>
      <c r="O799" s="211"/>
      <c r="P799" s="211"/>
      <c r="Q799" s="211"/>
      <c r="R799" s="211"/>
      <c r="S799" s="211"/>
      <c r="T799" s="211"/>
      <c r="U799" s="211"/>
      <c r="V799" s="211"/>
      <c r="W799" s="211"/>
      <c r="X799" s="211"/>
      <c r="Y799" s="211"/>
      <c r="Z799" s="211"/>
      <c r="AA799" s="211"/>
      <c r="AB799" s="211"/>
      <c r="AC799" s="211"/>
      <c r="AD799" s="211"/>
      <c r="AE799" s="211" t="s">
        <v>203</v>
      </c>
      <c r="AF799" s="211">
        <v>0</v>
      </c>
      <c r="AG799" s="211"/>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80"/>
      <c r="B800" s="227"/>
      <c r="C800" s="262" t="s">
        <v>887</v>
      </c>
      <c r="D800" s="233"/>
      <c r="E800" s="240">
        <v>29.841999999999999</v>
      </c>
      <c r="F800" s="251"/>
      <c r="G800" s="251"/>
      <c r="H800" s="250"/>
      <c r="I800" s="284"/>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t="s">
        <v>203</v>
      </c>
      <c r="AF800" s="211">
        <v>0</v>
      </c>
      <c r="AG800" s="211"/>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80"/>
      <c r="B801" s="227"/>
      <c r="C801" s="262" t="s">
        <v>933</v>
      </c>
      <c r="D801" s="233"/>
      <c r="E801" s="240">
        <v>30.98</v>
      </c>
      <c r="F801" s="251"/>
      <c r="G801" s="251"/>
      <c r="H801" s="250"/>
      <c r="I801" s="284"/>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t="s">
        <v>203</v>
      </c>
      <c r="AF801" s="211">
        <v>0</v>
      </c>
      <c r="AG801" s="211"/>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80"/>
      <c r="B802" s="227"/>
      <c r="C802" s="262" t="s">
        <v>934</v>
      </c>
      <c r="D802" s="233"/>
      <c r="E802" s="240">
        <v>59.548999999999999</v>
      </c>
      <c r="F802" s="251"/>
      <c r="G802" s="251"/>
      <c r="H802" s="250"/>
      <c r="I802" s="284"/>
      <c r="J802" s="211"/>
      <c r="K802" s="211"/>
      <c r="L802" s="211"/>
      <c r="M802" s="211"/>
      <c r="N802" s="211"/>
      <c r="O802" s="211"/>
      <c r="P802" s="211"/>
      <c r="Q802" s="211"/>
      <c r="R802" s="211"/>
      <c r="S802" s="211"/>
      <c r="T802" s="211"/>
      <c r="U802" s="211"/>
      <c r="V802" s="211"/>
      <c r="W802" s="211"/>
      <c r="X802" s="211"/>
      <c r="Y802" s="211"/>
      <c r="Z802" s="211"/>
      <c r="AA802" s="211"/>
      <c r="AB802" s="211"/>
      <c r="AC802" s="211"/>
      <c r="AD802" s="211"/>
      <c r="AE802" s="211" t="s">
        <v>203</v>
      </c>
      <c r="AF802" s="211">
        <v>0</v>
      </c>
      <c r="AG802" s="211"/>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80"/>
      <c r="B803" s="227"/>
      <c r="C803" s="262" t="s">
        <v>935</v>
      </c>
      <c r="D803" s="233"/>
      <c r="E803" s="240">
        <v>77.515500000000003</v>
      </c>
      <c r="F803" s="251"/>
      <c r="G803" s="251"/>
      <c r="H803" s="250"/>
      <c r="I803" s="284"/>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t="s">
        <v>203</v>
      </c>
      <c r="AF803" s="211">
        <v>0</v>
      </c>
      <c r="AG803" s="211"/>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80"/>
      <c r="B804" s="227"/>
      <c r="C804" s="262" t="s">
        <v>936</v>
      </c>
      <c r="D804" s="233"/>
      <c r="E804" s="240">
        <v>35.47</v>
      </c>
      <c r="F804" s="251"/>
      <c r="G804" s="251"/>
      <c r="H804" s="250"/>
      <c r="I804" s="284"/>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t="s">
        <v>203</v>
      </c>
      <c r="AF804" s="211">
        <v>0</v>
      </c>
      <c r="AG804" s="211"/>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80"/>
      <c r="B805" s="227"/>
      <c r="C805" s="262" t="s">
        <v>937</v>
      </c>
      <c r="D805" s="233"/>
      <c r="E805" s="240">
        <v>57.249000000000002</v>
      </c>
      <c r="F805" s="251"/>
      <c r="G805" s="251"/>
      <c r="H805" s="250"/>
      <c r="I805" s="284"/>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t="s">
        <v>203</v>
      </c>
      <c r="AF805" s="211">
        <v>0</v>
      </c>
      <c r="AG805" s="211"/>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80"/>
      <c r="B806" s="227"/>
      <c r="C806" s="262" t="s">
        <v>938</v>
      </c>
      <c r="D806" s="233"/>
      <c r="E806" s="240">
        <v>53.766500000000001</v>
      </c>
      <c r="F806" s="251"/>
      <c r="G806" s="251"/>
      <c r="H806" s="250"/>
      <c r="I806" s="284"/>
      <c r="J806" s="211"/>
      <c r="K806" s="211"/>
      <c r="L806" s="211"/>
      <c r="M806" s="211"/>
      <c r="N806" s="211"/>
      <c r="O806" s="211"/>
      <c r="P806" s="211"/>
      <c r="Q806" s="211"/>
      <c r="R806" s="211"/>
      <c r="S806" s="211"/>
      <c r="T806" s="211"/>
      <c r="U806" s="211"/>
      <c r="V806" s="211"/>
      <c r="W806" s="211"/>
      <c r="X806" s="211"/>
      <c r="Y806" s="211"/>
      <c r="Z806" s="211"/>
      <c r="AA806" s="211"/>
      <c r="AB806" s="211"/>
      <c r="AC806" s="211"/>
      <c r="AD806" s="211"/>
      <c r="AE806" s="211" t="s">
        <v>203</v>
      </c>
      <c r="AF806" s="211">
        <v>0</v>
      </c>
      <c r="AG806" s="211"/>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80"/>
      <c r="B807" s="227"/>
      <c r="C807" s="262" t="s">
        <v>939</v>
      </c>
      <c r="D807" s="233"/>
      <c r="E807" s="240">
        <v>44.744</v>
      </c>
      <c r="F807" s="251"/>
      <c r="G807" s="251"/>
      <c r="H807" s="250"/>
      <c r="I807" s="284"/>
      <c r="J807" s="211"/>
      <c r="K807" s="211"/>
      <c r="L807" s="211"/>
      <c r="M807" s="211"/>
      <c r="N807" s="211"/>
      <c r="O807" s="211"/>
      <c r="P807" s="211"/>
      <c r="Q807" s="211"/>
      <c r="R807" s="211"/>
      <c r="S807" s="211"/>
      <c r="T807" s="211"/>
      <c r="U807" s="211"/>
      <c r="V807" s="211"/>
      <c r="W807" s="211"/>
      <c r="X807" s="211"/>
      <c r="Y807" s="211"/>
      <c r="Z807" s="211"/>
      <c r="AA807" s="211"/>
      <c r="AB807" s="211"/>
      <c r="AC807" s="211"/>
      <c r="AD807" s="211"/>
      <c r="AE807" s="211" t="s">
        <v>203</v>
      </c>
      <c r="AF807" s="211">
        <v>0</v>
      </c>
      <c r="AG807" s="211"/>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80"/>
      <c r="B808" s="227"/>
      <c r="C808" s="262" t="s">
        <v>940</v>
      </c>
      <c r="D808" s="233"/>
      <c r="E808" s="240">
        <v>86.164500000000004</v>
      </c>
      <c r="F808" s="251"/>
      <c r="G808" s="251"/>
      <c r="H808" s="250"/>
      <c r="I808" s="284"/>
      <c r="J808" s="211"/>
      <c r="K808" s="211"/>
      <c r="L808" s="211"/>
      <c r="M808" s="211"/>
      <c r="N808" s="211"/>
      <c r="O808" s="211"/>
      <c r="P808" s="211"/>
      <c r="Q808" s="211"/>
      <c r="R808" s="211"/>
      <c r="S808" s="211"/>
      <c r="T808" s="211"/>
      <c r="U808" s="211"/>
      <c r="V808" s="211"/>
      <c r="W808" s="211"/>
      <c r="X808" s="211"/>
      <c r="Y808" s="211"/>
      <c r="Z808" s="211"/>
      <c r="AA808" s="211"/>
      <c r="AB808" s="211"/>
      <c r="AC808" s="211"/>
      <c r="AD808" s="211"/>
      <c r="AE808" s="211" t="s">
        <v>203</v>
      </c>
      <c r="AF808" s="211">
        <v>0</v>
      </c>
      <c r="AG808" s="211"/>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80"/>
      <c r="B809" s="227"/>
      <c r="C809" s="262" t="s">
        <v>893</v>
      </c>
      <c r="D809" s="233"/>
      <c r="E809" s="240">
        <v>30.527999999999999</v>
      </c>
      <c r="F809" s="251"/>
      <c r="G809" s="251"/>
      <c r="H809" s="250"/>
      <c r="I809" s="284"/>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t="s">
        <v>203</v>
      </c>
      <c r="AF809" s="211">
        <v>0</v>
      </c>
      <c r="AG809" s="211"/>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80"/>
      <c r="B810" s="227"/>
      <c r="C810" s="262" t="s">
        <v>895</v>
      </c>
      <c r="D810" s="233"/>
      <c r="E810" s="240">
        <v>19.210999999999999</v>
      </c>
      <c r="F810" s="251"/>
      <c r="G810" s="251"/>
      <c r="H810" s="250"/>
      <c r="I810" s="284"/>
      <c r="J810" s="211"/>
      <c r="K810" s="211"/>
      <c r="L810" s="211"/>
      <c r="M810" s="211"/>
      <c r="N810" s="211"/>
      <c r="O810" s="211"/>
      <c r="P810" s="211"/>
      <c r="Q810" s="211"/>
      <c r="R810" s="211"/>
      <c r="S810" s="211"/>
      <c r="T810" s="211"/>
      <c r="U810" s="211"/>
      <c r="V810" s="211"/>
      <c r="W810" s="211"/>
      <c r="X810" s="211"/>
      <c r="Y810" s="211"/>
      <c r="Z810" s="211"/>
      <c r="AA810" s="211"/>
      <c r="AB810" s="211"/>
      <c r="AC810" s="211"/>
      <c r="AD810" s="211"/>
      <c r="AE810" s="211" t="s">
        <v>203</v>
      </c>
      <c r="AF810" s="211">
        <v>0</v>
      </c>
      <c r="AG810" s="211"/>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80"/>
      <c r="B811" s="227"/>
      <c r="C811" s="262" t="s">
        <v>896</v>
      </c>
      <c r="D811" s="233"/>
      <c r="E811" s="240">
        <v>20.253499999999999</v>
      </c>
      <c r="F811" s="251"/>
      <c r="G811" s="251"/>
      <c r="H811" s="250"/>
      <c r="I811" s="284"/>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t="s">
        <v>203</v>
      </c>
      <c r="AF811" s="211">
        <v>0</v>
      </c>
      <c r="AG811" s="211"/>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80"/>
      <c r="B812" s="227"/>
      <c r="C812" s="262" t="s">
        <v>897</v>
      </c>
      <c r="D812" s="233"/>
      <c r="E812" s="240">
        <v>13.278</v>
      </c>
      <c r="F812" s="251"/>
      <c r="G812" s="251"/>
      <c r="H812" s="250"/>
      <c r="I812" s="284"/>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t="s">
        <v>203</v>
      </c>
      <c r="AF812" s="211">
        <v>0</v>
      </c>
      <c r="AG812" s="211"/>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80"/>
      <c r="B813" s="227"/>
      <c r="C813" s="262" t="s">
        <v>897</v>
      </c>
      <c r="D813" s="233"/>
      <c r="E813" s="240">
        <v>13.278</v>
      </c>
      <c r="F813" s="251"/>
      <c r="G813" s="251"/>
      <c r="H813" s="250"/>
      <c r="I813" s="284"/>
      <c r="J813" s="211"/>
      <c r="K813" s="211"/>
      <c r="L813" s="211"/>
      <c r="M813" s="211"/>
      <c r="N813" s="211"/>
      <c r="O813" s="211"/>
      <c r="P813" s="211"/>
      <c r="Q813" s="211"/>
      <c r="R813" s="211"/>
      <c r="S813" s="211"/>
      <c r="T813" s="211"/>
      <c r="U813" s="211"/>
      <c r="V813" s="211"/>
      <c r="W813" s="211"/>
      <c r="X813" s="211"/>
      <c r="Y813" s="211"/>
      <c r="Z813" s="211"/>
      <c r="AA813" s="211"/>
      <c r="AB813" s="211"/>
      <c r="AC813" s="211"/>
      <c r="AD813" s="211"/>
      <c r="AE813" s="211" t="s">
        <v>203</v>
      </c>
      <c r="AF813" s="211">
        <v>0</v>
      </c>
      <c r="AG813" s="211"/>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80"/>
      <c r="B814" s="227"/>
      <c r="C814" s="262" t="s">
        <v>898</v>
      </c>
      <c r="D814" s="233"/>
      <c r="E814" s="240">
        <v>19.143000000000001</v>
      </c>
      <c r="F814" s="251"/>
      <c r="G814" s="251"/>
      <c r="H814" s="250"/>
      <c r="I814" s="284"/>
      <c r="J814" s="211"/>
      <c r="K814" s="211"/>
      <c r="L814" s="211"/>
      <c r="M814" s="211"/>
      <c r="N814" s="211"/>
      <c r="O814" s="211"/>
      <c r="P814" s="211"/>
      <c r="Q814" s="211"/>
      <c r="R814" s="211"/>
      <c r="S814" s="211"/>
      <c r="T814" s="211"/>
      <c r="U814" s="211"/>
      <c r="V814" s="211"/>
      <c r="W814" s="211"/>
      <c r="X814" s="211"/>
      <c r="Y814" s="211"/>
      <c r="Z814" s="211"/>
      <c r="AA814" s="211"/>
      <c r="AB814" s="211"/>
      <c r="AC814" s="211"/>
      <c r="AD814" s="211"/>
      <c r="AE814" s="211" t="s">
        <v>203</v>
      </c>
      <c r="AF814" s="211">
        <v>0</v>
      </c>
      <c r="AG814" s="211"/>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80"/>
      <c r="B815" s="227"/>
      <c r="C815" s="262" t="s">
        <v>899</v>
      </c>
      <c r="D815" s="233"/>
      <c r="E815" s="240">
        <v>25.427</v>
      </c>
      <c r="F815" s="251"/>
      <c r="G815" s="251"/>
      <c r="H815" s="250"/>
      <c r="I815" s="284"/>
      <c r="J815" s="211"/>
      <c r="K815" s="211"/>
      <c r="L815" s="211"/>
      <c r="M815" s="211"/>
      <c r="N815" s="211"/>
      <c r="O815" s="211"/>
      <c r="P815" s="211"/>
      <c r="Q815" s="211"/>
      <c r="R815" s="211"/>
      <c r="S815" s="211"/>
      <c r="T815" s="211"/>
      <c r="U815" s="211"/>
      <c r="V815" s="211"/>
      <c r="W815" s="211"/>
      <c r="X815" s="211"/>
      <c r="Y815" s="211"/>
      <c r="Z815" s="211"/>
      <c r="AA815" s="211"/>
      <c r="AB815" s="211"/>
      <c r="AC815" s="211"/>
      <c r="AD815" s="211"/>
      <c r="AE815" s="211" t="s">
        <v>203</v>
      </c>
      <c r="AF815" s="211">
        <v>0</v>
      </c>
      <c r="AG815" s="211"/>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80"/>
      <c r="B816" s="227"/>
      <c r="C816" s="262" t="s">
        <v>941</v>
      </c>
      <c r="D816" s="233"/>
      <c r="E816" s="240">
        <v>22.077999999999999</v>
      </c>
      <c r="F816" s="251"/>
      <c r="G816" s="251"/>
      <c r="H816" s="250"/>
      <c r="I816" s="284"/>
      <c r="J816" s="211"/>
      <c r="K816" s="211"/>
      <c r="L816" s="211"/>
      <c r="M816" s="211"/>
      <c r="N816" s="211"/>
      <c r="O816" s="211"/>
      <c r="P816" s="211"/>
      <c r="Q816" s="211"/>
      <c r="R816" s="211"/>
      <c r="S816" s="211"/>
      <c r="T816" s="211"/>
      <c r="U816" s="211"/>
      <c r="V816" s="211"/>
      <c r="W816" s="211"/>
      <c r="X816" s="211"/>
      <c r="Y816" s="211"/>
      <c r="Z816" s="211"/>
      <c r="AA816" s="211"/>
      <c r="AB816" s="211"/>
      <c r="AC816" s="211"/>
      <c r="AD816" s="211"/>
      <c r="AE816" s="211" t="s">
        <v>203</v>
      </c>
      <c r="AF816" s="211">
        <v>0</v>
      </c>
      <c r="AG816" s="211"/>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80"/>
      <c r="B817" s="227"/>
      <c r="C817" s="262" t="s">
        <v>942</v>
      </c>
      <c r="D817" s="233"/>
      <c r="E817" s="240">
        <v>27.327500000000001</v>
      </c>
      <c r="F817" s="251"/>
      <c r="G817" s="251"/>
      <c r="H817" s="250"/>
      <c r="I817" s="284"/>
      <c r="J817" s="211"/>
      <c r="K817" s="211"/>
      <c r="L817" s="211"/>
      <c r="M817" s="211"/>
      <c r="N817" s="211"/>
      <c r="O817" s="211"/>
      <c r="P817" s="211"/>
      <c r="Q817" s="211"/>
      <c r="R817" s="211"/>
      <c r="S817" s="211"/>
      <c r="T817" s="211"/>
      <c r="U817" s="211"/>
      <c r="V817" s="211"/>
      <c r="W817" s="211"/>
      <c r="X817" s="211"/>
      <c r="Y817" s="211"/>
      <c r="Z817" s="211"/>
      <c r="AA817" s="211"/>
      <c r="AB817" s="211"/>
      <c r="AC817" s="211"/>
      <c r="AD817" s="211"/>
      <c r="AE817" s="211" t="s">
        <v>203</v>
      </c>
      <c r="AF817" s="211">
        <v>0</v>
      </c>
      <c r="AG817" s="211"/>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80"/>
      <c r="B818" s="227"/>
      <c r="C818" s="262" t="s">
        <v>943</v>
      </c>
      <c r="D818" s="233"/>
      <c r="E818" s="240">
        <v>50.698</v>
      </c>
      <c r="F818" s="251"/>
      <c r="G818" s="251"/>
      <c r="H818" s="250"/>
      <c r="I818" s="284"/>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t="s">
        <v>203</v>
      </c>
      <c r="AF818" s="211">
        <v>0</v>
      </c>
      <c r="AG818" s="211"/>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80"/>
      <c r="B819" s="227"/>
      <c r="C819" s="262" t="s">
        <v>944</v>
      </c>
      <c r="D819" s="233"/>
      <c r="E819" s="240">
        <v>73.910499999999999</v>
      </c>
      <c r="F819" s="251"/>
      <c r="G819" s="251"/>
      <c r="H819" s="250"/>
      <c r="I819" s="284"/>
      <c r="J819" s="211"/>
      <c r="K819" s="211"/>
      <c r="L819" s="211"/>
      <c r="M819" s="211"/>
      <c r="N819" s="211"/>
      <c r="O819" s="211"/>
      <c r="P819" s="211"/>
      <c r="Q819" s="211"/>
      <c r="R819" s="211"/>
      <c r="S819" s="211"/>
      <c r="T819" s="211"/>
      <c r="U819" s="211"/>
      <c r="V819" s="211"/>
      <c r="W819" s="211"/>
      <c r="X819" s="211"/>
      <c r="Y819" s="211"/>
      <c r="Z819" s="211"/>
      <c r="AA819" s="211"/>
      <c r="AB819" s="211"/>
      <c r="AC819" s="211"/>
      <c r="AD819" s="211"/>
      <c r="AE819" s="211" t="s">
        <v>203</v>
      </c>
      <c r="AF819" s="211">
        <v>0</v>
      </c>
      <c r="AG819" s="211"/>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80"/>
      <c r="B820" s="227"/>
      <c r="C820" s="262" t="s">
        <v>945</v>
      </c>
      <c r="D820" s="233"/>
      <c r="E820" s="240">
        <v>27.984000000000002</v>
      </c>
      <c r="F820" s="251"/>
      <c r="G820" s="251"/>
      <c r="H820" s="250"/>
      <c r="I820" s="284"/>
      <c r="J820" s="211"/>
      <c r="K820" s="211"/>
      <c r="L820" s="211"/>
      <c r="M820" s="211"/>
      <c r="N820" s="211"/>
      <c r="O820" s="211"/>
      <c r="P820" s="211"/>
      <c r="Q820" s="211"/>
      <c r="R820" s="211"/>
      <c r="S820" s="211"/>
      <c r="T820" s="211"/>
      <c r="U820" s="211"/>
      <c r="V820" s="211"/>
      <c r="W820" s="211"/>
      <c r="X820" s="211"/>
      <c r="Y820" s="211"/>
      <c r="Z820" s="211"/>
      <c r="AA820" s="211"/>
      <c r="AB820" s="211"/>
      <c r="AC820" s="211"/>
      <c r="AD820" s="211"/>
      <c r="AE820" s="211" t="s">
        <v>203</v>
      </c>
      <c r="AF820" s="211">
        <v>0</v>
      </c>
      <c r="AG820" s="211"/>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80"/>
      <c r="B821" s="227"/>
      <c r="C821" s="262" t="s">
        <v>946</v>
      </c>
      <c r="D821" s="233"/>
      <c r="E821" s="240">
        <v>67.447999999999993</v>
      </c>
      <c r="F821" s="251"/>
      <c r="G821" s="251"/>
      <c r="H821" s="250"/>
      <c r="I821" s="284"/>
      <c r="J821" s="211"/>
      <c r="K821" s="211"/>
      <c r="L821" s="211"/>
      <c r="M821" s="211"/>
      <c r="N821" s="211"/>
      <c r="O821" s="211"/>
      <c r="P821" s="211"/>
      <c r="Q821" s="211"/>
      <c r="R821" s="211"/>
      <c r="S821" s="211"/>
      <c r="T821" s="211"/>
      <c r="U821" s="211"/>
      <c r="V821" s="211"/>
      <c r="W821" s="211"/>
      <c r="X821" s="211"/>
      <c r="Y821" s="211"/>
      <c r="Z821" s="211"/>
      <c r="AA821" s="211"/>
      <c r="AB821" s="211"/>
      <c r="AC821" s="211"/>
      <c r="AD821" s="211"/>
      <c r="AE821" s="211" t="s">
        <v>203</v>
      </c>
      <c r="AF821" s="211">
        <v>0</v>
      </c>
      <c r="AG821" s="211"/>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80"/>
      <c r="B822" s="227"/>
      <c r="C822" s="262" t="s">
        <v>947</v>
      </c>
      <c r="D822" s="233"/>
      <c r="E822" s="240">
        <v>27.326000000000001</v>
      </c>
      <c r="F822" s="251"/>
      <c r="G822" s="251"/>
      <c r="H822" s="250"/>
      <c r="I822" s="284"/>
      <c r="J822" s="211"/>
      <c r="K822" s="211"/>
      <c r="L822" s="211"/>
      <c r="M822" s="211"/>
      <c r="N822" s="211"/>
      <c r="O822" s="211"/>
      <c r="P822" s="211"/>
      <c r="Q822" s="211"/>
      <c r="R822" s="211"/>
      <c r="S822" s="211"/>
      <c r="T822" s="211"/>
      <c r="U822" s="211"/>
      <c r="V822" s="211"/>
      <c r="W822" s="211"/>
      <c r="X822" s="211"/>
      <c r="Y822" s="211"/>
      <c r="Z822" s="211"/>
      <c r="AA822" s="211"/>
      <c r="AB822" s="211"/>
      <c r="AC822" s="211"/>
      <c r="AD822" s="211"/>
      <c r="AE822" s="211" t="s">
        <v>203</v>
      </c>
      <c r="AF822" s="211">
        <v>0</v>
      </c>
      <c r="AG822" s="211"/>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80"/>
      <c r="B823" s="227"/>
      <c r="C823" s="262" t="s">
        <v>948</v>
      </c>
      <c r="D823" s="233"/>
      <c r="E823" s="240">
        <v>67.1875</v>
      </c>
      <c r="F823" s="251"/>
      <c r="G823" s="251"/>
      <c r="H823" s="250"/>
      <c r="I823" s="284"/>
      <c r="J823" s="211"/>
      <c r="K823" s="211"/>
      <c r="L823" s="211"/>
      <c r="M823" s="211"/>
      <c r="N823" s="211"/>
      <c r="O823" s="211"/>
      <c r="P823" s="211"/>
      <c r="Q823" s="211"/>
      <c r="R823" s="211"/>
      <c r="S823" s="211"/>
      <c r="T823" s="211"/>
      <c r="U823" s="211"/>
      <c r="V823" s="211"/>
      <c r="W823" s="211"/>
      <c r="X823" s="211"/>
      <c r="Y823" s="211"/>
      <c r="Z823" s="211"/>
      <c r="AA823" s="211"/>
      <c r="AB823" s="211"/>
      <c r="AC823" s="211"/>
      <c r="AD823" s="211"/>
      <c r="AE823" s="211" t="s">
        <v>203</v>
      </c>
      <c r="AF823" s="211">
        <v>0</v>
      </c>
      <c r="AG823" s="211"/>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80"/>
      <c r="B824" s="227"/>
      <c r="C824" s="262" t="s">
        <v>949</v>
      </c>
      <c r="D824" s="233"/>
      <c r="E824" s="240">
        <v>33.253999999999998</v>
      </c>
      <c r="F824" s="251"/>
      <c r="G824" s="251"/>
      <c r="H824" s="250"/>
      <c r="I824" s="284"/>
      <c r="J824" s="211"/>
      <c r="K824" s="211"/>
      <c r="L824" s="211"/>
      <c r="M824" s="211"/>
      <c r="N824" s="211"/>
      <c r="O824" s="211"/>
      <c r="P824" s="211"/>
      <c r="Q824" s="211"/>
      <c r="R824" s="211"/>
      <c r="S824" s="211"/>
      <c r="T824" s="211"/>
      <c r="U824" s="211"/>
      <c r="V824" s="211"/>
      <c r="W824" s="211"/>
      <c r="X824" s="211"/>
      <c r="Y824" s="211"/>
      <c r="Z824" s="211"/>
      <c r="AA824" s="211"/>
      <c r="AB824" s="211"/>
      <c r="AC824" s="211"/>
      <c r="AD824" s="211"/>
      <c r="AE824" s="211" t="s">
        <v>203</v>
      </c>
      <c r="AF824" s="211">
        <v>0</v>
      </c>
      <c r="AG824" s="211"/>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80"/>
      <c r="B825" s="227"/>
      <c r="C825" s="262" t="s">
        <v>950</v>
      </c>
      <c r="D825" s="233"/>
      <c r="E825" s="240">
        <v>65.816000000000003</v>
      </c>
      <c r="F825" s="251"/>
      <c r="G825" s="251"/>
      <c r="H825" s="250"/>
      <c r="I825" s="284"/>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t="s">
        <v>203</v>
      </c>
      <c r="AF825" s="211">
        <v>0</v>
      </c>
      <c r="AG825" s="211"/>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80"/>
      <c r="B826" s="227"/>
      <c r="C826" s="262" t="s">
        <v>951</v>
      </c>
      <c r="D826" s="233"/>
      <c r="E826" s="240">
        <v>46.759</v>
      </c>
      <c r="F826" s="251"/>
      <c r="G826" s="251"/>
      <c r="H826" s="250"/>
      <c r="I826" s="284"/>
      <c r="J826" s="211"/>
      <c r="K826" s="211"/>
      <c r="L826" s="211"/>
      <c r="M826" s="211"/>
      <c r="N826" s="211"/>
      <c r="O826" s="211"/>
      <c r="P826" s="211"/>
      <c r="Q826" s="211"/>
      <c r="R826" s="211"/>
      <c r="S826" s="211"/>
      <c r="T826" s="211"/>
      <c r="U826" s="211"/>
      <c r="V826" s="211"/>
      <c r="W826" s="211"/>
      <c r="X826" s="211"/>
      <c r="Y826" s="211"/>
      <c r="Z826" s="211"/>
      <c r="AA826" s="211"/>
      <c r="AB826" s="211"/>
      <c r="AC826" s="211"/>
      <c r="AD826" s="211"/>
      <c r="AE826" s="211" t="s">
        <v>203</v>
      </c>
      <c r="AF826" s="211">
        <v>0</v>
      </c>
      <c r="AG826" s="211"/>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80"/>
      <c r="B827" s="227"/>
      <c r="C827" s="262" t="s">
        <v>952</v>
      </c>
      <c r="D827" s="233"/>
      <c r="E827" s="240">
        <v>43.258000000000003</v>
      </c>
      <c r="F827" s="251"/>
      <c r="G827" s="251"/>
      <c r="H827" s="250"/>
      <c r="I827" s="284"/>
      <c r="J827" s="211"/>
      <c r="K827" s="211"/>
      <c r="L827" s="211"/>
      <c r="M827" s="211"/>
      <c r="N827" s="211"/>
      <c r="O827" s="211"/>
      <c r="P827" s="211"/>
      <c r="Q827" s="211"/>
      <c r="R827" s="211"/>
      <c r="S827" s="211"/>
      <c r="T827" s="211"/>
      <c r="U827" s="211"/>
      <c r="V827" s="211"/>
      <c r="W827" s="211"/>
      <c r="X827" s="211"/>
      <c r="Y827" s="211"/>
      <c r="Z827" s="211"/>
      <c r="AA827" s="211"/>
      <c r="AB827" s="211"/>
      <c r="AC827" s="211"/>
      <c r="AD827" s="211"/>
      <c r="AE827" s="211" t="s">
        <v>203</v>
      </c>
      <c r="AF827" s="211">
        <v>0</v>
      </c>
      <c r="AG827" s="211"/>
      <c r="AH827" s="211"/>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outlineLevel="1" x14ac:dyDescent="0.2">
      <c r="A828" s="280"/>
      <c r="B828" s="227"/>
      <c r="C828" s="262" t="s">
        <v>893</v>
      </c>
      <c r="D828" s="233"/>
      <c r="E828" s="240">
        <v>30.527999999999999</v>
      </c>
      <c r="F828" s="251"/>
      <c r="G828" s="251"/>
      <c r="H828" s="250"/>
      <c r="I828" s="284"/>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t="s">
        <v>203</v>
      </c>
      <c r="AF828" s="211">
        <v>0</v>
      </c>
      <c r="AG828" s="211"/>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outlineLevel="1" x14ac:dyDescent="0.2">
      <c r="A829" s="280"/>
      <c r="B829" s="227"/>
      <c r="C829" s="262" t="s">
        <v>895</v>
      </c>
      <c r="D829" s="233"/>
      <c r="E829" s="240">
        <v>19.210999999999999</v>
      </c>
      <c r="F829" s="251"/>
      <c r="G829" s="251"/>
      <c r="H829" s="250"/>
      <c r="I829" s="284"/>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t="s">
        <v>203</v>
      </c>
      <c r="AF829" s="211">
        <v>0</v>
      </c>
      <c r="AG829" s="211"/>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80"/>
      <c r="B830" s="227"/>
      <c r="C830" s="262" t="s">
        <v>896</v>
      </c>
      <c r="D830" s="233"/>
      <c r="E830" s="240">
        <v>20.253499999999999</v>
      </c>
      <c r="F830" s="251"/>
      <c r="G830" s="251"/>
      <c r="H830" s="250"/>
      <c r="I830" s="284"/>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t="s">
        <v>203</v>
      </c>
      <c r="AF830" s="211">
        <v>0</v>
      </c>
      <c r="AG830" s="211"/>
      <c r="AH830" s="211"/>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80"/>
      <c r="B831" s="227"/>
      <c r="C831" s="262" t="s">
        <v>897</v>
      </c>
      <c r="D831" s="233"/>
      <c r="E831" s="240">
        <v>13.278</v>
      </c>
      <c r="F831" s="251"/>
      <c r="G831" s="251"/>
      <c r="H831" s="250"/>
      <c r="I831" s="284"/>
      <c r="J831" s="211"/>
      <c r="K831" s="211"/>
      <c r="L831" s="211"/>
      <c r="M831" s="211"/>
      <c r="N831" s="211"/>
      <c r="O831" s="211"/>
      <c r="P831" s="211"/>
      <c r="Q831" s="211"/>
      <c r="R831" s="211"/>
      <c r="S831" s="211"/>
      <c r="T831" s="211"/>
      <c r="U831" s="211"/>
      <c r="V831" s="211"/>
      <c r="W831" s="211"/>
      <c r="X831" s="211"/>
      <c r="Y831" s="211"/>
      <c r="Z831" s="211"/>
      <c r="AA831" s="211"/>
      <c r="AB831" s="211"/>
      <c r="AC831" s="211"/>
      <c r="AD831" s="211"/>
      <c r="AE831" s="211" t="s">
        <v>203</v>
      </c>
      <c r="AF831" s="211">
        <v>0</v>
      </c>
      <c r="AG831" s="211"/>
      <c r="AH831" s="211"/>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80"/>
      <c r="B832" s="227"/>
      <c r="C832" s="262" t="s">
        <v>897</v>
      </c>
      <c r="D832" s="233"/>
      <c r="E832" s="240">
        <v>13.278</v>
      </c>
      <c r="F832" s="251"/>
      <c r="G832" s="251"/>
      <c r="H832" s="250"/>
      <c r="I832" s="284"/>
      <c r="J832" s="211"/>
      <c r="K832" s="211"/>
      <c r="L832" s="211"/>
      <c r="M832" s="211"/>
      <c r="N832" s="211"/>
      <c r="O832" s="211"/>
      <c r="P832" s="211"/>
      <c r="Q832" s="211"/>
      <c r="R832" s="211"/>
      <c r="S832" s="211"/>
      <c r="T832" s="211"/>
      <c r="U832" s="211"/>
      <c r="V832" s="211"/>
      <c r="W832" s="211"/>
      <c r="X832" s="211"/>
      <c r="Y832" s="211"/>
      <c r="Z832" s="211"/>
      <c r="AA832" s="211"/>
      <c r="AB832" s="211"/>
      <c r="AC832" s="211"/>
      <c r="AD832" s="211"/>
      <c r="AE832" s="211" t="s">
        <v>203</v>
      </c>
      <c r="AF832" s="211">
        <v>0</v>
      </c>
      <c r="AG832" s="211"/>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80"/>
      <c r="B833" s="227"/>
      <c r="C833" s="262" t="s">
        <v>898</v>
      </c>
      <c r="D833" s="233"/>
      <c r="E833" s="240">
        <v>19.143000000000001</v>
      </c>
      <c r="F833" s="251"/>
      <c r="G833" s="251"/>
      <c r="H833" s="250"/>
      <c r="I833" s="284"/>
      <c r="J833" s="211"/>
      <c r="K833" s="211"/>
      <c r="L833" s="211"/>
      <c r="M833" s="211"/>
      <c r="N833" s="211"/>
      <c r="O833" s="211"/>
      <c r="P833" s="211"/>
      <c r="Q833" s="211"/>
      <c r="R833" s="211"/>
      <c r="S833" s="211"/>
      <c r="T833" s="211"/>
      <c r="U833" s="211"/>
      <c r="V833" s="211"/>
      <c r="W833" s="211"/>
      <c r="X833" s="211"/>
      <c r="Y833" s="211"/>
      <c r="Z833" s="211"/>
      <c r="AA833" s="211"/>
      <c r="AB833" s="211"/>
      <c r="AC833" s="211"/>
      <c r="AD833" s="211"/>
      <c r="AE833" s="211" t="s">
        <v>203</v>
      </c>
      <c r="AF833" s="211">
        <v>0</v>
      </c>
      <c r="AG833" s="211"/>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80"/>
      <c r="B834" s="227"/>
      <c r="C834" s="262" t="s">
        <v>953</v>
      </c>
      <c r="D834" s="233"/>
      <c r="E834" s="240">
        <v>25.934000000000001</v>
      </c>
      <c r="F834" s="251"/>
      <c r="G834" s="251"/>
      <c r="H834" s="250"/>
      <c r="I834" s="284"/>
      <c r="J834" s="211"/>
      <c r="K834" s="211"/>
      <c r="L834" s="211"/>
      <c r="M834" s="211"/>
      <c r="N834" s="211"/>
      <c r="O834" s="211"/>
      <c r="P834" s="211"/>
      <c r="Q834" s="211"/>
      <c r="R834" s="211"/>
      <c r="S834" s="211"/>
      <c r="T834" s="211"/>
      <c r="U834" s="211"/>
      <c r="V834" s="211"/>
      <c r="W834" s="211"/>
      <c r="X834" s="211"/>
      <c r="Y834" s="211"/>
      <c r="Z834" s="211"/>
      <c r="AA834" s="211"/>
      <c r="AB834" s="211"/>
      <c r="AC834" s="211"/>
      <c r="AD834" s="211"/>
      <c r="AE834" s="211" t="s">
        <v>203</v>
      </c>
      <c r="AF834" s="211">
        <v>0</v>
      </c>
      <c r="AG834" s="211"/>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80"/>
      <c r="B835" s="227"/>
      <c r="C835" s="262" t="s">
        <v>954</v>
      </c>
      <c r="D835" s="233"/>
      <c r="E835" s="240">
        <v>32.794400000000003</v>
      </c>
      <c r="F835" s="251"/>
      <c r="G835" s="251"/>
      <c r="H835" s="250"/>
      <c r="I835" s="284"/>
      <c r="J835" s="211"/>
      <c r="K835" s="211"/>
      <c r="L835" s="211"/>
      <c r="M835" s="211"/>
      <c r="N835" s="211"/>
      <c r="O835" s="211"/>
      <c r="P835" s="211"/>
      <c r="Q835" s="211"/>
      <c r="R835" s="211"/>
      <c r="S835" s="211"/>
      <c r="T835" s="211"/>
      <c r="U835" s="211"/>
      <c r="V835" s="211"/>
      <c r="W835" s="211"/>
      <c r="X835" s="211"/>
      <c r="Y835" s="211"/>
      <c r="Z835" s="211"/>
      <c r="AA835" s="211"/>
      <c r="AB835" s="211"/>
      <c r="AC835" s="211"/>
      <c r="AD835" s="211"/>
      <c r="AE835" s="211" t="s">
        <v>203</v>
      </c>
      <c r="AF835" s="211">
        <v>0</v>
      </c>
      <c r="AG835" s="211"/>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80"/>
      <c r="B836" s="227"/>
      <c r="C836" s="262" t="s">
        <v>955</v>
      </c>
      <c r="D836" s="233"/>
      <c r="E836" s="240">
        <v>53.207999999999998</v>
      </c>
      <c r="F836" s="251"/>
      <c r="G836" s="251"/>
      <c r="H836" s="250"/>
      <c r="I836" s="284"/>
      <c r="J836" s="211"/>
      <c r="K836" s="211"/>
      <c r="L836" s="211"/>
      <c r="M836" s="211"/>
      <c r="N836" s="211"/>
      <c r="O836" s="211"/>
      <c r="P836" s="211"/>
      <c r="Q836" s="211"/>
      <c r="R836" s="211"/>
      <c r="S836" s="211"/>
      <c r="T836" s="211"/>
      <c r="U836" s="211"/>
      <c r="V836" s="211"/>
      <c r="W836" s="211"/>
      <c r="X836" s="211"/>
      <c r="Y836" s="211"/>
      <c r="Z836" s="211"/>
      <c r="AA836" s="211"/>
      <c r="AB836" s="211"/>
      <c r="AC836" s="211"/>
      <c r="AD836" s="211"/>
      <c r="AE836" s="211" t="s">
        <v>203</v>
      </c>
      <c r="AF836" s="211">
        <v>0</v>
      </c>
      <c r="AG836" s="211"/>
      <c r="AH836" s="211"/>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80"/>
      <c r="B837" s="227"/>
      <c r="C837" s="262" t="s">
        <v>956</v>
      </c>
      <c r="D837" s="233"/>
      <c r="E837" s="240">
        <v>53.113999999999997</v>
      </c>
      <c r="F837" s="251"/>
      <c r="G837" s="251"/>
      <c r="H837" s="250"/>
      <c r="I837" s="284"/>
      <c r="J837" s="211"/>
      <c r="K837" s="211"/>
      <c r="L837" s="211"/>
      <c r="M837" s="211"/>
      <c r="N837" s="211"/>
      <c r="O837" s="211"/>
      <c r="P837" s="211"/>
      <c r="Q837" s="211"/>
      <c r="R837" s="211"/>
      <c r="S837" s="211"/>
      <c r="T837" s="211"/>
      <c r="U837" s="211"/>
      <c r="V837" s="211"/>
      <c r="W837" s="211"/>
      <c r="X837" s="211"/>
      <c r="Y837" s="211"/>
      <c r="Z837" s="211"/>
      <c r="AA837" s="211"/>
      <c r="AB837" s="211"/>
      <c r="AC837" s="211"/>
      <c r="AD837" s="211"/>
      <c r="AE837" s="211" t="s">
        <v>203</v>
      </c>
      <c r="AF837" s="211">
        <v>0</v>
      </c>
      <c r="AG837" s="211"/>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80"/>
      <c r="B838" s="227"/>
      <c r="C838" s="262" t="s">
        <v>956</v>
      </c>
      <c r="D838" s="233"/>
      <c r="E838" s="240">
        <v>53.113999999999997</v>
      </c>
      <c r="F838" s="251"/>
      <c r="G838" s="251"/>
      <c r="H838" s="250"/>
      <c r="I838" s="284"/>
      <c r="J838" s="211"/>
      <c r="K838" s="211"/>
      <c r="L838" s="211"/>
      <c r="M838" s="211"/>
      <c r="N838" s="211"/>
      <c r="O838" s="211"/>
      <c r="P838" s="211"/>
      <c r="Q838" s="211"/>
      <c r="R838" s="211"/>
      <c r="S838" s="211"/>
      <c r="T838" s="211"/>
      <c r="U838" s="211"/>
      <c r="V838" s="211"/>
      <c r="W838" s="211"/>
      <c r="X838" s="211"/>
      <c r="Y838" s="211"/>
      <c r="Z838" s="211"/>
      <c r="AA838" s="211"/>
      <c r="AB838" s="211"/>
      <c r="AC838" s="211"/>
      <c r="AD838" s="211"/>
      <c r="AE838" s="211" t="s">
        <v>203</v>
      </c>
      <c r="AF838" s="211">
        <v>0</v>
      </c>
      <c r="AG838" s="211"/>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80"/>
      <c r="B839" s="227"/>
      <c r="C839" s="262" t="s">
        <v>955</v>
      </c>
      <c r="D839" s="233"/>
      <c r="E839" s="240">
        <v>53.207999999999998</v>
      </c>
      <c r="F839" s="251"/>
      <c r="G839" s="251"/>
      <c r="H839" s="250"/>
      <c r="I839" s="284"/>
      <c r="J839" s="211"/>
      <c r="K839" s="211"/>
      <c r="L839" s="211"/>
      <c r="M839" s="211"/>
      <c r="N839" s="211"/>
      <c r="O839" s="211"/>
      <c r="P839" s="211"/>
      <c r="Q839" s="211"/>
      <c r="R839" s="211"/>
      <c r="S839" s="211"/>
      <c r="T839" s="211"/>
      <c r="U839" s="211"/>
      <c r="V839" s="211"/>
      <c r="W839" s="211"/>
      <c r="X839" s="211"/>
      <c r="Y839" s="211"/>
      <c r="Z839" s="211"/>
      <c r="AA839" s="211"/>
      <c r="AB839" s="211"/>
      <c r="AC839" s="211"/>
      <c r="AD839" s="211"/>
      <c r="AE839" s="211" t="s">
        <v>203</v>
      </c>
      <c r="AF839" s="211">
        <v>0</v>
      </c>
      <c r="AG839" s="211"/>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80"/>
      <c r="B840" s="227"/>
      <c r="C840" s="262" t="s">
        <v>957</v>
      </c>
      <c r="D840" s="233"/>
      <c r="E840" s="240">
        <v>59.376199999999997</v>
      </c>
      <c r="F840" s="251"/>
      <c r="G840" s="251"/>
      <c r="H840" s="250"/>
      <c r="I840" s="284"/>
      <c r="J840" s="211"/>
      <c r="K840" s="211"/>
      <c r="L840" s="211"/>
      <c r="M840" s="211"/>
      <c r="N840" s="211"/>
      <c r="O840" s="211"/>
      <c r="P840" s="211"/>
      <c r="Q840" s="211"/>
      <c r="R840" s="211"/>
      <c r="S840" s="211"/>
      <c r="T840" s="211"/>
      <c r="U840" s="211"/>
      <c r="V840" s="211"/>
      <c r="W840" s="211"/>
      <c r="X840" s="211"/>
      <c r="Y840" s="211"/>
      <c r="Z840" s="211"/>
      <c r="AA840" s="211"/>
      <c r="AB840" s="211"/>
      <c r="AC840" s="211"/>
      <c r="AD840" s="211"/>
      <c r="AE840" s="211" t="s">
        <v>203</v>
      </c>
      <c r="AF840" s="211">
        <v>0</v>
      </c>
      <c r="AG840" s="211"/>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ht="22.5" outlineLevel="1" x14ac:dyDescent="0.2">
      <c r="A841" s="280"/>
      <c r="B841" s="227"/>
      <c r="C841" s="262" t="s">
        <v>958</v>
      </c>
      <c r="D841" s="233"/>
      <c r="E841" s="240">
        <v>81.510000000000005</v>
      </c>
      <c r="F841" s="251"/>
      <c r="G841" s="251"/>
      <c r="H841" s="250"/>
      <c r="I841" s="284"/>
      <c r="J841" s="211"/>
      <c r="K841" s="211"/>
      <c r="L841" s="211"/>
      <c r="M841" s="211"/>
      <c r="N841" s="211"/>
      <c r="O841" s="211"/>
      <c r="P841" s="211"/>
      <c r="Q841" s="211"/>
      <c r="R841" s="211"/>
      <c r="S841" s="211"/>
      <c r="T841" s="211"/>
      <c r="U841" s="211"/>
      <c r="V841" s="211"/>
      <c r="W841" s="211"/>
      <c r="X841" s="211"/>
      <c r="Y841" s="211"/>
      <c r="Z841" s="211"/>
      <c r="AA841" s="211"/>
      <c r="AB841" s="211"/>
      <c r="AC841" s="211"/>
      <c r="AD841" s="211"/>
      <c r="AE841" s="211" t="s">
        <v>203</v>
      </c>
      <c r="AF841" s="211">
        <v>0</v>
      </c>
      <c r="AG841" s="211"/>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80"/>
      <c r="B842" s="227"/>
      <c r="C842" s="262" t="s">
        <v>959</v>
      </c>
      <c r="D842" s="233"/>
      <c r="E842" s="240">
        <v>77.792000000000002</v>
      </c>
      <c r="F842" s="251"/>
      <c r="G842" s="251"/>
      <c r="H842" s="250"/>
      <c r="I842" s="284"/>
      <c r="J842" s="211"/>
      <c r="K842" s="211"/>
      <c r="L842" s="211"/>
      <c r="M842" s="211"/>
      <c r="N842" s="211"/>
      <c r="O842" s="211"/>
      <c r="P842" s="211"/>
      <c r="Q842" s="211"/>
      <c r="R842" s="211"/>
      <c r="S842" s="211"/>
      <c r="T842" s="211"/>
      <c r="U842" s="211"/>
      <c r="V842" s="211"/>
      <c r="W842" s="211"/>
      <c r="X842" s="211"/>
      <c r="Y842" s="211"/>
      <c r="Z842" s="211"/>
      <c r="AA842" s="211"/>
      <c r="AB842" s="211"/>
      <c r="AC842" s="211"/>
      <c r="AD842" s="211"/>
      <c r="AE842" s="211" t="s">
        <v>203</v>
      </c>
      <c r="AF842" s="211">
        <v>0</v>
      </c>
      <c r="AG842" s="211"/>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80"/>
      <c r="B843" s="227"/>
      <c r="C843" s="262" t="s">
        <v>960</v>
      </c>
      <c r="D843" s="233"/>
      <c r="E843" s="240">
        <v>57.092599999999997</v>
      </c>
      <c r="F843" s="251"/>
      <c r="G843" s="251"/>
      <c r="H843" s="250"/>
      <c r="I843" s="284"/>
      <c r="J843" s="211"/>
      <c r="K843" s="211"/>
      <c r="L843" s="211"/>
      <c r="M843" s="211"/>
      <c r="N843" s="211"/>
      <c r="O843" s="211"/>
      <c r="P843" s="211"/>
      <c r="Q843" s="211"/>
      <c r="R843" s="211"/>
      <c r="S843" s="211"/>
      <c r="T843" s="211"/>
      <c r="U843" s="211"/>
      <c r="V843" s="211"/>
      <c r="W843" s="211"/>
      <c r="X843" s="211"/>
      <c r="Y843" s="211"/>
      <c r="Z843" s="211"/>
      <c r="AA843" s="211"/>
      <c r="AB843" s="211"/>
      <c r="AC843" s="211"/>
      <c r="AD843" s="211"/>
      <c r="AE843" s="211" t="s">
        <v>203</v>
      </c>
      <c r="AF843" s="211">
        <v>0</v>
      </c>
      <c r="AG843" s="211"/>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80"/>
      <c r="B844" s="222" t="s">
        <v>964</v>
      </c>
      <c r="C844" s="263"/>
      <c r="D844" s="266"/>
      <c r="E844" s="267"/>
      <c r="F844" s="268"/>
      <c r="G844" s="253"/>
      <c r="H844" s="250"/>
      <c r="I844" s="284"/>
      <c r="J844" s="211"/>
      <c r="K844" s="211"/>
      <c r="L844" s="211"/>
      <c r="M844" s="211"/>
      <c r="N844" s="211"/>
      <c r="O844" s="211"/>
      <c r="P844" s="211"/>
      <c r="Q844" s="211"/>
      <c r="R844" s="211"/>
      <c r="S844" s="211"/>
      <c r="T844" s="211"/>
      <c r="U844" s="211"/>
      <c r="V844" s="211"/>
      <c r="W844" s="211"/>
      <c r="X844" s="211"/>
      <c r="Y844" s="211"/>
      <c r="Z844" s="211"/>
      <c r="AA844" s="211"/>
      <c r="AB844" s="211"/>
      <c r="AC844" s="211">
        <v>0</v>
      </c>
      <c r="AD844" s="211"/>
      <c r="AE844" s="211" t="s">
        <v>195</v>
      </c>
      <c r="AF844" s="211"/>
      <c r="AG844" s="211"/>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ht="22.5" outlineLevel="1" x14ac:dyDescent="0.2">
      <c r="A845" s="281">
        <v>159</v>
      </c>
      <c r="B845" s="226" t="s">
        <v>965</v>
      </c>
      <c r="C845" s="261" t="s">
        <v>966</v>
      </c>
      <c r="D845" s="232" t="s">
        <v>198</v>
      </c>
      <c r="E845" s="239">
        <v>405.09</v>
      </c>
      <c r="F845" s="252"/>
      <c r="G845" s="251">
        <f>ROUND(E845*F845,2)</f>
        <v>0</v>
      </c>
      <c r="H845" s="250" t="s">
        <v>857</v>
      </c>
      <c r="I845" s="284" t="s">
        <v>210</v>
      </c>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t="s">
        <v>571</v>
      </c>
      <c r="AF845" s="211"/>
      <c r="AG845" s="211"/>
      <c r="AH845" s="211"/>
      <c r="AI845" s="211"/>
      <c r="AJ845" s="211"/>
      <c r="AK845" s="211"/>
      <c r="AL845" s="211"/>
      <c r="AM845" s="211">
        <v>21</v>
      </c>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ht="33.75" outlineLevel="1" x14ac:dyDescent="0.2">
      <c r="A846" s="280"/>
      <c r="B846" s="227"/>
      <c r="C846" s="262" t="s">
        <v>967</v>
      </c>
      <c r="D846" s="233"/>
      <c r="E846" s="240">
        <v>182.35</v>
      </c>
      <c r="F846" s="251"/>
      <c r="G846" s="251"/>
      <c r="H846" s="250"/>
      <c r="I846" s="284"/>
      <c r="J846" s="211"/>
      <c r="K846" s="211"/>
      <c r="L846" s="211"/>
      <c r="M846" s="211"/>
      <c r="N846" s="211"/>
      <c r="O846" s="211"/>
      <c r="P846" s="211"/>
      <c r="Q846" s="211"/>
      <c r="R846" s="211"/>
      <c r="S846" s="211"/>
      <c r="T846" s="211"/>
      <c r="U846" s="211"/>
      <c r="V846" s="211"/>
      <c r="W846" s="211"/>
      <c r="X846" s="211"/>
      <c r="Y846" s="211"/>
      <c r="Z846" s="211"/>
      <c r="AA846" s="211"/>
      <c r="AB846" s="211"/>
      <c r="AC846" s="211"/>
      <c r="AD846" s="211"/>
      <c r="AE846" s="211" t="s">
        <v>203</v>
      </c>
      <c r="AF846" s="211">
        <v>0</v>
      </c>
      <c r="AG846" s="211"/>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ht="33.75" outlineLevel="1" x14ac:dyDescent="0.2">
      <c r="A847" s="280"/>
      <c r="B847" s="227"/>
      <c r="C847" s="262" t="s">
        <v>968</v>
      </c>
      <c r="D847" s="233"/>
      <c r="E847" s="240">
        <v>222.74</v>
      </c>
      <c r="F847" s="251"/>
      <c r="G847" s="251"/>
      <c r="H847" s="250"/>
      <c r="I847" s="284"/>
      <c r="J847" s="211"/>
      <c r="K847" s="211"/>
      <c r="L847" s="211"/>
      <c r="M847" s="211"/>
      <c r="N847" s="211"/>
      <c r="O847" s="211"/>
      <c r="P847" s="211"/>
      <c r="Q847" s="211"/>
      <c r="R847" s="211"/>
      <c r="S847" s="211"/>
      <c r="T847" s="211"/>
      <c r="U847" s="211"/>
      <c r="V847" s="211"/>
      <c r="W847" s="211"/>
      <c r="X847" s="211"/>
      <c r="Y847" s="211"/>
      <c r="Z847" s="211"/>
      <c r="AA847" s="211"/>
      <c r="AB847" s="211"/>
      <c r="AC847" s="211"/>
      <c r="AD847" s="211"/>
      <c r="AE847" s="211" t="s">
        <v>203</v>
      </c>
      <c r="AF847" s="211">
        <v>0</v>
      </c>
      <c r="AG847" s="211"/>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x14ac:dyDescent="0.2">
      <c r="A848" s="279" t="s">
        <v>192</v>
      </c>
      <c r="B848" s="225" t="s">
        <v>157</v>
      </c>
      <c r="C848" s="259" t="s">
        <v>158</v>
      </c>
      <c r="D848" s="230"/>
      <c r="E848" s="237"/>
      <c r="F848" s="245">
        <f>SUM(G849:G849)</f>
        <v>0</v>
      </c>
      <c r="G848" s="246"/>
      <c r="H848" s="247"/>
      <c r="I848" s="283"/>
      <c r="AE848" t="s">
        <v>193</v>
      </c>
    </row>
    <row r="849" spans="1:60" ht="22.5" outlineLevel="1" x14ac:dyDescent="0.2">
      <c r="A849" s="281">
        <v>160</v>
      </c>
      <c r="B849" s="226" t="s">
        <v>969</v>
      </c>
      <c r="C849" s="261" t="s">
        <v>970</v>
      </c>
      <c r="D849" s="232" t="s">
        <v>403</v>
      </c>
      <c r="E849" s="239">
        <v>8</v>
      </c>
      <c r="F849" s="252"/>
      <c r="G849" s="251">
        <f>ROUND(E849*F849,2)</f>
        <v>0</v>
      </c>
      <c r="H849" s="250"/>
      <c r="I849" s="284" t="s">
        <v>375</v>
      </c>
      <c r="J849" s="211"/>
      <c r="K849" s="211"/>
      <c r="L849" s="211"/>
      <c r="M849" s="211"/>
      <c r="N849" s="211"/>
      <c r="O849" s="211"/>
      <c r="P849" s="211"/>
      <c r="Q849" s="211"/>
      <c r="R849" s="211"/>
      <c r="S849" s="211"/>
      <c r="T849" s="211"/>
      <c r="U849" s="211"/>
      <c r="V849" s="211"/>
      <c r="W849" s="211"/>
      <c r="X849" s="211"/>
      <c r="Y849" s="211"/>
      <c r="Z849" s="211"/>
      <c r="AA849" s="211"/>
      <c r="AB849" s="211"/>
      <c r="AC849" s="211"/>
      <c r="AD849" s="211"/>
      <c r="AE849" s="211" t="s">
        <v>971</v>
      </c>
      <c r="AF849" s="211"/>
      <c r="AG849" s="211"/>
      <c r="AH849" s="211"/>
      <c r="AI849" s="211"/>
      <c r="AJ849" s="211"/>
      <c r="AK849" s="211"/>
      <c r="AL849" s="211"/>
      <c r="AM849" s="211">
        <v>21</v>
      </c>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x14ac:dyDescent="0.2">
      <c r="A850" s="279" t="s">
        <v>192</v>
      </c>
      <c r="B850" s="225" t="s">
        <v>161</v>
      </c>
      <c r="C850" s="259" t="s">
        <v>162</v>
      </c>
      <c r="D850" s="230"/>
      <c r="E850" s="237"/>
      <c r="F850" s="245">
        <f>SUM(G851:G882)</f>
        <v>0</v>
      </c>
      <c r="G850" s="246"/>
      <c r="H850" s="247"/>
      <c r="I850" s="283"/>
      <c r="AE850" t="s">
        <v>193</v>
      </c>
    </row>
    <row r="851" spans="1:60" outlineLevel="1" x14ac:dyDescent="0.2">
      <c r="A851" s="280"/>
      <c r="B851" s="221" t="s">
        <v>972</v>
      </c>
      <c r="C851" s="260"/>
      <c r="D851" s="231"/>
      <c r="E851" s="238"/>
      <c r="F851" s="248"/>
      <c r="G851" s="249"/>
      <c r="H851" s="250"/>
      <c r="I851" s="284"/>
      <c r="J851" s="211"/>
      <c r="K851" s="211"/>
      <c r="L851" s="211"/>
      <c r="M851" s="211"/>
      <c r="N851" s="211"/>
      <c r="O851" s="211"/>
      <c r="P851" s="211"/>
      <c r="Q851" s="211"/>
      <c r="R851" s="211"/>
      <c r="S851" s="211"/>
      <c r="T851" s="211"/>
      <c r="U851" s="211"/>
      <c r="V851" s="211"/>
      <c r="W851" s="211"/>
      <c r="X851" s="211"/>
      <c r="Y851" s="211"/>
      <c r="Z851" s="211"/>
      <c r="AA851" s="211"/>
      <c r="AB851" s="211"/>
      <c r="AC851" s="211">
        <v>0</v>
      </c>
      <c r="AD851" s="211"/>
      <c r="AE851" s="211" t="s">
        <v>195</v>
      </c>
      <c r="AF851" s="211"/>
      <c r="AG851" s="211"/>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outlineLevel="1" x14ac:dyDescent="0.2">
      <c r="A852" s="280"/>
      <c r="B852" s="222" t="s">
        <v>973</v>
      </c>
      <c r="C852" s="263"/>
      <c r="D852" s="266"/>
      <c r="E852" s="267"/>
      <c r="F852" s="268"/>
      <c r="G852" s="253"/>
      <c r="H852" s="250"/>
      <c r="I852" s="284"/>
      <c r="J852" s="211"/>
      <c r="K852" s="211"/>
      <c r="L852" s="211"/>
      <c r="M852" s="211"/>
      <c r="N852" s="211"/>
      <c r="O852" s="211"/>
      <c r="P852" s="211"/>
      <c r="Q852" s="211"/>
      <c r="R852" s="211"/>
      <c r="S852" s="211"/>
      <c r="T852" s="211"/>
      <c r="U852" s="211"/>
      <c r="V852" s="211"/>
      <c r="W852" s="211"/>
      <c r="X852" s="211"/>
      <c r="Y852" s="211"/>
      <c r="Z852" s="211"/>
      <c r="AA852" s="211"/>
      <c r="AB852" s="211"/>
      <c r="AC852" s="211"/>
      <c r="AD852" s="211"/>
      <c r="AE852" s="211" t="s">
        <v>206</v>
      </c>
      <c r="AF852" s="211"/>
      <c r="AG852" s="211"/>
      <c r="AH852" s="211"/>
      <c r="AI852" s="211"/>
      <c r="AJ852" s="211"/>
      <c r="AK852" s="211"/>
      <c r="AL852" s="211"/>
      <c r="AM852" s="211"/>
      <c r="AN852" s="211"/>
      <c r="AO852" s="211"/>
      <c r="AP852" s="211"/>
      <c r="AQ852" s="211"/>
      <c r="AR852" s="211"/>
      <c r="AS852" s="211"/>
      <c r="AT852" s="211"/>
      <c r="AU852" s="211"/>
      <c r="AV852" s="211"/>
      <c r="AW852" s="211"/>
      <c r="AX852" s="211"/>
      <c r="AY852" s="211"/>
      <c r="AZ852" s="214" t="str">
        <f>B852</f>
        <v>Svislá doprava s popřípadným nutným naložením do dopravního zařízení, s vyprázdněním dopravního zařízení na hromadu nebo do dopravního prostředku</v>
      </c>
      <c r="BA852" s="211"/>
      <c r="BB852" s="211"/>
      <c r="BC852" s="211"/>
      <c r="BD852" s="211"/>
      <c r="BE852" s="211"/>
      <c r="BF852" s="211"/>
      <c r="BG852" s="211"/>
      <c r="BH852" s="211"/>
    </row>
    <row r="853" spans="1:60" outlineLevel="1" x14ac:dyDescent="0.2">
      <c r="A853" s="281">
        <v>161</v>
      </c>
      <c r="B853" s="226" t="s">
        <v>974</v>
      </c>
      <c r="C853" s="261" t="s">
        <v>975</v>
      </c>
      <c r="D853" s="232" t="s">
        <v>238</v>
      </c>
      <c r="E853" s="239">
        <v>51.966900000000003</v>
      </c>
      <c r="F853" s="252"/>
      <c r="G853" s="251">
        <f>ROUND(E853*F853,2)</f>
        <v>0</v>
      </c>
      <c r="H853" s="250"/>
      <c r="I853" s="284" t="s">
        <v>210</v>
      </c>
      <c r="J853" s="211"/>
      <c r="K853" s="211"/>
      <c r="L853" s="211"/>
      <c r="M853" s="211"/>
      <c r="N853" s="211"/>
      <c r="O853" s="211"/>
      <c r="P853" s="211"/>
      <c r="Q853" s="211"/>
      <c r="R853" s="211"/>
      <c r="S853" s="211"/>
      <c r="T853" s="211"/>
      <c r="U853" s="211"/>
      <c r="V853" s="211"/>
      <c r="W853" s="211"/>
      <c r="X853" s="211"/>
      <c r="Y853" s="211"/>
      <c r="Z853" s="211"/>
      <c r="AA853" s="211"/>
      <c r="AB853" s="211"/>
      <c r="AC853" s="211"/>
      <c r="AD853" s="211"/>
      <c r="AE853" s="211" t="s">
        <v>976</v>
      </c>
      <c r="AF853" s="211"/>
      <c r="AG853" s="211"/>
      <c r="AH853" s="211"/>
      <c r="AI853" s="211"/>
      <c r="AJ853" s="211"/>
      <c r="AK853" s="211"/>
      <c r="AL853" s="211"/>
      <c r="AM853" s="211">
        <v>21</v>
      </c>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outlineLevel="1" x14ac:dyDescent="0.2">
      <c r="A854" s="280"/>
      <c r="B854" s="227"/>
      <c r="C854" s="262" t="s">
        <v>977</v>
      </c>
      <c r="D854" s="233"/>
      <c r="E854" s="240"/>
      <c r="F854" s="251"/>
      <c r="G854" s="251"/>
      <c r="H854" s="250"/>
      <c r="I854" s="284"/>
      <c r="J854" s="211"/>
      <c r="K854" s="211"/>
      <c r="L854" s="211"/>
      <c r="M854" s="211"/>
      <c r="N854" s="211"/>
      <c r="O854" s="211"/>
      <c r="P854" s="211"/>
      <c r="Q854" s="211"/>
      <c r="R854" s="211"/>
      <c r="S854" s="211"/>
      <c r="T854" s="211"/>
      <c r="U854" s="211"/>
      <c r="V854" s="211"/>
      <c r="W854" s="211"/>
      <c r="X854" s="211"/>
      <c r="Y854" s="211"/>
      <c r="Z854" s="211"/>
      <c r="AA854" s="211"/>
      <c r="AB854" s="211"/>
      <c r="AC854" s="211"/>
      <c r="AD854" s="211"/>
      <c r="AE854" s="211" t="s">
        <v>203</v>
      </c>
      <c r="AF854" s="211">
        <v>0</v>
      </c>
      <c r="AG854" s="211"/>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80"/>
      <c r="B855" s="227"/>
      <c r="C855" s="262" t="s">
        <v>978</v>
      </c>
      <c r="D855" s="233"/>
      <c r="E855" s="240"/>
      <c r="F855" s="251"/>
      <c r="G855" s="251"/>
      <c r="H855" s="250"/>
      <c r="I855" s="284"/>
      <c r="J855" s="211"/>
      <c r="K855" s="211"/>
      <c r="L855" s="211"/>
      <c r="M855" s="211"/>
      <c r="N855" s="211"/>
      <c r="O855" s="211"/>
      <c r="P855" s="211"/>
      <c r="Q855" s="211"/>
      <c r="R855" s="211"/>
      <c r="S855" s="211"/>
      <c r="T855" s="211"/>
      <c r="U855" s="211"/>
      <c r="V855" s="211"/>
      <c r="W855" s="211"/>
      <c r="X855" s="211"/>
      <c r="Y855" s="211"/>
      <c r="Z855" s="211"/>
      <c r="AA855" s="211"/>
      <c r="AB855" s="211"/>
      <c r="AC855" s="211"/>
      <c r="AD855" s="211"/>
      <c r="AE855" s="211" t="s">
        <v>203</v>
      </c>
      <c r="AF855" s="211">
        <v>0</v>
      </c>
      <c r="AG855" s="211"/>
      <c r="AH855" s="211"/>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outlineLevel="1" x14ac:dyDescent="0.2">
      <c r="A856" s="280"/>
      <c r="B856" s="227"/>
      <c r="C856" s="262" t="s">
        <v>979</v>
      </c>
      <c r="D856" s="233"/>
      <c r="E856" s="240">
        <v>51.966900000000003</v>
      </c>
      <c r="F856" s="251"/>
      <c r="G856" s="251"/>
      <c r="H856" s="250"/>
      <c r="I856" s="284"/>
      <c r="J856" s="211"/>
      <c r="K856" s="211"/>
      <c r="L856" s="211"/>
      <c r="M856" s="211"/>
      <c r="N856" s="211"/>
      <c r="O856" s="211"/>
      <c r="P856" s="211"/>
      <c r="Q856" s="211"/>
      <c r="R856" s="211"/>
      <c r="S856" s="211"/>
      <c r="T856" s="211"/>
      <c r="U856" s="211"/>
      <c r="V856" s="211"/>
      <c r="W856" s="211"/>
      <c r="X856" s="211"/>
      <c r="Y856" s="211"/>
      <c r="Z856" s="211"/>
      <c r="AA856" s="211"/>
      <c r="AB856" s="211"/>
      <c r="AC856" s="211"/>
      <c r="AD856" s="211"/>
      <c r="AE856" s="211" t="s">
        <v>203</v>
      </c>
      <c r="AF856" s="211">
        <v>0</v>
      </c>
      <c r="AG856" s="211"/>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80"/>
      <c r="B857" s="222" t="s">
        <v>475</v>
      </c>
      <c r="C857" s="263"/>
      <c r="D857" s="266"/>
      <c r="E857" s="267"/>
      <c r="F857" s="268"/>
      <c r="G857" s="253"/>
      <c r="H857" s="250"/>
      <c r="I857" s="284"/>
      <c r="J857" s="211"/>
      <c r="K857" s="211"/>
      <c r="L857" s="211"/>
      <c r="M857" s="211"/>
      <c r="N857" s="211"/>
      <c r="O857" s="211"/>
      <c r="P857" s="211"/>
      <c r="Q857" s="211"/>
      <c r="R857" s="211"/>
      <c r="S857" s="211"/>
      <c r="T857" s="211"/>
      <c r="U857" s="211"/>
      <c r="V857" s="211"/>
      <c r="W857" s="211"/>
      <c r="X857" s="211"/>
      <c r="Y857" s="211"/>
      <c r="Z857" s="211"/>
      <c r="AA857" s="211"/>
      <c r="AB857" s="211"/>
      <c r="AC857" s="211">
        <v>0</v>
      </c>
      <c r="AD857" s="211"/>
      <c r="AE857" s="211" t="s">
        <v>195</v>
      </c>
      <c r="AF857" s="211"/>
      <c r="AG857" s="211"/>
      <c r="AH857" s="211"/>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81">
        <v>162</v>
      </c>
      <c r="B858" s="226" t="s">
        <v>980</v>
      </c>
      <c r="C858" s="261" t="s">
        <v>981</v>
      </c>
      <c r="D858" s="232" t="s">
        <v>238</v>
      </c>
      <c r="E858" s="239">
        <v>51.966900000000003</v>
      </c>
      <c r="F858" s="252"/>
      <c r="G858" s="251">
        <f>ROUND(E858*F858,2)</f>
        <v>0</v>
      </c>
      <c r="H858" s="250" t="s">
        <v>452</v>
      </c>
      <c r="I858" s="284" t="s">
        <v>210</v>
      </c>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t="s">
        <v>976</v>
      </c>
      <c r="AF858" s="211"/>
      <c r="AG858" s="211"/>
      <c r="AH858" s="211"/>
      <c r="AI858" s="211"/>
      <c r="AJ858" s="211"/>
      <c r="AK858" s="211"/>
      <c r="AL858" s="211"/>
      <c r="AM858" s="211">
        <v>21</v>
      </c>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80"/>
      <c r="B859" s="227"/>
      <c r="C859" s="262" t="s">
        <v>977</v>
      </c>
      <c r="D859" s="233"/>
      <c r="E859" s="240"/>
      <c r="F859" s="251"/>
      <c r="G859" s="251"/>
      <c r="H859" s="250"/>
      <c r="I859" s="284"/>
      <c r="J859" s="211"/>
      <c r="K859" s="211"/>
      <c r="L859" s="211"/>
      <c r="M859" s="211"/>
      <c r="N859" s="211"/>
      <c r="O859" s="211"/>
      <c r="P859" s="211"/>
      <c r="Q859" s="211"/>
      <c r="R859" s="211"/>
      <c r="S859" s="211"/>
      <c r="T859" s="211"/>
      <c r="U859" s="211"/>
      <c r="V859" s="211"/>
      <c r="W859" s="211"/>
      <c r="X859" s="211"/>
      <c r="Y859" s="211"/>
      <c r="Z859" s="211"/>
      <c r="AA859" s="211"/>
      <c r="AB859" s="211"/>
      <c r="AC859" s="211"/>
      <c r="AD859" s="211"/>
      <c r="AE859" s="211" t="s">
        <v>203</v>
      </c>
      <c r="AF859" s="211">
        <v>0</v>
      </c>
      <c r="AG859" s="211"/>
      <c r="AH859" s="211"/>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80"/>
      <c r="B860" s="227"/>
      <c r="C860" s="262" t="s">
        <v>978</v>
      </c>
      <c r="D860" s="233"/>
      <c r="E860" s="240"/>
      <c r="F860" s="251"/>
      <c r="G860" s="251"/>
      <c r="H860" s="250"/>
      <c r="I860" s="284"/>
      <c r="J860" s="211"/>
      <c r="K860" s="211"/>
      <c r="L860" s="211"/>
      <c r="M860" s="211"/>
      <c r="N860" s="211"/>
      <c r="O860" s="211"/>
      <c r="P860" s="211"/>
      <c r="Q860" s="211"/>
      <c r="R860" s="211"/>
      <c r="S860" s="211"/>
      <c r="T860" s="211"/>
      <c r="U860" s="211"/>
      <c r="V860" s="211"/>
      <c r="W860" s="211"/>
      <c r="X860" s="211"/>
      <c r="Y860" s="211"/>
      <c r="Z860" s="211"/>
      <c r="AA860" s="211"/>
      <c r="AB860" s="211"/>
      <c r="AC860" s="211"/>
      <c r="AD860" s="211"/>
      <c r="AE860" s="211" t="s">
        <v>203</v>
      </c>
      <c r="AF860" s="211">
        <v>0</v>
      </c>
      <c r="AG860" s="211"/>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80"/>
      <c r="B861" s="227"/>
      <c r="C861" s="262" t="s">
        <v>979</v>
      </c>
      <c r="D861" s="233"/>
      <c r="E861" s="240">
        <v>51.966900000000003</v>
      </c>
      <c r="F861" s="251"/>
      <c r="G861" s="251"/>
      <c r="H861" s="250"/>
      <c r="I861" s="284"/>
      <c r="J861" s="211"/>
      <c r="K861" s="211"/>
      <c r="L861" s="211"/>
      <c r="M861" s="211"/>
      <c r="N861" s="211"/>
      <c r="O861" s="211"/>
      <c r="P861" s="211"/>
      <c r="Q861" s="211"/>
      <c r="R861" s="211"/>
      <c r="S861" s="211"/>
      <c r="T861" s="211"/>
      <c r="U861" s="211"/>
      <c r="V861" s="211"/>
      <c r="W861" s="211"/>
      <c r="X861" s="211"/>
      <c r="Y861" s="211"/>
      <c r="Z861" s="211"/>
      <c r="AA861" s="211"/>
      <c r="AB861" s="211"/>
      <c r="AC861" s="211"/>
      <c r="AD861" s="211"/>
      <c r="AE861" s="211" t="s">
        <v>203</v>
      </c>
      <c r="AF861" s="211">
        <v>0</v>
      </c>
      <c r="AG861" s="211"/>
      <c r="AH861" s="211"/>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81">
        <v>163</v>
      </c>
      <c r="B862" s="226" t="s">
        <v>982</v>
      </c>
      <c r="C862" s="261" t="s">
        <v>983</v>
      </c>
      <c r="D862" s="232" t="s">
        <v>238</v>
      </c>
      <c r="E862" s="239">
        <v>51.966900000000003</v>
      </c>
      <c r="F862" s="252"/>
      <c r="G862" s="251">
        <f>ROUND(E862*F862,2)</f>
        <v>0</v>
      </c>
      <c r="H862" s="250"/>
      <c r="I862" s="284" t="s">
        <v>210</v>
      </c>
      <c r="J862" s="211"/>
      <c r="K862" s="211"/>
      <c r="L862" s="211"/>
      <c r="M862" s="211"/>
      <c r="N862" s="211"/>
      <c r="O862" s="211"/>
      <c r="P862" s="211"/>
      <c r="Q862" s="211"/>
      <c r="R862" s="211"/>
      <c r="S862" s="211"/>
      <c r="T862" s="211"/>
      <c r="U862" s="211"/>
      <c r="V862" s="211"/>
      <c r="W862" s="211"/>
      <c r="X862" s="211"/>
      <c r="Y862" s="211"/>
      <c r="Z862" s="211"/>
      <c r="AA862" s="211"/>
      <c r="AB862" s="211"/>
      <c r="AC862" s="211"/>
      <c r="AD862" s="211"/>
      <c r="AE862" s="211" t="s">
        <v>976</v>
      </c>
      <c r="AF862" s="211"/>
      <c r="AG862" s="211"/>
      <c r="AH862" s="211"/>
      <c r="AI862" s="211"/>
      <c r="AJ862" s="211"/>
      <c r="AK862" s="211"/>
      <c r="AL862" s="211"/>
      <c r="AM862" s="211">
        <v>21</v>
      </c>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80"/>
      <c r="B863" s="227"/>
      <c r="C863" s="262" t="s">
        <v>977</v>
      </c>
      <c r="D863" s="233"/>
      <c r="E863" s="240"/>
      <c r="F863" s="251"/>
      <c r="G863" s="251"/>
      <c r="H863" s="250"/>
      <c r="I863" s="284"/>
      <c r="J863" s="211"/>
      <c r="K863" s="211"/>
      <c r="L863" s="211"/>
      <c r="M863" s="211"/>
      <c r="N863" s="211"/>
      <c r="O863" s="211"/>
      <c r="P863" s="211"/>
      <c r="Q863" s="211"/>
      <c r="R863" s="211"/>
      <c r="S863" s="211"/>
      <c r="T863" s="211"/>
      <c r="U863" s="211"/>
      <c r="V863" s="211"/>
      <c r="W863" s="211"/>
      <c r="X863" s="211"/>
      <c r="Y863" s="211"/>
      <c r="Z863" s="211"/>
      <c r="AA863" s="211"/>
      <c r="AB863" s="211"/>
      <c r="AC863" s="211"/>
      <c r="AD863" s="211"/>
      <c r="AE863" s="211" t="s">
        <v>203</v>
      </c>
      <c r="AF863" s="211">
        <v>0</v>
      </c>
      <c r="AG863" s="211"/>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80"/>
      <c r="B864" s="227"/>
      <c r="C864" s="262" t="s">
        <v>978</v>
      </c>
      <c r="D864" s="233"/>
      <c r="E864" s="240"/>
      <c r="F864" s="251"/>
      <c r="G864" s="251"/>
      <c r="H864" s="250"/>
      <c r="I864" s="284"/>
      <c r="J864" s="211"/>
      <c r="K864" s="211"/>
      <c r="L864" s="211"/>
      <c r="M864" s="211"/>
      <c r="N864" s="211"/>
      <c r="O864" s="211"/>
      <c r="P864" s="211"/>
      <c r="Q864" s="211"/>
      <c r="R864" s="211"/>
      <c r="S864" s="211"/>
      <c r="T864" s="211"/>
      <c r="U864" s="211"/>
      <c r="V864" s="211"/>
      <c r="W864" s="211"/>
      <c r="X864" s="211"/>
      <c r="Y864" s="211"/>
      <c r="Z864" s="211"/>
      <c r="AA864" s="211"/>
      <c r="AB864" s="211"/>
      <c r="AC864" s="211"/>
      <c r="AD864" s="211"/>
      <c r="AE864" s="211" t="s">
        <v>203</v>
      </c>
      <c r="AF864" s="211">
        <v>0</v>
      </c>
      <c r="AG864" s="211"/>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80"/>
      <c r="B865" s="227"/>
      <c r="C865" s="262" t="s">
        <v>979</v>
      </c>
      <c r="D865" s="233"/>
      <c r="E865" s="240">
        <v>51.966900000000003</v>
      </c>
      <c r="F865" s="251"/>
      <c r="G865" s="251"/>
      <c r="H865" s="250"/>
      <c r="I865" s="284"/>
      <c r="J865" s="211"/>
      <c r="K865" s="211"/>
      <c r="L865" s="211"/>
      <c r="M865" s="211"/>
      <c r="N865" s="211"/>
      <c r="O865" s="211"/>
      <c r="P865" s="211"/>
      <c r="Q865" s="211"/>
      <c r="R865" s="211"/>
      <c r="S865" s="211"/>
      <c r="T865" s="211"/>
      <c r="U865" s="211"/>
      <c r="V865" s="211"/>
      <c r="W865" s="211"/>
      <c r="X865" s="211"/>
      <c r="Y865" s="211"/>
      <c r="Z865" s="211"/>
      <c r="AA865" s="211"/>
      <c r="AB865" s="211"/>
      <c r="AC865" s="211"/>
      <c r="AD865" s="211"/>
      <c r="AE865" s="211" t="s">
        <v>203</v>
      </c>
      <c r="AF865" s="211">
        <v>0</v>
      </c>
      <c r="AG865" s="211"/>
      <c r="AH865" s="211"/>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81">
        <v>164</v>
      </c>
      <c r="B866" s="226" t="s">
        <v>984</v>
      </c>
      <c r="C866" s="261" t="s">
        <v>985</v>
      </c>
      <c r="D866" s="232" t="s">
        <v>238</v>
      </c>
      <c r="E866" s="239">
        <v>51.966900000000003</v>
      </c>
      <c r="F866" s="252"/>
      <c r="G866" s="251">
        <f>ROUND(E866*F866,2)</f>
        <v>0</v>
      </c>
      <c r="H866" s="250"/>
      <c r="I866" s="284" t="s">
        <v>210</v>
      </c>
      <c r="J866" s="211"/>
      <c r="K866" s="211"/>
      <c r="L866" s="211"/>
      <c r="M866" s="211"/>
      <c r="N866" s="211"/>
      <c r="O866" s="211"/>
      <c r="P866" s="211"/>
      <c r="Q866" s="211"/>
      <c r="R866" s="211"/>
      <c r="S866" s="211"/>
      <c r="T866" s="211"/>
      <c r="U866" s="211"/>
      <c r="V866" s="211"/>
      <c r="W866" s="211"/>
      <c r="X866" s="211"/>
      <c r="Y866" s="211"/>
      <c r="Z866" s="211"/>
      <c r="AA866" s="211"/>
      <c r="AB866" s="211"/>
      <c r="AC866" s="211"/>
      <c r="AD866" s="211"/>
      <c r="AE866" s="211" t="s">
        <v>976</v>
      </c>
      <c r="AF866" s="211"/>
      <c r="AG866" s="211"/>
      <c r="AH866" s="211"/>
      <c r="AI866" s="211"/>
      <c r="AJ866" s="211"/>
      <c r="AK866" s="211"/>
      <c r="AL866" s="211"/>
      <c r="AM866" s="211">
        <v>21</v>
      </c>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80"/>
      <c r="B867" s="227"/>
      <c r="C867" s="264" t="s">
        <v>986</v>
      </c>
      <c r="D867" s="234"/>
      <c r="E867" s="241"/>
      <c r="F867" s="254"/>
      <c r="G867" s="254"/>
      <c r="H867" s="250"/>
      <c r="I867" s="284"/>
      <c r="J867" s="211"/>
      <c r="K867" s="211"/>
      <c r="L867" s="211"/>
      <c r="M867" s="211"/>
      <c r="N867" s="211"/>
      <c r="O867" s="211"/>
      <c r="P867" s="211"/>
      <c r="Q867" s="211"/>
      <c r="R867" s="211"/>
      <c r="S867" s="211"/>
      <c r="T867" s="211"/>
      <c r="U867" s="211"/>
      <c r="V867" s="211"/>
      <c r="W867" s="211"/>
      <c r="X867" s="211"/>
      <c r="Y867" s="211"/>
      <c r="Z867" s="211"/>
      <c r="AA867" s="211"/>
      <c r="AB867" s="211"/>
      <c r="AC867" s="211"/>
      <c r="AD867" s="211"/>
      <c r="AE867" s="211" t="s">
        <v>225</v>
      </c>
      <c r="AF867" s="211"/>
      <c r="AG867" s="211"/>
      <c r="AH867" s="211"/>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80"/>
      <c r="B868" s="227"/>
      <c r="C868" s="262" t="s">
        <v>977</v>
      </c>
      <c r="D868" s="233"/>
      <c r="E868" s="240"/>
      <c r="F868" s="251"/>
      <c r="G868" s="251"/>
      <c r="H868" s="250"/>
      <c r="I868" s="284"/>
      <c r="J868" s="211"/>
      <c r="K868" s="211"/>
      <c r="L868" s="211"/>
      <c r="M868" s="211"/>
      <c r="N868" s="211"/>
      <c r="O868" s="211"/>
      <c r="P868" s="211"/>
      <c r="Q868" s="211"/>
      <c r="R868" s="211"/>
      <c r="S868" s="211"/>
      <c r="T868" s="211"/>
      <c r="U868" s="211"/>
      <c r="V868" s="211"/>
      <c r="W868" s="211"/>
      <c r="X868" s="211"/>
      <c r="Y868" s="211"/>
      <c r="Z868" s="211"/>
      <c r="AA868" s="211"/>
      <c r="AB868" s="211"/>
      <c r="AC868" s="211"/>
      <c r="AD868" s="211"/>
      <c r="AE868" s="211" t="s">
        <v>203</v>
      </c>
      <c r="AF868" s="211">
        <v>0</v>
      </c>
      <c r="AG868" s="211"/>
      <c r="AH868" s="211"/>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80"/>
      <c r="B869" s="227"/>
      <c r="C869" s="262" t="s">
        <v>978</v>
      </c>
      <c r="D869" s="233"/>
      <c r="E869" s="240"/>
      <c r="F869" s="251"/>
      <c r="G869" s="251"/>
      <c r="H869" s="250"/>
      <c r="I869" s="284"/>
      <c r="J869" s="211"/>
      <c r="K869" s="211"/>
      <c r="L869" s="211"/>
      <c r="M869" s="211"/>
      <c r="N869" s="211"/>
      <c r="O869" s="211"/>
      <c r="P869" s="211"/>
      <c r="Q869" s="211"/>
      <c r="R869" s="211"/>
      <c r="S869" s="211"/>
      <c r="T869" s="211"/>
      <c r="U869" s="211"/>
      <c r="V869" s="211"/>
      <c r="W869" s="211"/>
      <c r="X869" s="211"/>
      <c r="Y869" s="211"/>
      <c r="Z869" s="211"/>
      <c r="AA869" s="211"/>
      <c r="AB869" s="211"/>
      <c r="AC869" s="211"/>
      <c r="AD869" s="211"/>
      <c r="AE869" s="211" t="s">
        <v>203</v>
      </c>
      <c r="AF869" s="211">
        <v>0</v>
      </c>
      <c r="AG869" s="211"/>
      <c r="AH869" s="211"/>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80"/>
      <c r="B870" s="227"/>
      <c r="C870" s="262" t="s">
        <v>979</v>
      </c>
      <c r="D870" s="233"/>
      <c r="E870" s="240">
        <v>51.966900000000003</v>
      </c>
      <c r="F870" s="251"/>
      <c r="G870" s="251"/>
      <c r="H870" s="250"/>
      <c r="I870" s="284"/>
      <c r="J870" s="211"/>
      <c r="K870" s="211"/>
      <c r="L870" s="211"/>
      <c r="M870" s="211"/>
      <c r="N870" s="211"/>
      <c r="O870" s="211"/>
      <c r="P870" s="211"/>
      <c r="Q870" s="211"/>
      <c r="R870" s="211"/>
      <c r="S870" s="211"/>
      <c r="T870" s="211"/>
      <c r="U870" s="211"/>
      <c r="V870" s="211"/>
      <c r="W870" s="211"/>
      <c r="X870" s="211"/>
      <c r="Y870" s="211"/>
      <c r="Z870" s="211"/>
      <c r="AA870" s="211"/>
      <c r="AB870" s="211"/>
      <c r="AC870" s="211"/>
      <c r="AD870" s="211"/>
      <c r="AE870" s="211" t="s">
        <v>203</v>
      </c>
      <c r="AF870" s="211">
        <v>0</v>
      </c>
      <c r="AG870" s="211"/>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81">
        <v>165</v>
      </c>
      <c r="B871" s="226" t="s">
        <v>987</v>
      </c>
      <c r="C871" s="261" t="s">
        <v>988</v>
      </c>
      <c r="D871" s="232" t="s">
        <v>238</v>
      </c>
      <c r="E871" s="239">
        <v>519.66903000000002</v>
      </c>
      <c r="F871" s="252"/>
      <c r="G871" s="251">
        <f>ROUND(E871*F871,2)</f>
        <v>0</v>
      </c>
      <c r="H871" s="250"/>
      <c r="I871" s="284" t="s">
        <v>210</v>
      </c>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t="s">
        <v>976</v>
      </c>
      <c r="AF871" s="211"/>
      <c r="AG871" s="211"/>
      <c r="AH871" s="211"/>
      <c r="AI871" s="211"/>
      <c r="AJ871" s="211"/>
      <c r="AK871" s="211"/>
      <c r="AL871" s="211"/>
      <c r="AM871" s="211">
        <v>21</v>
      </c>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80"/>
      <c r="B872" s="227"/>
      <c r="C872" s="262" t="s">
        <v>977</v>
      </c>
      <c r="D872" s="233"/>
      <c r="E872" s="240"/>
      <c r="F872" s="251"/>
      <c r="G872" s="251"/>
      <c r="H872" s="250"/>
      <c r="I872" s="284"/>
      <c r="J872" s="211"/>
      <c r="K872" s="211"/>
      <c r="L872" s="211"/>
      <c r="M872" s="211"/>
      <c r="N872" s="211"/>
      <c r="O872" s="211"/>
      <c r="P872" s="211"/>
      <c r="Q872" s="211"/>
      <c r="R872" s="211"/>
      <c r="S872" s="211"/>
      <c r="T872" s="211"/>
      <c r="U872" s="211"/>
      <c r="V872" s="211"/>
      <c r="W872" s="211"/>
      <c r="X872" s="211"/>
      <c r="Y872" s="211"/>
      <c r="Z872" s="211"/>
      <c r="AA872" s="211"/>
      <c r="AB872" s="211"/>
      <c r="AC872" s="211"/>
      <c r="AD872" s="211"/>
      <c r="AE872" s="211" t="s">
        <v>203</v>
      </c>
      <c r="AF872" s="211">
        <v>0</v>
      </c>
      <c r="AG872" s="211"/>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80"/>
      <c r="B873" s="227"/>
      <c r="C873" s="262" t="s">
        <v>978</v>
      </c>
      <c r="D873" s="233"/>
      <c r="E873" s="240"/>
      <c r="F873" s="251"/>
      <c r="G873" s="251"/>
      <c r="H873" s="250"/>
      <c r="I873" s="284"/>
      <c r="J873" s="211"/>
      <c r="K873" s="211"/>
      <c r="L873" s="211"/>
      <c r="M873" s="211"/>
      <c r="N873" s="211"/>
      <c r="O873" s="211"/>
      <c r="P873" s="211"/>
      <c r="Q873" s="211"/>
      <c r="R873" s="211"/>
      <c r="S873" s="211"/>
      <c r="T873" s="211"/>
      <c r="U873" s="211"/>
      <c r="V873" s="211"/>
      <c r="W873" s="211"/>
      <c r="X873" s="211"/>
      <c r="Y873" s="211"/>
      <c r="Z873" s="211"/>
      <c r="AA873" s="211"/>
      <c r="AB873" s="211"/>
      <c r="AC873" s="211"/>
      <c r="AD873" s="211"/>
      <c r="AE873" s="211" t="s">
        <v>203</v>
      </c>
      <c r="AF873" s="211">
        <v>0</v>
      </c>
      <c r="AG873" s="211"/>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80"/>
      <c r="B874" s="227"/>
      <c r="C874" s="262" t="s">
        <v>989</v>
      </c>
      <c r="D874" s="233"/>
      <c r="E874" s="240">
        <v>519.66903000000002</v>
      </c>
      <c r="F874" s="251"/>
      <c r="G874" s="251"/>
      <c r="H874" s="250"/>
      <c r="I874" s="284"/>
      <c r="J874" s="211"/>
      <c r="K874" s="211"/>
      <c r="L874" s="211"/>
      <c r="M874" s="211"/>
      <c r="N874" s="211"/>
      <c r="O874" s="211"/>
      <c r="P874" s="211"/>
      <c r="Q874" s="211"/>
      <c r="R874" s="211"/>
      <c r="S874" s="211"/>
      <c r="T874" s="211"/>
      <c r="U874" s="211"/>
      <c r="V874" s="211"/>
      <c r="W874" s="211"/>
      <c r="X874" s="211"/>
      <c r="Y874" s="211"/>
      <c r="Z874" s="211"/>
      <c r="AA874" s="211"/>
      <c r="AB874" s="211"/>
      <c r="AC874" s="211"/>
      <c r="AD874" s="211"/>
      <c r="AE874" s="211" t="s">
        <v>203</v>
      </c>
      <c r="AF874" s="211">
        <v>0</v>
      </c>
      <c r="AG874" s="211"/>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81">
        <v>166</v>
      </c>
      <c r="B875" s="226" t="s">
        <v>990</v>
      </c>
      <c r="C875" s="261" t="s">
        <v>991</v>
      </c>
      <c r="D875" s="232" t="s">
        <v>238</v>
      </c>
      <c r="E875" s="239">
        <v>51.966900000000003</v>
      </c>
      <c r="F875" s="252"/>
      <c r="G875" s="251">
        <f>ROUND(E875*F875,2)</f>
        <v>0</v>
      </c>
      <c r="H875" s="250"/>
      <c r="I875" s="284" t="s">
        <v>210</v>
      </c>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t="s">
        <v>976</v>
      </c>
      <c r="AF875" s="211"/>
      <c r="AG875" s="211"/>
      <c r="AH875" s="211"/>
      <c r="AI875" s="211"/>
      <c r="AJ875" s="211"/>
      <c r="AK875" s="211"/>
      <c r="AL875" s="211"/>
      <c r="AM875" s="211">
        <v>21</v>
      </c>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80"/>
      <c r="B876" s="227"/>
      <c r="C876" s="262" t="s">
        <v>977</v>
      </c>
      <c r="D876" s="233"/>
      <c r="E876" s="240"/>
      <c r="F876" s="251"/>
      <c r="G876" s="251"/>
      <c r="H876" s="250"/>
      <c r="I876" s="284"/>
      <c r="J876" s="211"/>
      <c r="K876" s="211"/>
      <c r="L876" s="211"/>
      <c r="M876" s="211"/>
      <c r="N876" s="211"/>
      <c r="O876" s="211"/>
      <c r="P876" s="211"/>
      <c r="Q876" s="211"/>
      <c r="R876" s="211"/>
      <c r="S876" s="211"/>
      <c r="T876" s="211"/>
      <c r="U876" s="211"/>
      <c r="V876" s="211"/>
      <c r="W876" s="211"/>
      <c r="X876" s="211"/>
      <c r="Y876" s="211"/>
      <c r="Z876" s="211"/>
      <c r="AA876" s="211"/>
      <c r="AB876" s="211"/>
      <c r="AC876" s="211"/>
      <c r="AD876" s="211"/>
      <c r="AE876" s="211" t="s">
        <v>203</v>
      </c>
      <c r="AF876" s="211">
        <v>0</v>
      </c>
      <c r="AG876" s="211"/>
      <c r="AH876" s="211"/>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80"/>
      <c r="B877" s="227"/>
      <c r="C877" s="262" t="s">
        <v>978</v>
      </c>
      <c r="D877" s="233"/>
      <c r="E877" s="240"/>
      <c r="F877" s="251"/>
      <c r="G877" s="251"/>
      <c r="H877" s="250"/>
      <c r="I877" s="284"/>
      <c r="J877" s="211"/>
      <c r="K877" s="211"/>
      <c r="L877" s="211"/>
      <c r="M877" s="211"/>
      <c r="N877" s="211"/>
      <c r="O877" s="211"/>
      <c r="P877" s="211"/>
      <c r="Q877" s="211"/>
      <c r="R877" s="211"/>
      <c r="S877" s="211"/>
      <c r="T877" s="211"/>
      <c r="U877" s="211"/>
      <c r="V877" s="211"/>
      <c r="W877" s="211"/>
      <c r="X877" s="211"/>
      <c r="Y877" s="211"/>
      <c r="Z877" s="211"/>
      <c r="AA877" s="211"/>
      <c r="AB877" s="211"/>
      <c r="AC877" s="211"/>
      <c r="AD877" s="211"/>
      <c r="AE877" s="211" t="s">
        <v>203</v>
      </c>
      <c r="AF877" s="211">
        <v>0</v>
      </c>
      <c r="AG877" s="211"/>
      <c r="AH877" s="211"/>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80"/>
      <c r="B878" s="227"/>
      <c r="C878" s="262" t="s">
        <v>979</v>
      </c>
      <c r="D878" s="233"/>
      <c r="E878" s="240">
        <v>51.966900000000003</v>
      </c>
      <c r="F878" s="251"/>
      <c r="G878" s="251"/>
      <c r="H878" s="250"/>
      <c r="I878" s="284"/>
      <c r="J878" s="211"/>
      <c r="K878" s="211"/>
      <c r="L878" s="211"/>
      <c r="M878" s="211"/>
      <c r="N878" s="211"/>
      <c r="O878" s="211"/>
      <c r="P878" s="211"/>
      <c r="Q878" s="211"/>
      <c r="R878" s="211"/>
      <c r="S878" s="211"/>
      <c r="T878" s="211"/>
      <c r="U878" s="211"/>
      <c r="V878" s="211"/>
      <c r="W878" s="211"/>
      <c r="X878" s="211"/>
      <c r="Y878" s="211"/>
      <c r="Z878" s="211"/>
      <c r="AA878" s="211"/>
      <c r="AB878" s="211"/>
      <c r="AC878" s="211"/>
      <c r="AD878" s="211"/>
      <c r="AE878" s="211" t="s">
        <v>203</v>
      </c>
      <c r="AF878" s="211">
        <v>0</v>
      </c>
      <c r="AG878" s="211"/>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81">
        <v>167</v>
      </c>
      <c r="B879" s="226" t="s">
        <v>992</v>
      </c>
      <c r="C879" s="261" t="s">
        <v>993</v>
      </c>
      <c r="D879" s="232" t="s">
        <v>238</v>
      </c>
      <c r="E879" s="239">
        <v>415.73522000000003</v>
      </c>
      <c r="F879" s="252"/>
      <c r="G879" s="251">
        <f>ROUND(E879*F879,2)</f>
        <v>0</v>
      </c>
      <c r="H879" s="250"/>
      <c r="I879" s="284" t="s">
        <v>210</v>
      </c>
      <c r="J879" s="211"/>
      <c r="K879" s="211"/>
      <c r="L879" s="211"/>
      <c r="M879" s="211"/>
      <c r="N879" s="211"/>
      <c r="O879" s="211"/>
      <c r="P879" s="211"/>
      <c r="Q879" s="211"/>
      <c r="R879" s="211"/>
      <c r="S879" s="211"/>
      <c r="T879" s="211"/>
      <c r="U879" s="211"/>
      <c r="V879" s="211"/>
      <c r="W879" s="211"/>
      <c r="X879" s="211"/>
      <c r="Y879" s="211"/>
      <c r="Z879" s="211"/>
      <c r="AA879" s="211"/>
      <c r="AB879" s="211"/>
      <c r="AC879" s="211"/>
      <c r="AD879" s="211"/>
      <c r="AE879" s="211" t="s">
        <v>976</v>
      </c>
      <c r="AF879" s="211"/>
      <c r="AG879" s="211"/>
      <c r="AH879" s="211"/>
      <c r="AI879" s="211"/>
      <c r="AJ879" s="211"/>
      <c r="AK879" s="211"/>
      <c r="AL879" s="211"/>
      <c r="AM879" s="211">
        <v>21</v>
      </c>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80"/>
      <c r="B880" s="227"/>
      <c r="C880" s="262" t="s">
        <v>977</v>
      </c>
      <c r="D880" s="233"/>
      <c r="E880" s="240"/>
      <c r="F880" s="251"/>
      <c r="G880" s="251"/>
      <c r="H880" s="250"/>
      <c r="I880" s="284"/>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t="s">
        <v>203</v>
      </c>
      <c r="AF880" s="211">
        <v>0</v>
      </c>
      <c r="AG880" s="211"/>
      <c r="AH880" s="211"/>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80"/>
      <c r="B881" s="227"/>
      <c r="C881" s="262" t="s">
        <v>978</v>
      </c>
      <c r="D881" s="233"/>
      <c r="E881" s="240"/>
      <c r="F881" s="251"/>
      <c r="G881" s="251"/>
      <c r="H881" s="250"/>
      <c r="I881" s="284"/>
      <c r="J881" s="211"/>
      <c r="K881" s="211"/>
      <c r="L881" s="211"/>
      <c r="M881" s="211"/>
      <c r="N881" s="211"/>
      <c r="O881" s="211"/>
      <c r="P881" s="211"/>
      <c r="Q881" s="211"/>
      <c r="R881" s="211"/>
      <c r="S881" s="211"/>
      <c r="T881" s="211"/>
      <c r="U881" s="211"/>
      <c r="V881" s="211"/>
      <c r="W881" s="211"/>
      <c r="X881" s="211"/>
      <c r="Y881" s="211"/>
      <c r="Z881" s="211"/>
      <c r="AA881" s="211"/>
      <c r="AB881" s="211"/>
      <c r="AC881" s="211"/>
      <c r="AD881" s="211"/>
      <c r="AE881" s="211" t="s">
        <v>203</v>
      </c>
      <c r="AF881" s="211">
        <v>0</v>
      </c>
      <c r="AG881" s="211"/>
      <c r="AH881" s="211"/>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80"/>
      <c r="B882" s="227"/>
      <c r="C882" s="262" t="s">
        <v>994</v>
      </c>
      <c r="D882" s="233"/>
      <c r="E882" s="240">
        <v>415.73522000000003</v>
      </c>
      <c r="F882" s="251"/>
      <c r="G882" s="251"/>
      <c r="H882" s="250"/>
      <c r="I882" s="284"/>
      <c r="J882" s="211"/>
      <c r="K882" s="211"/>
      <c r="L882" s="211"/>
      <c r="M882" s="211"/>
      <c r="N882" s="211"/>
      <c r="O882" s="211"/>
      <c r="P882" s="211"/>
      <c r="Q882" s="211"/>
      <c r="R882" s="211"/>
      <c r="S882" s="211"/>
      <c r="T882" s="211"/>
      <c r="U882" s="211"/>
      <c r="V882" s="211"/>
      <c r="W882" s="211"/>
      <c r="X882" s="211"/>
      <c r="Y882" s="211"/>
      <c r="Z882" s="211"/>
      <c r="AA882" s="211"/>
      <c r="AB882" s="211"/>
      <c r="AC882" s="211"/>
      <c r="AD882" s="211"/>
      <c r="AE882" s="211" t="s">
        <v>203</v>
      </c>
      <c r="AF882" s="211">
        <v>0</v>
      </c>
      <c r="AG882" s="211"/>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x14ac:dyDescent="0.2">
      <c r="A883" s="279" t="s">
        <v>192</v>
      </c>
      <c r="B883" s="225" t="s">
        <v>163</v>
      </c>
      <c r="C883" s="259" t="s">
        <v>164</v>
      </c>
      <c r="D883" s="230"/>
      <c r="E883" s="237"/>
      <c r="F883" s="245">
        <f>SUM(G884:G891)</f>
        <v>0</v>
      </c>
      <c r="G883" s="246"/>
      <c r="H883" s="247"/>
      <c r="I883" s="283"/>
      <c r="AE883" t="s">
        <v>193</v>
      </c>
    </row>
    <row r="884" spans="1:60" outlineLevel="1" x14ac:dyDescent="0.2">
      <c r="A884" s="281">
        <v>168</v>
      </c>
      <c r="B884" s="226" t="s">
        <v>995</v>
      </c>
      <c r="C884" s="261" t="s">
        <v>996</v>
      </c>
      <c r="D884" s="232" t="s">
        <v>997</v>
      </c>
      <c r="E884" s="239">
        <v>1</v>
      </c>
      <c r="F884" s="252"/>
      <c r="G884" s="251">
        <f>ROUND(E884*F884,2)</f>
        <v>0</v>
      </c>
      <c r="H884" s="250"/>
      <c r="I884" s="284" t="s">
        <v>210</v>
      </c>
      <c r="J884" s="211"/>
      <c r="K884" s="211"/>
      <c r="L884" s="211"/>
      <c r="M884" s="211"/>
      <c r="N884" s="211"/>
      <c r="O884" s="211"/>
      <c r="P884" s="211"/>
      <c r="Q884" s="211"/>
      <c r="R884" s="211"/>
      <c r="S884" s="211"/>
      <c r="T884" s="211"/>
      <c r="U884" s="211"/>
      <c r="V884" s="211"/>
      <c r="W884" s="211"/>
      <c r="X884" s="211"/>
      <c r="Y884" s="211"/>
      <c r="Z884" s="211"/>
      <c r="AA884" s="211"/>
      <c r="AB884" s="211"/>
      <c r="AC884" s="211"/>
      <c r="AD884" s="211"/>
      <c r="AE884" s="211" t="s">
        <v>998</v>
      </c>
      <c r="AF884" s="211"/>
      <c r="AG884" s="211"/>
      <c r="AH884" s="211"/>
      <c r="AI884" s="211"/>
      <c r="AJ884" s="211"/>
      <c r="AK884" s="211"/>
      <c r="AL884" s="211"/>
      <c r="AM884" s="211">
        <v>21</v>
      </c>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ht="33.75" outlineLevel="1" x14ac:dyDescent="0.2">
      <c r="A885" s="280"/>
      <c r="B885" s="227"/>
      <c r="C885" s="264" t="s">
        <v>999</v>
      </c>
      <c r="D885" s="234"/>
      <c r="E885" s="241"/>
      <c r="F885" s="254"/>
      <c r="G885" s="254"/>
      <c r="H885" s="250"/>
      <c r="I885" s="284"/>
      <c r="J885" s="211"/>
      <c r="K885" s="211"/>
      <c r="L885" s="211"/>
      <c r="M885" s="211"/>
      <c r="N885" s="211"/>
      <c r="O885" s="211"/>
      <c r="P885" s="211"/>
      <c r="Q885" s="211"/>
      <c r="R885" s="211"/>
      <c r="S885" s="211"/>
      <c r="T885" s="211"/>
      <c r="U885" s="211"/>
      <c r="V885" s="211"/>
      <c r="W885" s="211"/>
      <c r="X885" s="211"/>
      <c r="Y885" s="211"/>
      <c r="Z885" s="211"/>
      <c r="AA885" s="211"/>
      <c r="AB885" s="211"/>
      <c r="AC885" s="211"/>
      <c r="AD885" s="211"/>
      <c r="AE885" s="211" t="s">
        <v>225</v>
      </c>
      <c r="AF885" s="211"/>
      <c r="AG885" s="211"/>
      <c r="AH885" s="211"/>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81">
        <v>169</v>
      </c>
      <c r="B886" s="226" t="s">
        <v>1000</v>
      </c>
      <c r="C886" s="261" t="s">
        <v>1001</v>
      </c>
      <c r="D886" s="232" t="s">
        <v>997</v>
      </c>
      <c r="E886" s="239">
        <v>1</v>
      </c>
      <c r="F886" s="252"/>
      <c r="G886" s="251">
        <f>ROUND(E886*F886,2)</f>
        <v>0</v>
      </c>
      <c r="H886" s="250"/>
      <c r="I886" s="284" t="s">
        <v>210</v>
      </c>
      <c r="J886" s="211"/>
      <c r="K886" s="211"/>
      <c r="L886" s="211"/>
      <c r="M886" s="211"/>
      <c r="N886" s="211"/>
      <c r="O886" s="211"/>
      <c r="P886" s="211"/>
      <c r="Q886" s="211"/>
      <c r="R886" s="211"/>
      <c r="S886" s="211"/>
      <c r="T886" s="211"/>
      <c r="U886" s="211"/>
      <c r="V886" s="211"/>
      <c r="W886" s="211"/>
      <c r="X886" s="211"/>
      <c r="Y886" s="211"/>
      <c r="Z886" s="211"/>
      <c r="AA886" s="211"/>
      <c r="AB886" s="211"/>
      <c r="AC886" s="211"/>
      <c r="AD886" s="211"/>
      <c r="AE886" s="211" t="s">
        <v>998</v>
      </c>
      <c r="AF886" s="211"/>
      <c r="AG886" s="211"/>
      <c r="AH886" s="211"/>
      <c r="AI886" s="211"/>
      <c r="AJ886" s="211"/>
      <c r="AK886" s="211"/>
      <c r="AL886" s="211"/>
      <c r="AM886" s="211">
        <v>21</v>
      </c>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ht="45" outlineLevel="1" x14ac:dyDescent="0.2">
      <c r="A887" s="280"/>
      <c r="B887" s="227"/>
      <c r="C887" s="264" t="s">
        <v>1002</v>
      </c>
      <c r="D887" s="234"/>
      <c r="E887" s="241"/>
      <c r="F887" s="254"/>
      <c r="G887" s="254"/>
      <c r="H887" s="250"/>
      <c r="I887" s="284"/>
      <c r="J887" s="211"/>
      <c r="K887" s="211"/>
      <c r="L887" s="211"/>
      <c r="M887" s="211"/>
      <c r="N887" s="211"/>
      <c r="O887" s="211"/>
      <c r="P887" s="211"/>
      <c r="Q887" s="211"/>
      <c r="R887" s="211"/>
      <c r="S887" s="211"/>
      <c r="T887" s="211"/>
      <c r="U887" s="211"/>
      <c r="V887" s="211"/>
      <c r="W887" s="211"/>
      <c r="X887" s="211"/>
      <c r="Y887" s="211"/>
      <c r="Z887" s="211"/>
      <c r="AA887" s="211"/>
      <c r="AB887" s="211"/>
      <c r="AC887" s="211"/>
      <c r="AD887" s="211"/>
      <c r="AE887" s="211" t="s">
        <v>225</v>
      </c>
      <c r="AF887" s="211"/>
      <c r="AG887" s="211"/>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81">
        <v>170</v>
      </c>
      <c r="B888" s="226" t="s">
        <v>1003</v>
      </c>
      <c r="C888" s="261" t="s">
        <v>1004</v>
      </c>
      <c r="D888" s="232" t="s">
        <v>997</v>
      </c>
      <c r="E888" s="239">
        <v>1</v>
      </c>
      <c r="F888" s="252"/>
      <c r="G888" s="251">
        <f>ROUND(E888*F888,2)</f>
        <v>0</v>
      </c>
      <c r="H888" s="250"/>
      <c r="I888" s="284" t="s">
        <v>210</v>
      </c>
      <c r="J888" s="211"/>
      <c r="K888" s="211"/>
      <c r="L888" s="211"/>
      <c r="M888" s="211"/>
      <c r="N888" s="211"/>
      <c r="O888" s="211"/>
      <c r="P888" s="211"/>
      <c r="Q888" s="211"/>
      <c r="R888" s="211"/>
      <c r="S888" s="211"/>
      <c r="T888" s="211"/>
      <c r="U888" s="211"/>
      <c r="V888" s="211"/>
      <c r="W888" s="211"/>
      <c r="X888" s="211"/>
      <c r="Y888" s="211"/>
      <c r="Z888" s="211"/>
      <c r="AA888" s="211"/>
      <c r="AB888" s="211"/>
      <c r="AC888" s="211"/>
      <c r="AD888" s="211"/>
      <c r="AE888" s="211" t="s">
        <v>998</v>
      </c>
      <c r="AF888" s="211"/>
      <c r="AG888" s="211"/>
      <c r="AH888" s="211"/>
      <c r="AI888" s="211"/>
      <c r="AJ888" s="211"/>
      <c r="AK888" s="211"/>
      <c r="AL888" s="211"/>
      <c r="AM888" s="211">
        <v>21</v>
      </c>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ht="33.75" outlineLevel="1" x14ac:dyDescent="0.2">
      <c r="A889" s="280"/>
      <c r="B889" s="227"/>
      <c r="C889" s="264" t="s">
        <v>1005</v>
      </c>
      <c r="D889" s="234"/>
      <c r="E889" s="241"/>
      <c r="F889" s="254"/>
      <c r="G889" s="254"/>
      <c r="H889" s="250"/>
      <c r="I889" s="284"/>
      <c r="J889" s="211"/>
      <c r="K889" s="211"/>
      <c r="L889" s="211"/>
      <c r="M889" s="211"/>
      <c r="N889" s="211"/>
      <c r="O889" s="211"/>
      <c r="P889" s="211"/>
      <c r="Q889" s="211"/>
      <c r="R889" s="211"/>
      <c r="S889" s="211"/>
      <c r="T889" s="211"/>
      <c r="U889" s="211"/>
      <c r="V889" s="211"/>
      <c r="W889" s="211"/>
      <c r="X889" s="211"/>
      <c r="Y889" s="211"/>
      <c r="Z889" s="211"/>
      <c r="AA889" s="211"/>
      <c r="AB889" s="211"/>
      <c r="AC889" s="211"/>
      <c r="AD889" s="211"/>
      <c r="AE889" s="211" t="s">
        <v>225</v>
      </c>
      <c r="AF889" s="211"/>
      <c r="AG889" s="211"/>
      <c r="AH889" s="211"/>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81">
        <v>171</v>
      </c>
      <c r="B890" s="226" t="s">
        <v>1006</v>
      </c>
      <c r="C890" s="261" t="s">
        <v>1007</v>
      </c>
      <c r="D890" s="232" t="s">
        <v>997</v>
      </c>
      <c r="E890" s="239">
        <v>1</v>
      </c>
      <c r="F890" s="252"/>
      <c r="G890" s="251">
        <f>ROUND(E890*F890,2)</f>
        <v>0</v>
      </c>
      <c r="H890" s="250"/>
      <c r="I890" s="284" t="s">
        <v>210</v>
      </c>
      <c r="J890" s="211"/>
      <c r="K890" s="211"/>
      <c r="L890" s="211"/>
      <c r="M890" s="211"/>
      <c r="N890" s="211"/>
      <c r="O890" s="211"/>
      <c r="P890" s="211"/>
      <c r="Q890" s="211"/>
      <c r="R890" s="211"/>
      <c r="S890" s="211"/>
      <c r="T890" s="211"/>
      <c r="U890" s="211"/>
      <c r="V890" s="211"/>
      <c r="W890" s="211"/>
      <c r="X890" s="211"/>
      <c r="Y890" s="211"/>
      <c r="Z890" s="211"/>
      <c r="AA890" s="211"/>
      <c r="AB890" s="211"/>
      <c r="AC890" s="211"/>
      <c r="AD890" s="211"/>
      <c r="AE890" s="211" t="s">
        <v>1008</v>
      </c>
      <c r="AF890" s="211"/>
      <c r="AG890" s="211"/>
      <c r="AH890" s="211"/>
      <c r="AI890" s="211"/>
      <c r="AJ890" s="211"/>
      <c r="AK890" s="211"/>
      <c r="AL890" s="211"/>
      <c r="AM890" s="211">
        <v>21</v>
      </c>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ht="33.75" outlineLevel="1" x14ac:dyDescent="0.2">
      <c r="A891" s="280"/>
      <c r="B891" s="227"/>
      <c r="C891" s="264" t="s">
        <v>1009</v>
      </c>
      <c r="D891" s="234"/>
      <c r="E891" s="241"/>
      <c r="F891" s="254"/>
      <c r="G891" s="254"/>
      <c r="H891" s="250"/>
      <c r="I891" s="284"/>
      <c r="J891" s="211"/>
      <c r="K891" s="211"/>
      <c r="L891" s="211"/>
      <c r="M891" s="211"/>
      <c r="N891" s="211"/>
      <c r="O891" s="211"/>
      <c r="P891" s="211"/>
      <c r="Q891" s="211"/>
      <c r="R891" s="211"/>
      <c r="S891" s="211"/>
      <c r="T891" s="211"/>
      <c r="U891" s="211"/>
      <c r="V891" s="211"/>
      <c r="W891" s="211"/>
      <c r="X891" s="211"/>
      <c r="Y891" s="211"/>
      <c r="Z891" s="211"/>
      <c r="AA891" s="211"/>
      <c r="AB891" s="211"/>
      <c r="AC891" s="211"/>
      <c r="AD891" s="211"/>
      <c r="AE891" s="211" t="s">
        <v>225</v>
      </c>
      <c r="AF891" s="211"/>
      <c r="AG891" s="211"/>
      <c r="AH891" s="211"/>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x14ac:dyDescent="0.2">
      <c r="A892" s="279" t="s">
        <v>192</v>
      </c>
      <c r="B892" s="225" t="s">
        <v>165</v>
      </c>
      <c r="C892" s="259" t="s">
        <v>166</v>
      </c>
      <c r="D892" s="230"/>
      <c r="E892" s="237"/>
      <c r="F892" s="245">
        <f>SUM(G893:G906)</f>
        <v>0</v>
      </c>
      <c r="G892" s="246"/>
      <c r="H892" s="247"/>
      <c r="I892" s="283"/>
      <c r="AE892" t="s">
        <v>193</v>
      </c>
    </row>
    <row r="893" spans="1:60" outlineLevel="1" x14ac:dyDescent="0.2">
      <c r="A893" s="281">
        <v>172</v>
      </c>
      <c r="B893" s="226" t="s">
        <v>1010</v>
      </c>
      <c r="C893" s="261" t="s">
        <v>1011</v>
      </c>
      <c r="D893" s="232" t="s">
        <v>997</v>
      </c>
      <c r="E893" s="239">
        <v>1</v>
      </c>
      <c r="F893" s="252"/>
      <c r="G893" s="251">
        <f>ROUND(E893*F893,2)</f>
        <v>0</v>
      </c>
      <c r="H893" s="250"/>
      <c r="I893" s="284" t="s">
        <v>210</v>
      </c>
      <c r="J893" s="211"/>
      <c r="K893" s="211"/>
      <c r="L893" s="211"/>
      <c r="M893" s="211"/>
      <c r="N893" s="211"/>
      <c r="O893" s="211"/>
      <c r="P893" s="211"/>
      <c r="Q893" s="211"/>
      <c r="R893" s="211"/>
      <c r="S893" s="211"/>
      <c r="T893" s="211"/>
      <c r="U893" s="211"/>
      <c r="V893" s="211"/>
      <c r="W893" s="211"/>
      <c r="X893" s="211"/>
      <c r="Y893" s="211"/>
      <c r="Z893" s="211"/>
      <c r="AA893" s="211"/>
      <c r="AB893" s="211"/>
      <c r="AC893" s="211"/>
      <c r="AD893" s="211"/>
      <c r="AE893" s="211" t="s">
        <v>998</v>
      </c>
      <c r="AF893" s="211"/>
      <c r="AG893" s="211"/>
      <c r="AH893" s="211"/>
      <c r="AI893" s="211"/>
      <c r="AJ893" s="211"/>
      <c r="AK893" s="211"/>
      <c r="AL893" s="211"/>
      <c r="AM893" s="211">
        <v>21</v>
      </c>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ht="45" outlineLevel="1" x14ac:dyDescent="0.2">
      <c r="A894" s="280"/>
      <c r="B894" s="227"/>
      <c r="C894" s="264" t="s">
        <v>1012</v>
      </c>
      <c r="D894" s="234"/>
      <c r="E894" s="241"/>
      <c r="F894" s="254"/>
      <c r="G894" s="254"/>
      <c r="H894" s="250"/>
      <c r="I894" s="284"/>
      <c r="J894" s="211"/>
      <c r="K894" s="211"/>
      <c r="L894" s="211"/>
      <c r="M894" s="211"/>
      <c r="N894" s="211"/>
      <c r="O894" s="211"/>
      <c r="P894" s="211"/>
      <c r="Q894" s="211"/>
      <c r="R894" s="211"/>
      <c r="S894" s="211"/>
      <c r="T894" s="211"/>
      <c r="U894" s="211"/>
      <c r="V894" s="211"/>
      <c r="W894" s="211"/>
      <c r="X894" s="211"/>
      <c r="Y894" s="211"/>
      <c r="Z894" s="211"/>
      <c r="AA894" s="211"/>
      <c r="AB894" s="211"/>
      <c r="AC894" s="211"/>
      <c r="AD894" s="211"/>
      <c r="AE894" s="211" t="s">
        <v>225</v>
      </c>
      <c r="AF894" s="211"/>
      <c r="AG894" s="211"/>
      <c r="AH894" s="211"/>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81">
        <v>173</v>
      </c>
      <c r="B895" s="226" t="s">
        <v>1013</v>
      </c>
      <c r="C895" s="261" t="s">
        <v>1014</v>
      </c>
      <c r="D895" s="232" t="s">
        <v>997</v>
      </c>
      <c r="E895" s="239">
        <v>1</v>
      </c>
      <c r="F895" s="252"/>
      <c r="G895" s="251">
        <f>ROUND(E895*F895,2)</f>
        <v>0</v>
      </c>
      <c r="H895" s="250"/>
      <c r="I895" s="284" t="s">
        <v>210</v>
      </c>
      <c r="J895" s="211"/>
      <c r="K895" s="211"/>
      <c r="L895" s="211"/>
      <c r="M895" s="211"/>
      <c r="N895" s="211"/>
      <c r="O895" s="211"/>
      <c r="P895" s="211"/>
      <c r="Q895" s="211"/>
      <c r="R895" s="211"/>
      <c r="S895" s="211"/>
      <c r="T895" s="211"/>
      <c r="U895" s="211"/>
      <c r="V895" s="211"/>
      <c r="W895" s="211"/>
      <c r="X895" s="211"/>
      <c r="Y895" s="211"/>
      <c r="Z895" s="211"/>
      <c r="AA895" s="211"/>
      <c r="AB895" s="211"/>
      <c r="AC895" s="211"/>
      <c r="AD895" s="211"/>
      <c r="AE895" s="211" t="s">
        <v>998</v>
      </c>
      <c r="AF895" s="211"/>
      <c r="AG895" s="211"/>
      <c r="AH895" s="211"/>
      <c r="AI895" s="211"/>
      <c r="AJ895" s="211"/>
      <c r="AK895" s="211"/>
      <c r="AL895" s="211"/>
      <c r="AM895" s="211">
        <v>21</v>
      </c>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ht="45" outlineLevel="1" x14ac:dyDescent="0.2">
      <c r="A896" s="280"/>
      <c r="B896" s="227"/>
      <c r="C896" s="264" t="s">
        <v>1015</v>
      </c>
      <c r="D896" s="234"/>
      <c r="E896" s="241"/>
      <c r="F896" s="254"/>
      <c r="G896" s="254"/>
      <c r="H896" s="250"/>
      <c r="I896" s="284"/>
      <c r="J896" s="211"/>
      <c r="K896" s="211"/>
      <c r="L896" s="211"/>
      <c r="M896" s="211"/>
      <c r="N896" s="211"/>
      <c r="O896" s="211"/>
      <c r="P896" s="211"/>
      <c r="Q896" s="211"/>
      <c r="R896" s="211"/>
      <c r="S896" s="211"/>
      <c r="T896" s="211"/>
      <c r="U896" s="211"/>
      <c r="V896" s="211"/>
      <c r="W896" s="211"/>
      <c r="X896" s="211"/>
      <c r="Y896" s="211"/>
      <c r="Z896" s="211"/>
      <c r="AA896" s="211"/>
      <c r="AB896" s="211"/>
      <c r="AC896" s="211"/>
      <c r="AD896" s="211"/>
      <c r="AE896" s="211" t="s">
        <v>225</v>
      </c>
      <c r="AF896" s="211"/>
      <c r="AG896" s="211"/>
      <c r="AH896" s="211"/>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81">
        <v>174</v>
      </c>
      <c r="B897" s="226" t="s">
        <v>1016</v>
      </c>
      <c r="C897" s="261" t="s">
        <v>1017</v>
      </c>
      <c r="D897" s="232" t="s">
        <v>997</v>
      </c>
      <c r="E897" s="239">
        <v>1</v>
      </c>
      <c r="F897" s="252"/>
      <c r="G897" s="251">
        <f>ROUND(E897*F897,2)</f>
        <v>0</v>
      </c>
      <c r="H897" s="250"/>
      <c r="I897" s="284" t="s">
        <v>210</v>
      </c>
      <c r="J897" s="211"/>
      <c r="K897" s="211"/>
      <c r="L897" s="211"/>
      <c r="M897" s="211"/>
      <c r="N897" s="211"/>
      <c r="O897" s="211"/>
      <c r="P897" s="211"/>
      <c r="Q897" s="211"/>
      <c r="R897" s="211"/>
      <c r="S897" s="211"/>
      <c r="T897" s="211"/>
      <c r="U897" s="211"/>
      <c r="V897" s="211"/>
      <c r="W897" s="211"/>
      <c r="X897" s="211"/>
      <c r="Y897" s="211"/>
      <c r="Z897" s="211"/>
      <c r="AA897" s="211"/>
      <c r="AB897" s="211"/>
      <c r="AC897" s="211"/>
      <c r="AD897" s="211"/>
      <c r="AE897" s="211" t="s">
        <v>998</v>
      </c>
      <c r="AF897" s="211"/>
      <c r="AG897" s="211"/>
      <c r="AH897" s="211"/>
      <c r="AI897" s="211"/>
      <c r="AJ897" s="211"/>
      <c r="AK897" s="211"/>
      <c r="AL897" s="211"/>
      <c r="AM897" s="211">
        <v>21</v>
      </c>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ht="22.5" outlineLevel="1" x14ac:dyDescent="0.2">
      <c r="A898" s="280"/>
      <c r="B898" s="227"/>
      <c r="C898" s="264" t="s">
        <v>1018</v>
      </c>
      <c r="D898" s="234"/>
      <c r="E898" s="241"/>
      <c r="F898" s="254"/>
      <c r="G898" s="254"/>
      <c r="H898" s="250"/>
      <c r="I898" s="284"/>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t="s">
        <v>225</v>
      </c>
      <c r="AF898" s="211"/>
      <c r="AG898" s="211"/>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81">
        <v>175</v>
      </c>
      <c r="B899" s="226" t="s">
        <v>1019</v>
      </c>
      <c r="C899" s="261" t="s">
        <v>1020</v>
      </c>
      <c r="D899" s="232" t="s">
        <v>997</v>
      </c>
      <c r="E899" s="239">
        <v>1</v>
      </c>
      <c r="F899" s="252"/>
      <c r="G899" s="251">
        <f>ROUND(E899*F899,2)</f>
        <v>0</v>
      </c>
      <c r="H899" s="250"/>
      <c r="I899" s="284" t="s">
        <v>210</v>
      </c>
      <c r="J899" s="211"/>
      <c r="K899" s="211"/>
      <c r="L899" s="211"/>
      <c r="M899" s="211"/>
      <c r="N899" s="211"/>
      <c r="O899" s="211"/>
      <c r="P899" s="211"/>
      <c r="Q899" s="211"/>
      <c r="R899" s="211"/>
      <c r="S899" s="211"/>
      <c r="T899" s="211"/>
      <c r="U899" s="211"/>
      <c r="V899" s="211"/>
      <c r="W899" s="211"/>
      <c r="X899" s="211"/>
      <c r="Y899" s="211"/>
      <c r="Z899" s="211"/>
      <c r="AA899" s="211"/>
      <c r="AB899" s="211"/>
      <c r="AC899" s="211"/>
      <c r="AD899" s="211"/>
      <c r="AE899" s="211" t="s">
        <v>998</v>
      </c>
      <c r="AF899" s="211"/>
      <c r="AG899" s="211"/>
      <c r="AH899" s="211"/>
      <c r="AI899" s="211"/>
      <c r="AJ899" s="211"/>
      <c r="AK899" s="211"/>
      <c r="AL899" s="211"/>
      <c r="AM899" s="211">
        <v>21</v>
      </c>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ht="22.5" outlineLevel="1" x14ac:dyDescent="0.2">
      <c r="A900" s="280"/>
      <c r="B900" s="227"/>
      <c r="C900" s="264" t="s">
        <v>1021</v>
      </c>
      <c r="D900" s="234"/>
      <c r="E900" s="241"/>
      <c r="F900" s="254"/>
      <c r="G900" s="254"/>
      <c r="H900" s="250"/>
      <c r="I900" s="284"/>
      <c r="J900" s="211"/>
      <c r="K900" s="211"/>
      <c r="L900" s="211"/>
      <c r="M900" s="211"/>
      <c r="N900" s="211"/>
      <c r="O900" s="211"/>
      <c r="P900" s="211"/>
      <c r="Q900" s="211"/>
      <c r="R900" s="211"/>
      <c r="S900" s="211"/>
      <c r="T900" s="211"/>
      <c r="U900" s="211"/>
      <c r="V900" s="211"/>
      <c r="W900" s="211"/>
      <c r="X900" s="211"/>
      <c r="Y900" s="211"/>
      <c r="Z900" s="211"/>
      <c r="AA900" s="211"/>
      <c r="AB900" s="211"/>
      <c r="AC900" s="211"/>
      <c r="AD900" s="211"/>
      <c r="AE900" s="211" t="s">
        <v>225</v>
      </c>
      <c r="AF900" s="211"/>
      <c r="AG900" s="211"/>
      <c r="AH900" s="211"/>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81">
        <v>176</v>
      </c>
      <c r="B901" s="226" t="s">
        <v>1022</v>
      </c>
      <c r="C901" s="261" t="s">
        <v>1023</v>
      </c>
      <c r="D901" s="232" t="s">
        <v>997</v>
      </c>
      <c r="E901" s="239">
        <v>1</v>
      </c>
      <c r="F901" s="252"/>
      <c r="G901" s="251">
        <f>ROUND(E901*F901,2)</f>
        <v>0</v>
      </c>
      <c r="H901" s="250"/>
      <c r="I901" s="284" t="s">
        <v>210</v>
      </c>
      <c r="J901" s="211"/>
      <c r="K901" s="211"/>
      <c r="L901" s="211"/>
      <c r="M901" s="211"/>
      <c r="N901" s="211"/>
      <c r="O901" s="211"/>
      <c r="P901" s="211"/>
      <c r="Q901" s="211"/>
      <c r="R901" s="211"/>
      <c r="S901" s="211"/>
      <c r="T901" s="211"/>
      <c r="U901" s="211"/>
      <c r="V901" s="211"/>
      <c r="W901" s="211"/>
      <c r="X901" s="211"/>
      <c r="Y901" s="211"/>
      <c r="Z901" s="211"/>
      <c r="AA901" s="211"/>
      <c r="AB901" s="211"/>
      <c r="AC901" s="211"/>
      <c r="AD901" s="211"/>
      <c r="AE901" s="211" t="s">
        <v>998</v>
      </c>
      <c r="AF901" s="211"/>
      <c r="AG901" s="211"/>
      <c r="AH901" s="211"/>
      <c r="AI901" s="211"/>
      <c r="AJ901" s="211"/>
      <c r="AK901" s="211"/>
      <c r="AL901" s="211"/>
      <c r="AM901" s="211">
        <v>21</v>
      </c>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ht="22.5" outlineLevel="1" x14ac:dyDescent="0.2">
      <c r="A902" s="280"/>
      <c r="B902" s="227"/>
      <c r="C902" s="264" t="s">
        <v>1024</v>
      </c>
      <c r="D902" s="234"/>
      <c r="E902" s="241"/>
      <c r="F902" s="254"/>
      <c r="G902" s="254"/>
      <c r="H902" s="250"/>
      <c r="I902" s="284"/>
      <c r="J902" s="211"/>
      <c r="K902" s="211"/>
      <c r="L902" s="211"/>
      <c r="M902" s="211"/>
      <c r="N902" s="211"/>
      <c r="O902" s="211"/>
      <c r="P902" s="211"/>
      <c r="Q902" s="211"/>
      <c r="R902" s="211"/>
      <c r="S902" s="211"/>
      <c r="T902" s="211"/>
      <c r="U902" s="211"/>
      <c r="V902" s="211"/>
      <c r="W902" s="211"/>
      <c r="X902" s="211"/>
      <c r="Y902" s="211"/>
      <c r="Z902" s="211"/>
      <c r="AA902" s="211"/>
      <c r="AB902" s="211"/>
      <c r="AC902" s="211"/>
      <c r="AD902" s="211"/>
      <c r="AE902" s="211" t="s">
        <v>225</v>
      </c>
      <c r="AF902" s="211"/>
      <c r="AG902" s="211"/>
      <c r="AH902" s="211"/>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81">
        <v>177</v>
      </c>
      <c r="B903" s="226" t="s">
        <v>1025</v>
      </c>
      <c r="C903" s="261" t="s">
        <v>1026</v>
      </c>
      <c r="D903" s="232" t="s">
        <v>379</v>
      </c>
      <c r="E903" s="239">
        <v>1</v>
      </c>
      <c r="F903" s="252"/>
      <c r="G903" s="251">
        <f>ROUND(E903*F903,2)</f>
        <v>0</v>
      </c>
      <c r="H903" s="250"/>
      <c r="I903" s="284" t="s">
        <v>375</v>
      </c>
      <c r="J903" s="211"/>
      <c r="K903" s="211"/>
      <c r="L903" s="211"/>
      <c r="M903" s="211"/>
      <c r="N903" s="211"/>
      <c r="O903" s="211"/>
      <c r="P903" s="211"/>
      <c r="Q903" s="211"/>
      <c r="R903" s="211"/>
      <c r="S903" s="211"/>
      <c r="T903" s="211"/>
      <c r="U903" s="211"/>
      <c r="V903" s="211"/>
      <c r="W903" s="211"/>
      <c r="X903" s="211"/>
      <c r="Y903" s="211"/>
      <c r="Z903" s="211"/>
      <c r="AA903" s="211"/>
      <c r="AB903" s="211"/>
      <c r="AC903" s="211"/>
      <c r="AD903" s="211"/>
      <c r="AE903" s="211" t="s">
        <v>1027</v>
      </c>
      <c r="AF903" s="211"/>
      <c r="AG903" s="211"/>
      <c r="AH903" s="211"/>
      <c r="AI903" s="211"/>
      <c r="AJ903" s="211"/>
      <c r="AK903" s="211"/>
      <c r="AL903" s="211"/>
      <c r="AM903" s="211">
        <v>21</v>
      </c>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80"/>
      <c r="B904" s="227"/>
      <c r="C904" s="264" t="s">
        <v>1028</v>
      </c>
      <c r="D904" s="234"/>
      <c r="E904" s="241"/>
      <c r="F904" s="254"/>
      <c r="G904" s="254"/>
      <c r="H904" s="250"/>
      <c r="I904" s="284"/>
      <c r="J904" s="211"/>
      <c r="K904" s="211"/>
      <c r="L904" s="211"/>
      <c r="M904" s="211"/>
      <c r="N904" s="211"/>
      <c r="O904" s="211"/>
      <c r="P904" s="211"/>
      <c r="Q904" s="211"/>
      <c r="R904" s="211"/>
      <c r="S904" s="211"/>
      <c r="T904" s="211"/>
      <c r="U904" s="211"/>
      <c r="V904" s="211"/>
      <c r="W904" s="211"/>
      <c r="X904" s="211"/>
      <c r="Y904" s="211"/>
      <c r="Z904" s="211"/>
      <c r="AA904" s="211"/>
      <c r="AB904" s="211"/>
      <c r="AC904" s="211"/>
      <c r="AD904" s="211"/>
      <c r="AE904" s="211" t="s">
        <v>225</v>
      </c>
      <c r="AF904" s="211"/>
      <c r="AG904" s="211"/>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ht="22.5" outlineLevel="1" x14ac:dyDescent="0.2">
      <c r="A905" s="281">
        <v>178</v>
      </c>
      <c r="B905" s="226" t="s">
        <v>1029</v>
      </c>
      <c r="C905" s="261" t="s">
        <v>1030</v>
      </c>
      <c r="D905" s="232" t="s">
        <v>379</v>
      </c>
      <c r="E905" s="239">
        <v>1</v>
      </c>
      <c r="F905" s="252"/>
      <c r="G905" s="251">
        <f>ROUND(E905*F905,2)</f>
        <v>0</v>
      </c>
      <c r="H905" s="250"/>
      <c r="I905" s="284" t="s">
        <v>375</v>
      </c>
      <c r="J905" s="211"/>
      <c r="K905" s="211"/>
      <c r="L905" s="211"/>
      <c r="M905" s="211"/>
      <c r="N905" s="211"/>
      <c r="O905" s="211"/>
      <c r="P905" s="211"/>
      <c r="Q905" s="211"/>
      <c r="R905" s="211"/>
      <c r="S905" s="211"/>
      <c r="T905" s="211"/>
      <c r="U905" s="211"/>
      <c r="V905" s="211"/>
      <c r="W905" s="211"/>
      <c r="X905" s="211"/>
      <c r="Y905" s="211"/>
      <c r="Z905" s="211"/>
      <c r="AA905" s="211"/>
      <c r="AB905" s="211"/>
      <c r="AC905" s="211"/>
      <c r="AD905" s="211"/>
      <c r="AE905" s="211" t="s">
        <v>1027</v>
      </c>
      <c r="AF905" s="211"/>
      <c r="AG905" s="211"/>
      <c r="AH905" s="211"/>
      <c r="AI905" s="211"/>
      <c r="AJ905" s="211"/>
      <c r="AK905" s="211"/>
      <c r="AL905" s="211"/>
      <c r="AM905" s="211">
        <v>21</v>
      </c>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ht="13.5" outlineLevel="1" thickBot="1" x14ac:dyDescent="0.25">
      <c r="A906" s="293"/>
      <c r="B906" s="294"/>
      <c r="C906" s="295" t="s">
        <v>1031</v>
      </c>
      <c r="D906" s="296"/>
      <c r="E906" s="297"/>
      <c r="F906" s="298"/>
      <c r="G906" s="298"/>
      <c r="H906" s="299"/>
      <c r="I906" s="300"/>
      <c r="J906" s="211"/>
      <c r="K906" s="211"/>
      <c r="L906" s="211"/>
      <c r="M906" s="211"/>
      <c r="N906" s="211"/>
      <c r="O906" s="211"/>
      <c r="P906" s="211"/>
      <c r="Q906" s="211"/>
      <c r="R906" s="211"/>
      <c r="S906" s="211"/>
      <c r="T906" s="211"/>
      <c r="U906" s="211"/>
      <c r="V906" s="211"/>
      <c r="W906" s="211"/>
      <c r="X906" s="211"/>
      <c r="Y906" s="211"/>
      <c r="Z906" s="211"/>
      <c r="AA906" s="211"/>
      <c r="AB906" s="211"/>
      <c r="AC906" s="211"/>
      <c r="AD906" s="211"/>
      <c r="AE906" s="211" t="s">
        <v>225</v>
      </c>
      <c r="AF906" s="211"/>
      <c r="AG906" s="211"/>
      <c r="AH906" s="211"/>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x14ac:dyDescent="0.2">
      <c r="A907" s="212"/>
      <c r="B907" s="228" t="s">
        <v>1032</v>
      </c>
      <c r="C907" s="265" t="s">
        <v>1032</v>
      </c>
      <c r="D907" s="235"/>
      <c r="E907" s="242"/>
      <c r="F907" s="255"/>
      <c r="G907" s="255"/>
      <c r="H907" s="255"/>
      <c r="I907" s="256"/>
    </row>
    <row r="908" spans="1:60" hidden="1" x14ac:dyDescent="0.2">
      <c r="A908" s="270"/>
      <c r="B908" s="257"/>
      <c r="C908" s="269"/>
      <c r="D908" s="189"/>
      <c r="E908" s="46"/>
      <c r="F908" s="46"/>
      <c r="G908" s="46"/>
      <c r="H908" s="46"/>
      <c r="I908" s="188"/>
    </row>
    <row r="909" spans="1:60" hidden="1" x14ac:dyDescent="0.2">
      <c r="A909" s="272"/>
      <c r="B909" s="273" t="s">
        <v>1033</v>
      </c>
      <c r="C909" s="274"/>
      <c r="D909" s="275"/>
      <c r="E909" s="276"/>
      <c r="F909" s="276"/>
      <c r="G909" s="277">
        <f>F9+F45+F57+F72+F96+F180+F185+F188+F192+F219+F226+F249+F263+F276+F303+F349+F355+F379+F443+F462+F554+F575+F586+F848+F850+F883+F892</f>
        <v>0</v>
      </c>
      <c r="H909" s="39"/>
      <c r="I909" s="190"/>
    </row>
    <row r="910" spans="1:60" x14ac:dyDescent="0.2">
      <c r="D910" s="186"/>
    </row>
    <row r="911" spans="1:60" x14ac:dyDescent="0.2">
      <c r="D911" s="186"/>
    </row>
    <row r="912" spans="1:60" x14ac:dyDescent="0.2">
      <c r="D912" s="186"/>
    </row>
    <row r="913" spans="4:4" x14ac:dyDescent="0.2">
      <c r="D913" s="186"/>
    </row>
    <row r="914" spans="4:4" x14ac:dyDescent="0.2">
      <c r="D914" s="186"/>
    </row>
    <row r="915" spans="4:4" x14ac:dyDescent="0.2">
      <c r="D915" s="186"/>
    </row>
    <row r="916" spans="4:4" x14ac:dyDescent="0.2">
      <c r="D916" s="186"/>
    </row>
    <row r="917" spans="4:4" x14ac:dyDescent="0.2">
      <c r="D917" s="186"/>
    </row>
    <row r="918" spans="4:4" x14ac:dyDescent="0.2">
      <c r="D918" s="186"/>
    </row>
    <row r="919" spans="4:4" x14ac:dyDescent="0.2">
      <c r="D919" s="186"/>
    </row>
    <row r="920" spans="4:4" x14ac:dyDescent="0.2">
      <c r="D920" s="186"/>
    </row>
    <row r="921" spans="4:4" x14ac:dyDescent="0.2">
      <c r="D921" s="186"/>
    </row>
    <row r="922" spans="4:4" x14ac:dyDescent="0.2">
      <c r="D922" s="186"/>
    </row>
    <row r="923" spans="4:4" x14ac:dyDescent="0.2">
      <c r="D923" s="186"/>
    </row>
    <row r="924" spans="4:4" x14ac:dyDescent="0.2">
      <c r="D924" s="186"/>
    </row>
    <row r="925" spans="4:4" x14ac:dyDescent="0.2">
      <c r="D925" s="186"/>
    </row>
    <row r="926" spans="4:4" x14ac:dyDescent="0.2">
      <c r="D926" s="186"/>
    </row>
    <row r="927" spans="4:4" x14ac:dyDescent="0.2">
      <c r="D927" s="186"/>
    </row>
    <row r="928" spans="4:4" x14ac:dyDescent="0.2">
      <c r="D928" s="186"/>
    </row>
    <row r="929" spans="4:4" x14ac:dyDescent="0.2">
      <c r="D929" s="186"/>
    </row>
    <row r="930" spans="4:4" x14ac:dyDescent="0.2">
      <c r="D930" s="186"/>
    </row>
    <row r="931" spans="4:4" x14ac:dyDescent="0.2">
      <c r="D931" s="186"/>
    </row>
    <row r="932" spans="4:4" x14ac:dyDescent="0.2">
      <c r="D932" s="186"/>
    </row>
    <row r="933" spans="4:4" x14ac:dyDescent="0.2">
      <c r="D933" s="186"/>
    </row>
    <row r="934" spans="4:4" x14ac:dyDescent="0.2">
      <c r="D934" s="186"/>
    </row>
    <row r="935" spans="4:4" x14ac:dyDescent="0.2">
      <c r="D935" s="186"/>
    </row>
    <row r="936" spans="4:4" x14ac:dyDescent="0.2">
      <c r="D936" s="186"/>
    </row>
    <row r="937" spans="4:4" x14ac:dyDescent="0.2">
      <c r="D937" s="186"/>
    </row>
    <row r="938" spans="4:4" x14ac:dyDescent="0.2">
      <c r="D938" s="186"/>
    </row>
    <row r="939" spans="4:4" x14ac:dyDescent="0.2">
      <c r="D939" s="186"/>
    </row>
    <row r="940" spans="4:4" x14ac:dyDescent="0.2">
      <c r="D940" s="186"/>
    </row>
    <row r="941" spans="4:4" x14ac:dyDescent="0.2">
      <c r="D941" s="186"/>
    </row>
    <row r="942" spans="4:4" x14ac:dyDescent="0.2">
      <c r="D942" s="186"/>
    </row>
    <row r="943" spans="4:4" x14ac:dyDescent="0.2">
      <c r="D943" s="186"/>
    </row>
    <row r="944" spans="4:4" x14ac:dyDescent="0.2">
      <c r="D944" s="186"/>
    </row>
    <row r="945" spans="4:4" x14ac:dyDescent="0.2">
      <c r="D945" s="186"/>
    </row>
    <row r="946" spans="4:4" x14ac:dyDescent="0.2">
      <c r="D946" s="186"/>
    </row>
    <row r="947" spans="4:4" x14ac:dyDescent="0.2">
      <c r="D947" s="186"/>
    </row>
    <row r="948" spans="4:4" x14ac:dyDescent="0.2">
      <c r="D948" s="186"/>
    </row>
    <row r="949" spans="4:4" x14ac:dyDescent="0.2">
      <c r="D949" s="186"/>
    </row>
    <row r="950" spans="4:4" x14ac:dyDescent="0.2">
      <c r="D950" s="186"/>
    </row>
    <row r="951" spans="4:4" x14ac:dyDescent="0.2">
      <c r="D951" s="186"/>
    </row>
    <row r="952" spans="4:4" x14ac:dyDescent="0.2">
      <c r="D952" s="186"/>
    </row>
    <row r="953" spans="4:4" x14ac:dyDescent="0.2">
      <c r="D953" s="186"/>
    </row>
    <row r="954" spans="4:4" x14ac:dyDescent="0.2">
      <c r="D954" s="186"/>
    </row>
    <row r="955" spans="4:4" x14ac:dyDescent="0.2">
      <c r="D955" s="186"/>
    </row>
    <row r="956" spans="4:4" x14ac:dyDescent="0.2">
      <c r="D956" s="186"/>
    </row>
    <row r="957" spans="4:4" x14ac:dyDescent="0.2">
      <c r="D957" s="186"/>
    </row>
    <row r="958" spans="4:4" x14ac:dyDescent="0.2">
      <c r="D958" s="186"/>
    </row>
    <row r="959" spans="4:4" x14ac:dyDescent="0.2">
      <c r="D959" s="186"/>
    </row>
    <row r="960" spans="4:4" x14ac:dyDescent="0.2">
      <c r="D960" s="186"/>
    </row>
    <row r="961" spans="4:4" x14ac:dyDescent="0.2">
      <c r="D961" s="186"/>
    </row>
    <row r="962" spans="4:4" x14ac:dyDescent="0.2">
      <c r="D962" s="186"/>
    </row>
    <row r="963" spans="4:4" x14ac:dyDescent="0.2">
      <c r="D963" s="186"/>
    </row>
    <row r="964" spans="4:4" x14ac:dyDescent="0.2">
      <c r="D964" s="186"/>
    </row>
    <row r="965" spans="4:4" x14ac:dyDescent="0.2">
      <c r="D965" s="186"/>
    </row>
    <row r="966" spans="4:4" x14ac:dyDescent="0.2">
      <c r="D966" s="186"/>
    </row>
    <row r="967" spans="4:4" x14ac:dyDescent="0.2">
      <c r="D967" s="186"/>
    </row>
    <row r="968" spans="4:4" x14ac:dyDescent="0.2">
      <c r="D968" s="186"/>
    </row>
    <row r="969" spans="4:4" x14ac:dyDescent="0.2">
      <c r="D969" s="186"/>
    </row>
    <row r="970" spans="4:4" x14ac:dyDescent="0.2">
      <c r="D970" s="186"/>
    </row>
    <row r="971" spans="4:4" x14ac:dyDescent="0.2">
      <c r="D971" s="186"/>
    </row>
    <row r="972" spans="4:4" x14ac:dyDescent="0.2">
      <c r="D972" s="186"/>
    </row>
    <row r="973" spans="4:4" x14ac:dyDescent="0.2">
      <c r="D973" s="186"/>
    </row>
    <row r="974" spans="4:4" x14ac:dyDescent="0.2">
      <c r="D974" s="186"/>
    </row>
    <row r="975" spans="4:4" x14ac:dyDescent="0.2">
      <c r="D975" s="186"/>
    </row>
    <row r="976" spans="4:4" x14ac:dyDescent="0.2">
      <c r="D976" s="186"/>
    </row>
    <row r="977" spans="4:4" x14ac:dyDescent="0.2">
      <c r="D977" s="186"/>
    </row>
    <row r="978" spans="4:4" x14ac:dyDescent="0.2">
      <c r="D978" s="186"/>
    </row>
    <row r="979" spans="4:4" x14ac:dyDescent="0.2">
      <c r="D979" s="186"/>
    </row>
    <row r="980" spans="4:4" x14ac:dyDescent="0.2">
      <c r="D980" s="186"/>
    </row>
    <row r="981" spans="4:4" x14ac:dyDescent="0.2">
      <c r="D981" s="186"/>
    </row>
    <row r="982" spans="4:4" x14ac:dyDescent="0.2">
      <c r="D982" s="186"/>
    </row>
    <row r="983" spans="4:4" x14ac:dyDescent="0.2">
      <c r="D983" s="186"/>
    </row>
    <row r="984" spans="4:4" x14ac:dyDescent="0.2">
      <c r="D984" s="186"/>
    </row>
    <row r="985" spans="4:4" x14ac:dyDescent="0.2">
      <c r="D985" s="186"/>
    </row>
    <row r="986" spans="4:4" x14ac:dyDescent="0.2">
      <c r="D986" s="186"/>
    </row>
    <row r="987" spans="4:4" x14ac:dyDescent="0.2">
      <c r="D987" s="186"/>
    </row>
    <row r="988" spans="4:4" x14ac:dyDescent="0.2">
      <c r="D988" s="186"/>
    </row>
    <row r="989" spans="4:4" x14ac:dyDescent="0.2">
      <c r="D989" s="186"/>
    </row>
    <row r="990" spans="4:4" x14ac:dyDescent="0.2">
      <c r="D990" s="186"/>
    </row>
    <row r="991" spans="4:4" x14ac:dyDescent="0.2">
      <c r="D991" s="186"/>
    </row>
    <row r="992" spans="4:4" x14ac:dyDescent="0.2">
      <c r="D992" s="186"/>
    </row>
    <row r="993" spans="4:4" x14ac:dyDescent="0.2">
      <c r="D993" s="186"/>
    </row>
    <row r="994" spans="4:4" x14ac:dyDescent="0.2">
      <c r="D994" s="186"/>
    </row>
    <row r="995" spans="4:4" x14ac:dyDescent="0.2">
      <c r="D995" s="186"/>
    </row>
    <row r="996" spans="4:4" x14ac:dyDescent="0.2">
      <c r="D996" s="186"/>
    </row>
    <row r="997" spans="4:4" x14ac:dyDescent="0.2">
      <c r="D997" s="186"/>
    </row>
    <row r="998" spans="4:4" x14ac:dyDescent="0.2">
      <c r="D998" s="186"/>
    </row>
    <row r="999" spans="4:4" x14ac:dyDescent="0.2">
      <c r="D999" s="186"/>
    </row>
    <row r="1000" spans="4:4" x14ac:dyDescent="0.2">
      <c r="D1000" s="186"/>
    </row>
    <row r="1001" spans="4:4" x14ac:dyDescent="0.2">
      <c r="D1001" s="186"/>
    </row>
    <row r="1002" spans="4:4" x14ac:dyDescent="0.2">
      <c r="D1002" s="186"/>
    </row>
    <row r="1003" spans="4:4" x14ac:dyDescent="0.2">
      <c r="D1003" s="186"/>
    </row>
    <row r="1004" spans="4:4" x14ac:dyDescent="0.2">
      <c r="D1004" s="186"/>
    </row>
    <row r="1005" spans="4:4" x14ac:dyDescent="0.2">
      <c r="D1005" s="186"/>
    </row>
    <row r="1006" spans="4:4" x14ac:dyDescent="0.2">
      <c r="D1006" s="186"/>
    </row>
    <row r="1007" spans="4:4" x14ac:dyDescent="0.2">
      <c r="D1007" s="186"/>
    </row>
    <row r="1008" spans="4:4" x14ac:dyDescent="0.2">
      <c r="D1008" s="186"/>
    </row>
    <row r="1009" spans="4:4" x14ac:dyDescent="0.2">
      <c r="D1009" s="186"/>
    </row>
    <row r="1010" spans="4:4" x14ac:dyDescent="0.2">
      <c r="D1010" s="186"/>
    </row>
    <row r="1011" spans="4:4" x14ac:dyDescent="0.2">
      <c r="D1011" s="186"/>
    </row>
    <row r="1012" spans="4:4" x14ac:dyDescent="0.2">
      <c r="D1012" s="186"/>
    </row>
    <row r="1013" spans="4:4" x14ac:dyDescent="0.2">
      <c r="D1013" s="186"/>
    </row>
    <row r="1014" spans="4:4" x14ac:dyDescent="0.2">
      <c r="D1014" s="186"/>
    </row>
    <row r="1015" spans="4:4" x14ac:dyDescent="0.2">
      <c r="D1015" s="186"/>
    </row>
    <row r="1016" spans="4:4" x14ac:dyDescent="0.2">
      <c r="D1016" s="186"/>
    </row>
    <row r="1017" spans="4:4" x14ac:dyDescent="0.2">
      <c r="D1017" s="186"/>
    </row>
    <row r="1018" spans="4:4" x14ac:dyDescent="0.2">
      <c r="D1018" s="186"/>
    </row>
    <row r="1019" spans="4:4" x14ac:dyDescent="0.2">
      <c r="D1019" s="186"/>
    </row>
    <row r="1020" spans="4:4" x14ac:dyDescent="0.2">
      <c r="D1020" s="186"/>
    </row>
    <row r="1021" spans="4:4" x14ac:dyDescent="0.2">
      <c r="D1021" s="186"/>
    </row>
    <row r="1022" spans="4:4" x14ac:dyDescent="0.2">
      <c r="D1022" s="186"/>
    </row>
    <row r="1023" spans="4:4" x14ac:dyDescent="0.2">
      <c r="D1023" s="186"/>
    </row>
    <row r="1024" spans="4:4" x14ac:dyDescent="0.2">
      <c r="D1024" s="186"/>
    </row>
    <row r="1025" spans="4:4" x14ac:dyDescent="0.2">
      <c r="D1025" s="186"/>
    </row>
    <row r="1026" spans="4:4" x14ac:dyDescent="0.2">
      <c r="D1026" s="186"/>
    </row>
    <row r="1027" spans="4:4" x14ac:dyDescent="0.2">
      <c r="D1027" s="186"/>
    </row>
    <row r="1028" spans="4:4" x14ac:dyDescent="0.2">
      <c r="D1028" s="186"/>
    </row>
    <row r="1029" spans="4:4" x14ac:dyDescent="0.2">
      <c r="D1029" s="186"/>
    </row>
    <row r="1030" spans="4:4" x14ac:dyDescent="0.2">
      <c r="D1030" s="186"/>
    </row>
    <row r="1031" spans="4:4" x14ac:dyDescent="0.2">
      <c r="D1031" s="186"/>
    </row>
    <row r="1032" spans="4:4" x14ac:dyDescent="0.2">
      <c r="D1032" s="186"/>
    </row>
    <row r="1033" spans="4:4" x14ac:dyDescent="0.2">
      <c r="D1033" s="186"/>
    </row>
    <row r="1034" spans="4:4" x14ac:dyDescent="0.2">
      <c r="D1034" s="186"/>
    </row>
    <row r="1035" spans="4:4" x14ac:dyDescent="0.2">
      <c r="D1035" s="186"/>
    </row>
    <row r="1036" spans="4:4" x14ac:dyDescent="0.2">
      <c r="D1036" s="186"/>
    </row>
    <row r="1037" spans="4:4" x14ac:dyDescent="0.2">
      <c r="D1037" s="186"/>
    </row>
    <row r="1038" spans="4:4" x14ac:dyDescent="0.2">
      <c r="D1038" s="186"/>
    </row>
    <row r="1039" spans="4:4" x14ac:dyDescent="0.2">
      <c r="D1039" s="186"/>
    </row>
    <row r="1040" spans="4:4" x14ac:dyDescent="0.2">
      <c r="D1040" s="186"/>
    </row>
    <row r="1041" spans="4:4" x14ac:dyDescent="0.2">
      <c r="D1041" s="186"/>
    </row>
    <row r="1042" spans="4:4" x14ac:dyDescent="0.2">
      <c r="D1042" s="186"/>
    </row>
    <row r="1043" spans="4:4" x14ac:dyDescent="0.2">
      <c r="D1043" s="186"/>
    </row>
    <row r="1044" spans="4:4" x14ac:dyDescent="0.2">
      <c r="D1044" s="186"/>
    </row>
    <row r="1045" spans="4:4" x14ac:dyDescent="0.2">
      <c r="D1045" s="186"/>
    </row>
    <row r="1046" spans="4:4" x14ac:dyDescent="0.2">
      <c r="D1046" s="186"/>
    </row>
    <row r="1047" spans="4:4" x14ac:dyDescent="0.2">
      <c r="D1047" s="186"/>
    </row>
    <row r="1048" spans="4:4" x14ac:dyDescent="0.2">
      <c r="D1048" s="186"/>
    </row>
    <row r="1049" spans="4:4" x14ac:dyDescent="0.2">
      <c r="D1049" s="186"/>
    </row>
    <row r="1050" spans="4:4" x14ac:dyDescent="0.2">
      <c r="D1050" s="186"/>
    </row>
    <row r="1051" spans="4:4" x14ac:dyDescent="0.2">
      <c r="D1051" s="186"/>
    </row>
    <row r="1052" spans="4:4" x14ac:dyDescent="0.2">
      <c r="D1052" s="186"/>
    </row>
    <row r="1053" spans="4:4" x14ac:dyDescent="0.2">
      <c r="D1053" s="186"/>
    </row>
    <row r="1054" spans="4:4" x14ac:dyDescent="0.2">
      <c r="D1054" s="186"/>
    </row>
    <row r="1055" spans="4:4" x14ac:dyDescent="0.2">
      <c r="D1055" s="186"/>
    </row>
    <row r="1056" spans="4:4" x14ac:dyDescent="0.2">
      <c r="D1056" s="186"/>
    </row>
    <row r="1057" spans="4:4" x14ac:dyDescent="0.2">
      <c r="D1057" s="186"/>
    </row>
    <row r="1058" spans="4:4" x14ac:dyDescent="0.2">
      <c r="D1058" s="186"/>
    </row>
    <row r="1059" spans="4:4" x14ac:dyDescent="0.2">
      <c r="D1059" s="186"/>
    </row>
    <row r="1060" spans="4:4" x14ac:dyDescent="0.2">
      <c r="D1060" s="186"/>
    </row>
    <row r="1061" spans="4:4" x14ac:dyDescent="0.2">
      <c r="D1061" s="186"/>
    </row>
    <row r="1062" spans="4:4" x14ac:dyDescent="0.2">
      <c r="D1062" s="186"/>
    </row>
    <row r="1063" spans="4:4" x14ac:dyDescent="0.2">
      <c r="D1063" s="186"/>
    </row>
    <row r="1064" spans="4:4" x14ac:dyDescent="0.2">
      <c r="D1064" s="186"/>
    </row>
    <row r="1065" spans="4:4" x14ac:dyDescent="0.2">
      <c r="D1065" s="186"/>
    </row>
    <row r="1066" spans="4:4" x14ac:dyDescent="0.2">
      <c r="D1066" s="186"/>
    </row>
    <row r="1067" spans="4:4" x14ac:dyDescent="0.2">
      <c r="D1067" s="186"/>
    </row>
    <row r="1068" spans="4:4" x14ac:dyDescent="0.2">
      <c r="D1068" s="186"/>
    </row>
    <row r="1069" spans="4:4" x14ac:dyDescent="0.2">
      <c r="D1069" s="186"/>
    </row>
    <row r="1070" spans="4:4" x14ac:dyDescent="0.2">
      <c r="D1070" s="186"/>
    </row>
    <row r="1071" spans="4:4" x14ac:dyDescent="0.2">
      <c r="D1071" s="186"/>
    </row>
    <row r="1072" spans="4:4" x14ac:dyDescent="0.2">
      <c r="D1072" s="186"/>
    </row>
    <row r="1073" spans="4:4" x14ac:dyDescent="0.2">
      <c r="D1073" s="186"/>
    </row>
    <row r="1074" spans="4:4" x14ac:dyDescent="0.2">
      <c r="D1074" s="186"/>
    </row>
    <row r="1075" spans="4:4" x14ac:dyDescent="0.2">
      <c r="D1075" s="186"/>
    </row>
    <row r="1076" spans="4:4" x14ac:dyDescent="0.2">
      <c r="D1076" s="186"/>
    </row>
    <row r="1077" spans="4:4" x14ac:dyDescent="0.2">
      <c r="D1077" s="186"/>
    </row>
    <row r="1078" spans="4:4" x14ac:dyDescent="0.2">
      <c r="D1078" s="186"/>
    </row>
    <row r="1079" spans="4:4" x14ac:dyDescent="0.2">
      <c r="D1079" s="186"/>
    </row>
    <row r="1080" spans="4:4" x14ac:dyDescent="0.2">
      <c r="D1080" s="186"/>
    </row>
    <row r="1081" spans="4:4" x14ac:dyDescent="0.2">
      <c r="D1081" s="186"/>
    </row>
    <row r="1082" spans="4:4" x14ac:dyDescent="0.2">
      <c r="D1082" s="186"/>
    </row>
    <row r="1083" spans="4:4" x14ac:dyDescent="0.2">
      <c r="D1083" s="186"/>
    </row>
    <row r="1084" spans="4:4" x14ac:dyDescent="0.2">
      <c r="D1084" s="186"/>
    </row>
    <row r="1085" spans="4:4" x14ac:dyDescent="0.2">
      <c r="D1085" s="186"/>
    </row>
    <row r="1086" spans="4:4" x14ac:dyDescent="0.2">
      <c r="D1086" s="186"/>
    </row>
    <row r="1087" spans="4:4" x14ac:dyDescent="0.2">
      <c r="D1087" s="186"/>
    </row>
    <row r="1088" spans="4:4" x14ac:dyDescent="0.2">
      <c r="D1088" s="186"/>
    </row>
    <row r="1089" spans="4:4" x14ac:dyDescent="0.2">
      <c r="D1089" s="186"/>
    </row>
    <row r="1090" spans="4:4" x14ac:dyDescent="0.2">
      <c r="D1090" s="186"/>
    </row>
    <row r="1091" spans="4:4" x14ac:dyDescent="0.2">
      <c r="D1091" s="186"/>
    </row>
    <row r="1092" spans="4:4" x14ac:dyDescent="0.2">
      <c r="D1092" s="186"/>
    </row>
    <row r="1093" spans="4:4" x14ac:dyDescent="0.2">
      <c r="D1093" s="186"/>
    </row>
    <row r="1094" spans="4:4" x14ac:dyDescent="0.2">
      <c r="D1094" s="186"/>
    </row>
    <row r="1095" spans="4:4" x14ac:dyDescent="0.2">
      <c r="D1095" s="186"/>
    </row>
    <row r="1096" spans="4:4" x14ac:dyDescent="0.2">
      <c r="D1096" s="186"/>
    </row>
    <row r="1097" spans="4:4" x14ac:dyDescent="0.2">
      <c r="D1097" s="186"/>
    </row>
    <row r="1098" spans="4:4" x14ac:dyDescent="0.2">
      <c r="D1098" s="186"/>
    </row>
    <row r="1099" spans="4:4" x14ac:dyDescent="0.2">
      <c r="D1099" s="186"/>
    </row>
    <row r="1100" spans="4:4" x14ac:dyDescent="0.2">
      <c r="D1100" s="186"/>
    </row>
    <row r="1101" spans="4:4" x14ac:dyDescent="0.2">
      <c r="D1101" s="186"/>
    </row>
    <row r="1102" spans="4:4" x14ac:dyDescent="0.2">
      <c r="D1102" s="186"/>
    </row>
    <row r="1103" spans="4:4" x14ac:dyDescent="0.2">
      <c r="D1103" s="186"/>
    </row>
    <row r="1104" spans="4:4" x14ac:dyDescent="0.2">
      <c r="D1104" s="186"/>
    </row>
    <row r="1105" spans="4:4" x14ac:dyDescent="0.2">
      <c r="D1105" s="186"/>
    </row>
    <row r="1106" spans="4:4" x14ac:dyDescent="0.2">
      <c r="D1106" s="186"/>
    </row>
    <row r="1107" spans="4:4" x14ac:dyDescent="0.2">
      <c r="D1107" s="186"/>
    </row>
    <row r="1108" spans="4:4" x14ac:dyDescent="0.2">
      <c r="D1108" s="186"/>
    </row>
    <row r="1109" spans="4:4" x14ac:dyDescent="0.2">
      <c r="D1109" s="186"/>
    </row>
    <row r="1110" spans="4:4" x14ac:dyDescent="0.2">
      <c r="D1110" s="186"/>
    </row>
    <row r="1111" spans="4:4" x14ac:dyDescent="0.2">
      <c r="D1111" s="186"/>
    </row>
    <row r="1112" spans="4:4" x14ac:dyDescent="0.2">
      <c r="D1112" s="186"/>
    </row>
    <row r="1113" spans="4:4" x14ac:dyDescent="0.2">
      <c r="D1113" s="186"/>
    </row>
    <row r="1114" spans="4:4" x14ac:dyDescent="0.2">
      <c r="D1114" s="186"/>
    </row>
    <row r="1115" spans="4:4" x14ac:dyDescent="0.2">
      <c r="D1115" s="186"/>
    </row>
    <row r="1116" spans="4:4" x14ac:dyDescent="0.2">
      <c r="D1116" s="186"/>
    </row>
    <row r="1117" spans="4:4" x14ac:dyDescent="0.2">
      <c r="D1117" s="186"/>
    </row>
    <row r="1118" spans="4:4" x14ac:dyDescent="0.2">
      <c r="D1118" s="186"/>
    </row>
    <row r="1119" spans="4:4" x14ac:dyDescent="0.2">
      <c r="D1119" s="186"/>
    </row>
    <row r="1120" spans="4:4" x14ac:dyDescent="0.2">
      <c r="D1120" s="186"/>
    </row>
    <row r="1121" spans="4:4" x14ac:dyDescent="0.2">
      <c r="D1121" s="186"/>
    </row>
    <row r="1122" spans="4:4" x14ac:dyDescent="0.2">
      <c r="D1122" s="186"/>
    </row>
    <row r="1123" spans="4:4" x14ac:dyDescent="0.2">
      <c r="D1123" s="186"/>
    </row>
    <row r="1124" spans="4:4" x14ac:dyDescent="0.2">
      <c r="D1124" s="186"/>
    </row>
    <row r="1125" spans="4:4" x14ac:dyDescent="0.2">
      <c r="D1125" s="186"/>
    </row>
    <row r="1126" spans="4:4" x14ac:dyDescent="0.2">
      <c r="D1126" s="186"/>
    </row>
    <row r="1127" spans="4:4" x14ac:dyDescent="0.2">
      <c r="D1127" s="186"/>
    </row>
    <row r="1128" spans="4:4" x14ac:dyDescent="0.2">
      <c r="D1128" s="186"/>
    </row>
    <row r="1129" spans="4:4" x14ac:dyDescent="0.2">
      <c r="D1129" s="186"/>
    </row>
    <row r="1130" spans="4:4" x14ac:dyDescent="0.2">
      <c r="D1130" s="186"/>
    </row>
    <row r="1131" spans="4:4" x14ac:dyDescent="0.2">
      <c r="D1131" s="186"/>
    </row>
    <row r="1132" spans="4:4" x14ac:dyDescent="0.2">
      <c r="D1132" s="186"/>
    </row>
    <row r="1133" spans="4:4" x14ac:dyDescent="0.2">
      <c r="D1133" s="186"/>
    </row>
    <row r="1134" spans="4:4" x14ac:dyDescent="0.2">
      <c r="D1134" s="186"/>
    </row>
    <row r="1135" spans="4:4" x14ac:dyDescent="0.2">
      <c r="D1135" s="186"/>
    </row>
    <row r="1136" spans="4:4" x14ac:dyDescent="0.2">
      <c r="D1136" s="186"/>
    </row>
    <row r="1137" spans="4:4" x14ac:dyDescent="0.2">
      <c r="D1137" s="186"/>
    </row>
    <row r="1138" spans="4:4" x14ac:dyDescent="0.2">
      <c r="D1138" s="186"/>
    </row>
    <row r="1139" spans="4:4" x14ac:dyDescent="0.2">
      <c r="D1139" s="186"/>
    </row>
    <row r="1140" spans="4:4" x14ac:dyDescent="0.2">
      <c r="D1140" s="186"/>
    </row>
    <row r="1141" spans="4:4" x14ac:dyDescent="0.2">
      <c r="D1141" s="186"/>
    </row>
    <row r="1142" spans="4:4" x14ac:dyDescent="0.2">
      <c r="D1142" s="186"/>
    </row>
    <row r="1143" spans="4:4" x14ac:dyDescent="0.2">
      <c r="D1143" s="186"/>
    </row>
    <row r="1144" spans="4:4" x14ac:dyDescent="0.2">
      <c r="D1144" s="186"/>
    </row>
    <row r="1145" spans="4:4" x14ac:dyDescent="0.2">
      <c r="D1145" s="186"/>
    </row>
    <row r="1146" spans="4:4" x14ac:dyDescent="0.2">
      <c r="D1146" s="186"/>
    </row>
    <row r="1147" spans="4:4" x14ac:dyDescent="0.2">
      <c r="D1147" s="186"/>
    </row>
    <row r="1148" spans="4:4" x14ac:dyDescent="0.2">
      <c r="D1148" s="186"/>
    </row>
    <row r="1149" spans="4:4" x14ac:dyDescent="0.2">
      <c r="D1149" s="186"/>
    </row>
    <row r="1150" spans="4:4" x14ac:dyDescent="0.2">
      <c r="D1150" s="186"/>
    </row>
    <row r="1151" spans="4:4" x14ac:dyDescent="0.2">
      <c r="D1151" s="186"/>
    </row>
    <row r="1152" spans="4:4" x14ac:dyDescent="0.2">
      <c r="D1152" s="186"/>
    </row>
    <row r="1153" spans="4:4" x14ac:dyDescent="0.2">
      <c r="D1153" s="186"/>
    </row>
    <row r="1154" spans="4:4" x14ac:dyDescent="0.2">
      <c r="D1154" s="186"/>
    </row>
    <row r="1155" spans="4:4" x14ac:dyDescent="0.2">
      <c r="D1155" s="186"/>
    </row>
    <row r="1156" spans="4:4" x14ac:dyDescent="0.2">
      <c r="D1156" s="186"/>
    </row>
    <row r="1157" spans="4:4" x14ac:dyDescent="0.2">
      <c r="D1157" s="186"/>
    </row>
    <row r="1158" spans="4:4" x14ac:dyDescent="0.2">
      <c r="D1158" s="186"/>
    </row>
    <row r="1159" spans="4:4" x14ac:dyDescent="0.2">
      <c r="D1159" s="186"/>
    </row>
    <row r="1160" spans="4:4" x14ac:dyDescent="0.2">
      <c r="D1160" s="186"/>
    </row>
    <row r="1161" spans="4:4" x14ac:dyDescent="0.2">
      <c r="D1161" s="186"/>
    </row>
    <row r="1162" spans="4:4" x14ac:dyDescent="0.2">
      <c r="D1162" s="186"/>
    </row>
    <row r="1163" spans="4:4" x14ac:dyDescent="0.2">
      <c r="D1163" s="186"/>
    </row>
    <row r="1164" spans="4:4" x14ac:dyDescent="0.2">
      <c r="D1164" s="186"/>
    </row>
    <row r="1165" spans="4:4" x14ac:dyDescent="0.2">
      <c r="D1165" s="186"/>
    </row>
    <row r="1166" spans="4:4" x14ac:dyDescent="0.2">
      <c r="D1166" s="186"/>
    </row>
    <row r="1167" spans="4:4" x14ac:dyDescent="0.2">
      <c r="D1167" s="186"/>
    </row>
    <row r="1168" spans="4:4" x14ac:dyDescent="0.2">
      <c r="D1168" s="186"/>
    </row>
    <row r="1169" spans="4:4" x14ac:dyDescent="0.2">
      <c r="D1169" s="186"/>
    </row>
    <row r="1170" spans="4:4" x14ac:dyDescent="0.2">
      <c r="D1170" s="186"/>
    </row>
    <row r="1171" spans="4:4" x14ac:dyDescent="0.2">
      <c r="D1171" s="186"/>
    </row>
    <row r="1172" spans="4:4" x14ac:dyDescent="0.2">
      <c r="D1172" s="186"/>
    </row>
    <row r="1173" spans="4:4" x14ac:dyDescent="0.2">
      <c r="D1173" s="186"/>
    </row>
    <row r="1174" spans="4:4" x14ac:dyDescent="0.2">
      <c r="D1174" s="186"/>
    </row>
    <row r="1175" spans="4:4" x14ac:dyDescent="0.2">
      <c r="D1175" s="186"/>
    </row>
    <row r="1176" spans="4:4" x14ac:dyDescent="0.2">
      <c r="D1176" s="186"/>
    </row>
    <row r="1177" spans="4:4" x14ac:dyDescent="0.2">
      <c r="D1177" s="186"/>
    </row>
    <row r="1178" spans="4:4" x14ac:dyDescent="0.2">
      <c r="D1178" s="186"/>
    </row>
    <row r="1179" spans="4:4" x14ac:dyDescent="0.2">
      <c r="D1179" s="186"/>
    </row>
    <row r="1180" spans="4:4" x14ac:dyDescent="0.2">
      <c r="D1180" s="186"/>
    </row>
    <row r="1181" spans="4:4" x14ac:dyDescent="0.2">
      <c r="D1181" s="186"/>
    </row>
    <row r="1182" spans="4:4" x14ac:dyDescent="0.2">
      <c r="D1182" s="186"/>
    </row>
    <row r="1183" spans="4:4" x14ac:dyDescent="0.2">
      <c r="D1183" s="186"/>
    </row>
    <row r="1184" spans="4:4" x14ac:dyDescent="0.2">
      <c r="D1184" s="186"/>
    </row>
    <row r="1185" spans="4:4" x14ac:dyDescent="0.2">
      <c r="D1185" s="186"/>
    </row>
    <row r="1186" spans="4:4" x14ac:dyDescent="0.2">
      <c r="D1186" s="186"/>
    </row>
    <row r="1187" spans="4:4" x14ac:dyDescent="0.2">
      <c r="D1187" s="186"/>
    </row>
    <row r="1188" spans="4:4" x14ac:dyDescent="0.2">
      <c r="D1188" s="186"/>
    </row>
    <row r="1189" spans="4:4" x14ac:dyDescent="0.2">
      <c r="D1189" s="186"/>
    </row>
    <row r="1190" spans="4:4" x14ac:dyDescent="0.2">
      <c r="D1190" s="186"/>
    </row>
    <row r="1191" spans="4:4" x14ac:dyDescent="0.2">
      <c r="D1191" s="186"/>
    </row>
    <row r="1192" spans="4:4" x14ac:dyDescent="0.2">
      <c r="D1192" s="186"/>
    </row>
    <row r="1193" spans="4:4" x14ac:dyDescent="0.2">
      <c r="D1193" s="186"/>
    </row>
    <row r="1194" spans="4:4" x14ac:dyDescent="0.2">
      <c r="D1194" s="186"/>
    </row>
    <row r="1195" spans="4:4" x14ac:dyDescent="0.2">
      <c r="D1195" s="186"/>
    </row>
    <row r="1196" spans="4:4" x14ac:dyDescent="0.2">
      <c r="D1196" s="186"/>
    </row>
    <row r="1197" spans="4:4" x14ac:dyDescent="0.2">
      <c r="D1197" s="186"/>
    </row>
    <row r="1198" spans="4:4" x14ac:dyDescent="0.2">
      <c r="D1198" s="186"/>
    </row>
    <row r="1199" spans="4:4" x14ac:dyDescent="0.2">
      <c r="D1199" s="186"/>
    </row>
    <row r="1200" spans="4:4" x14ac:dyDescent="0.2">
      <c r="D1200" s="186"/>
    </row>
    <row r="1201" spans="4:4" x14ac:dyDescent="0.2">
      <c r="D1201" s="186"/>
    </row>
    <row r="1202" spans="4:4" x14ac:dyDescent="0.2">
      <c r="D1202" s="186"/>
    </row>
    <row r="1203" spans="4:4" x14ac:dyDescent="0.2">
      <c r="D1203" s="186"/>
    </row>
    <row r="1204" spans="4:4" x14ac:dyDescent="0.2">
      <c r="D1204" s="186"/>
    </row>
    <row r="1205" spans="4:4" x14ac:dyDescent="0.2">
      <c r="D1205" s="186"/>
    </row>
    <row r="1206" spans="4:4" x14ac:dyDescent="0.2">
      <c r="D1206" s="186"/>
    </row>
    <row r="1207" spans="4:4" x14ac:dyDescent="0.2">
      <c r="D1207" s="186"/>
    </row>
    <row r="1208" spans="4:4" x14ac:dyDescent="0.2">
      <c r="D1208" s="186"/>
    </row>
    <row r="1209" spans="4:4" x14ac:dyDescent="0.2">
      <c r="D1209" s="186"/>
    </row>
    <row r="1210" spans="4:4" x14ac:dyDescent="0.2">
      <c r="D1210" s="186"/>
    </row>
    <row r="1211" spans="4:4" x14ac:dyDescent="0.2">
      <c r="D1211" s="186"/>
    </row>
    <row r="1212" spans="4:4" x14ac:dyDescent="0.2">
      <c r="D1212" s="186"/>
    </row>
    <row r="1213" spans="4:4" x14ac:dyDescent="0.2">
      <c r="D1213" s="186"/>
    </row>
    <row r="1214" spans="4:4" x14ac:dyDescent="0.2">
      <c r="D1214" s="186"/>
    </row>
    <row r="1215" spans="4:4" x14ac:dyDescent="0.2">
      <c r="D1215" s="186"/>
    </row>
    <row r="1216" spans="4:4" x14ac:dyDescent="0.2">
      <c r="D1216" s="186"/>
    </row>
    <row r="1217" spans="4:4" x14ac:dyDescent="0.2">
      <c r="D1217" s="186"/>
    </row>
    <row r="1218" spans="4:4" x14ac:dyDescent="0.2">
      <c r="D1218" s="186"/>
    </row>
    <row r="1219" spans="4:4" x14ac:dyDescent="0.2">
      <c r="D1219" s="186"/>
    </row>
    <row r="1220" spans="4:4" x14ac:dyDescent="0.2">
      <c r="D1220" s="186"/>
    </row>
    <row r="1221" spans="4:4" x14ac:dyDescent="0.2">
      <c r="D1221" s="186"/>
    </row>
    <row r="1222" spans="4:4" x14ac:dyDescent="0.2">
      <c r="D1222" s="186"/>
    </row>
    <row r="1223" spans="4:4" x14ac:dyDescent="0.2">
      <c r="D1223" s="186"/>
    </row>
    <row r="1224" spans="4:4" x14ac:dyDescent="0.2">
      <c r="D1224" s="186"/>
    </row>
    <row r="1225" spans="4:4" x14ac:dyDescent="0.2">
      <c r="D1225" s="186"/>
    </row>
    <row r="1226" spans="4:4" x14ac:dyDescent="0.2">
      <c r="D1226" s="186"/>
    </row>
    <row r="1227" spans="4:4" x14ac:dyDescent="0.2">
      <c r="D1227" s="186"/>
    </row>
    <row r="1228" spans="4:4" x14ac:dyDescent="0.2">
      <c r="D1228" s="186"/>
    </row>
    <row r="1229" spans="4:4" x14ac:dyDescent="0.2">
      <c r="D1229" s="186"/>
    </row>
    <row r="1230" spans="4:4" x14ac:dyDescent="0.2">
      <c r="D1230" s="186"/>
    </row>
    <row r="1231" spans="4:4" x14ac:dyDescent="0.2">
      <c r="D1231" s="186"/>
    </row>
    <row r="1232" spans="4:4" x14ac:dyDescent="0.2">
      <c r="D1232" s="186"/>
    </row>
    <row r="1233" spans="4:4" x14ac:dyDescent="0.2">
      <c r="D1233" s="186"/>
    </row>
    <row r="1234" spans="4:4" x14ac:dyDescent="0.2">
      <c r="D1234" s="186"/>
    </row>
    <row r="1235" spans="4:4" x14ac:dyDescent="0.2">
      <c r="D1235" s="186"/>
    </row>
    <row r="1236" spans="4:4" x14ac:dyDescent="0.2">
      <c r="D1236" s="186"/>
    </row>
    <row r="1237" spans="4:4" x14ac:dyDescent="0.2">
      <c r="D1237" s="186"/>
    </row>
    <row r="1238" spans="4:4" x14ac:dyDescent="0.2">
      <c r="D1238" s="186"/>
    </row>
    <row r="1239" spans="4:4" x14ac:dyDescent="0.2">
      <c r="D1239" s="186"/>
    </row>
    <row r="1240" spans="4:4" x14ac:dyDescent="0.2">
      <c r="D1240" s="186"/>
    </row>
    <row r="1241" spans="4:4" x14ac:dyDescent="0.2">
      <c r="D1241" s="186"/>
    </row>
    <row r="1242" spans="4:4" x14ac:dyDescent="0.2">
      <c r="D1242" s="186"/>
    </row>
    <row r="1243" spans="4:4" x14ac:dyDescent="0.2">
      <c r="D1243" s="186"/>
    </row>
    <row r="1244" spans="4:4" x14ac:dyDescent="0.2">
      <c r="D1244" s="186"/>
    </row>
    <row r="1245" spans="4:4" x14ac:dyDescent="0.2">
      <c r="D1245" s="186"/>
    </row>
    <row r="1246" spans="4:4" x14ac:dyDescent="0.2">
      <c r="D1246" s="186"/>
    </row>
    <row r="1247" spans="4:4" x14ac:dyDescent="0.2">
      <c r="D1247" s="186"/>
    </row>
    <row r="1248" spans="4:4" x14ac:dyDescent="0.2">
      <c r="D1248" s="186"/>
    </row>
    <row r="1249" spans="4:4" x14ac:dyDescent="0.2">
      <c r="D1249" s="186"/>
    </row>
    <row r="1250" spans="4:4" x14ac:dyDescent="0.2">
      <c r="D1250" s="186"/>
    </row>
    <row r="1251" spans="4:4" x14ac:dyDescent="0.2">
      <c r="D1251" s="186"/>
    </row>
    <row r="1252" spans="4:4" x14ac:dyDescent="0.2">
      <c r="D1252" s="186"/>
    </row>
    <row r="1253" spans="4:4" x14ac:dyDescent="0.2">
      <c r="D1253" s="186"/>
    </row>
    <row r="1254" spans="4:4" x14ac:dyDescent="0.2">
      <c r="D1254" s="186"/>
    </row>
    <row r="1255" spans="4:4" x14ac:dyDescent="0.2">
      <c r="D1255" s="186"/>
    </row>
    <row r="1256" spans="4:4" x14ac:dyDescent="0.2">
      <c r="D1256" s="186"/>
    </row>
    <row r="1257" spans="4:4" x14ac:dyDescent="0.2">
      <c r="D1257" s="186"/>
    </row>
    <row r="1258" spans="4:4" x14ac:dyDescent="0.2">
      <c r="D1258" s="186"/>
    </row>
    <row r="1259" spans="4:4" x14ac:dyDescent="0.2">
      <c r="D1259" s="186"/>
    </row>
    <row r="1260" spans="4:4" x14ac:dyDescent="0.2">
      <c r="D1260" s="186"/>
    </row>
    <row r="1261" spans="4:4" x14ac:dyDescent="0.2">
      <c r="D1261" s="186"/>
    </row>
    <row r="1262" spans="4:4" x14ac:dyDescent="0.2">
      <c r="D1262" s="186"/>
    </row>
    <row r="1263" spans="4:4" x14ac:dyDescent="0.2">
      <c r="D1263" s="186"/>
    </row>
    <row r="1264" spans="4:4" x14ac:dyDescent="0.2">
      <c r="D1264" s="186"/>
    </row>
    <row r="1265" spans="4:4" x14ac:dyDescent="0.2">
      <c r="D1265" s="186"/>
    </row>
    <row r="1266" spans="4:4" x14ac:dyDescent="0.2">
      <c r="D1266" s="186"/>
    </row>
    <row r="1267" spans="4:4" x14ac:dyDescent="0.2">
      <c r="D1267" s="186"/>
    </row>
    <row r="1268" spans="4:4" x14ac:dyDescent="0.2">
      <c r="D1268" s="186"/>
    </row>
    <row r="1269" spans="4:4" x14ac:dyDescent="0.2">
      <c r="D1269" s="186"/>
    </row>
    <row r="1270" spans="4:4" x14ac:dyDescent="0.2">
      <c r="D1270" s="186"/>
    </row>
    <row r="1271" spans="4:4" x14ac:dyDescent="0.2">
      <c r="D1271" s="186"/>
    </row>
    <row r="1272" spans="4:4" x14ac:dyDescent="0.2">
      <c r="D1272" s="186"/>
    </row>
    <row r="1273" spans="4:4" x14ac:dyDescent="0.2">
      <c r="D1273" s="186"/>
    </row>
    <row r="1274" spans="4:4" x14ac:dyDescent="0.2">
      <c r="D1274" s="186"/>
    </row>
    <row r="1275" spans="4:4" x14ac:dyDescent="0.2">
      <c r="D1275" s="186"/>
    </row>
    <row r="1276" spans="4:4" x14ac:dyDescent="0.2">
      <c r="D1276" s="186"/>
    </row>
    <row r="1277" spans="4:4" x14ac:dyDescent="0.2">
      <c r="D1277" s="186"/>
    </row>
    <row r="1278" spans="4:4" x14ac:dyDescent="0.2">
      <c r="D1278" s="186"/>
    </row>
    <row r="1279" spans="4:4" x14ac:dyDescent="0.2">
      <c r="D1279" s="186"/>
    </row>
    <row r="1280" spans="4:4" x14ac:dyDescent="0.2">
      <c r="D1280" s="186"/>
    </row>
    <row r="1281" spans="4:4" x14ac:dyDescent="0.2">
      <c r="D1281" s="186"/>
    </row>
    <row r="1282" spans="4:4" x14ac:dyDescent="0.2">
      <c r="D1282" s="186"/>
    </row>
    <row r="1283" spans="4:4" x14ac:dyDescent="0.2">
      <c r="D1283" s="186"/>
    </row>
    <row r="1284" spans="4:4" x14ac:dyDescent="0.2">
      <c r="D1284" s="186"/>
    </row>
    <row r="1285" spans="4:4" x14ac:dyDescent="0.2">
      <c r="D1285" s="186"/>
    </row>
    <row r="1286" spans="4:4" x14ac:dyDescent="0.2">
      <c r="D1286" s="186"/>
    </row>
    <row r="1287" spans="4:4" x14ac:dyDescent="0.2">
      <c r="D1287" s="186"/>
    </row>
    <row r="1288" spans="4:4" x14ac:dyDescent="0.2">
      <c r="D1288" s="186"/>
    </row>
    <row r="1289" spans="4:4" x14ac:dyDescent="0.2">
      <c r="D1289" s="186"/>
    </row>
    <row r="1290" spans="4:4" x14ac:dyDescent="0.2">
      <c r="D1290" s="186"/>
    </row>
    <row r="1291" spans="4:4" x14ac:dyDescent="0.2">
      <c r="D1291" s="186"/>
    </row>
    <row r="1292" spans="4:4" x14ac:dyDescent="0.2">
      <c r="D1292" s="186"/>
    </row>
    <row r="1293" spans="4:4" x14ac:dyDescent="0.2">
      <c r="D1293" s="186"/>
    </row>
    <row r="1294" spans="4:4" x14ac:dyDescent="0.2">
      <c r="D1294" s="186"/>
    </row>
    <row r="1295" spans="4:4" x14ac:dyDescent="0.2">
      <c r="D1295" s="186"/>
    </row>
    <row r="1296" spans="4:4" x14ac:dyDescent="0.2">
      <c r="D1296" s="186"/>
    </row>
    <row r="1297" spans="4:4" x14ac:dyDescent="0.2">
      <c r="D1297" s="186"/>
    </row>
    <row r="1298" spans="4:4" x14ac:dyDescent="0.2">
      <c r="D1298" s="186"/>
    </row>
    <row r="1299" spans="4:4" x14ac:dyDescent="0.2">
      <c r="D1299" s="186"/>
    </row>
    <row r="1300" spans="4:4" x14ac:dyDescent="0.2">
      <c r="D1300" s="186"/>
    </row>
    <row r="1301" spans="4:4" x14ac:dyDescent="0.2">
      <c r="D1301" s="186"/>
    </row>
    <row r="1302" spans="4:4" x14ac:dyDescent="0.2">
      <c r="D1302" s="186"/>
    </row>
    <row r="1303" spans="4:4" x14ac:dyDescent="0.2">
      <c r="D1303" s="186"/>
    </row>
    <row r="1304" spans="4:4" x14ac:dyDescent="0.2">
      <c r="D1304" s="186"/>
    </row>
    <row r="1305" spans="4:4" x14ac:dyDescent="0.2">
      <c r="D1305" s="186"/>
    </row>
    <row r="1306" spans="4:4" x14ac:dyDescent="0.2">
      <c r="D1306" s="186"/>
    </row>
    <row r="1307" spans="4:4" x14ac:dyDescent="0.2">
      <c r="D1307" s="186"/>
    </row>
    <row r="1308" spans="4:4" x14ac:dyDescent="0.2">
      <c r="D1308" s="186"/>
    </row>
    <row r="1309" spans="4:4" x14ac:dyDescent="0.2">
      <c r="D1309" s="186"/>
    </row>
    <row r="1310" spans="4:4" x14ac:dyDescent="0.2">
      <c r="D1310" s="186"/>
    </row>
    <row r="1311" spans="4:4" x14ac:dyDescent="0.2">
      <c r="D1311" s="186"/>
    </row>
    <row r="1312" spans="4:4" x14ac:dyDescent="0.2">
      <c r="D1312" s="186"/>
    </row>
    <row r="1313" spans="4:4" x14ac:dyDescent="0.2">
      <c r="D1313" s="186"/>
    </row>
    <row r="1314" spans="4:4" x14ac:dyDescent="0.2">
      <c r="D1314" s="186"/>
    </row>
    <row r="1315" spans="4:4" x14ac:dyDescent="0.2">
      <c r="D1315" s="186"/>
    </row>
    <row r="1316" spans="4:4" x14ac:dyDescent="0.2">
      <c r="D1316" s="186"/>
    </row>
    <row r="1317" spans="4:4" x14ac:dyDescent="0.2">
      <c r="D1317" s="186"/>
    </row>
    <row r="1318" spans="4:4" x14ac:dyDescent="0.2">
      <c r="D1318" s="186"/>
    </row>
    <row r="1319" spans="4:4" x14ac:dyDescent="0.2">
      <c r="D1319" s="186"/>
    </row>
    <row r="1320" spans="4:4" x14ac:dyDescent="0.2">
      <c r="D1320" s="186"/>
    </row>
    <row r="1321" spans="4:4" x14ac:dyDescent="0.2">
      <c r="D1321" s="186"/>
    </row>
    <row r="1322" spans="4:4" x14ac:dyDescent="0.2">
      <c r="D1322" s="186"/>
    </row>
    <row r="1323" spans="4:4" x14ac:dyDescent="0.2">
      <c r="D1323" s="186"/>
    </row>
    <row r="1324" spans="4:4" x14ac:dyDescent="0.2">
      <c r="D1324" s="186"/>
    </row>
    <row r="1325" spans="4:4" x14ac:dyDescent="0.2">
      <c r="D1325" s="186"/>
    </row>
    <row r="1326" spans="4:4" x14ac:dyDescent="0.2">
      <c r="D1326" s="186"/>
    </row>
    <row r="1327" spans="4:4" x14ac:dyDescent="0.2">
      <c r="D1327" s="186"/>
    </row>
    <row r="1328" spans="4:4" x14ac:dyDescent="0.2">
      <c r="D1328" s="186"/>
    </row>
    <row r="1329" spans="4:4" x14ac:dyDescent="0.2">
      <c r="D1329" s="186"/>
    </row>
    <row r="1330" spans="4:4" x14ac:dyDescent="0.2">
      <c r="D1330" s="186"/>
    </row>
    <row r="1331" spans="4:4" x14ac:dyDescent="0.2">
      <c r="D1331" s="186"/>
    </row>
    <row r="1332" spans="4:4" x14ac:dyDescent="0.2">
      <c r="D1332" s="186"/>
    </row>
    <row r="1333" spans="4:4" x14ac:dyDescent="0.2">
      <c r="D1333" s="186"/>
    </row>
    <row r="1334" spans="4:4" x14ac:dyDescent="0.2">
      <c r="D1334" s="186"/>
    </row>
    <row r="1335" spans="4:4" x14ac:dyDescent="0.2">
      <c r="D1335" s="186"/>
    </row>
    <row r="1336" spans="4:4" x14ac:dyDescent="0.2">
      <c r="D1336" s="186"/>
    </row>
    <row r="1337" spans="4:4" x14ac:dyDescent="0.2">
      <c r="D1337" s="186"/>
    </row>
    <row r="1338" spans="4:4" x14ac:dyDescent="0.2">
      <c r="D1338" s="186"/>
    </row>
    <row r="1339" spans="4:4" x14ac:dyDescent="0.2">
      <c r="D1339" s="186"/>
    </row>
    <row r="1340" spans="4:4" x14ac:dyDescent="0.2">
      <c r="D1340" s="186"/>
    </row>
    <row r="1341" spans="4:4" x14ac:dyDescent="0.2">
      <c r="D1341" s="186"/>
    </row>
    <row r="1342" spans="4:4" x14ac:dyDescent="0.2">
      <c r="D1342" s="186"/>
    </row>
    <row r="1343" spans="4:4" x14ac:dyDescent="0.2">
      <c r="D1343" s="186"/>
    </row>
    <row r="1344" spans="4:4" x14ac:dyDescent="0.2">
      <c r="D1344" s="186"/>
    </row>
    <row r="1345" spans="4:4" x14ac:dyDescent="0.2">
      <c r="D1345" s="186"/>
    </row>
    <row r="1346" spans="4:4" x14ac:dyDescent="0.2">
      <c r="D1346" s="186"/>
    </row>
    <row r="1347" spans="4:4" x14ac:dyDescent="0.2">
      <c r="D1347" s="186"/>
    </row>
    <row r="1348" spans="4:4" x14ac:dyDescent="0.2">
      <c r="D1348" s="186"/>
    </row>
    <row r="1349" spans="4:4" x14ac:dyDescent="0.2">
      <c r="D1349" s="186"/>
    </row>
    <row r="1350" spans="4:4" x14ac:dyDescent="0.2">
      <c r="D1350" s="186"/>
    </row>
    <row r="1351" spans="4:4" x14ac:dyDescent="0.2">
      <c r="D1351" s="186"/>
    </row>
    <row r="1352" spans="4:4" x14ac:dyDescent="0.2">
      <c r="D1352" s="186"/>
    </row>
    <row r="1353" spans="4:4" x14ac:dyDescent="0.2">
      <c r="D1353" s="186"/>
    </row>
    <row r="1354" spans="4:4" x14ac:dyDescent="0.2">
      <c r="D1354" s="186"/>
    </row>
    <row r="1355" spans="4:4" x14ac:dyDescent="0.2">
      <c r="D1355" s="186"/>
    </row>
    <row r="1356" spans="4:4" x14ac:dyDescent="0.2">
      <c r="D1356" s="186"/>
    </row>
    <row r="1357" spans="4:4" x14ac:dyDescent="0.2">
      <c r="D1357" s="186"/>
    </row>
    <row r="1358" spans="4:4" x14ac:dyDescent="0.2">
      <c r="D1358" s="186"/>
    </row>
    <row r="1359" spans="4:4" x14ac:dyDescent="0.2">
      <c r="D1359" s="186"/>
    </row>
    <row r="1360" spans="4:4" x14ac:dyDescent="0.2">
      <c r="D1360" s="186"/>
    </row>
    <row r="1361" spans="4:4" x14ac:dyDescent="0.2">
      <c r="D1361" s="186"/>
    </row>
    <row r="1362" spans="4:4" x14ac:dyDescent="0.2">
      <c r="D1362" s="186"/>
    </row>
    <row r="1363" spans="4:4" x14ac:dyDescent="0.2">
      <c r="D1363" s="186"/>
    </row>
    <row r="1364" spans="4:4" x14ac:dyDescent="0.2">
      <c r="D1364" s="186"/>
    </row>
    <row r="1365" spans="4:4" x14ac:dyDescent="0.2">
      <c r="D1365" s="186"/>
    </row>
    <row r="1366" spans="4:4" x14ac:dyDescent="0.2">
      <c r="D1366" s="186"/>
    </row>
    <row r="1367" spans="4:4" x14ac:dyDescent="0.2">
      <c r="D1367" s="186"/>
    </row>
    <row r="1368" spans="4:4" x14ac:dyDescent="0.2">
      <c r="D1368" s="186"/>
    </row>
    <row r="1369" spans="4:4" x14ac:dyDescent="0.2">
      <c r="D1369" s="186"/>
    </row>
    <row r="1370" spans="4:4" x14ac:dyDescent="0.2">
      <c r="D1370" s="186"/>
    </row>
    <row r="1371" spans="4:4" x14ac:dyDescent="0.2">
      <c r="D1371" s="186"/>
    </row>
    <row r="1372" spans="4:4" x14ac:dyDescent="0.2">
      <c r="D1372" s="186"/>
    </row>
    <row r="1373" spans="4:4" x14ac:dyDescent="0.2">
      <c r="D1373" s="186"/>
    </row>
    <row r="1374" spans="4:4" x14ac:dyDescent="0.2">
      <c r="D1374" s="186"/>
    </row>
    <row r="1375" spans="4:4" x14ac:dyDescent="0.2">
      <c r="D1375" s="186"/>
    </row>
    <row r="1376" spans="4:4" x14ac:dyDescent="0.2">
      <c r="D1376" s="186"/>
    </row>
    <row r="1377" spans="4:4" x14ac:dyDescent="0.2">
      <c r="D1377" s="186"/>
    </row>
    <row r="1378" spans="4:4" x14ac:dyDescent="0.2">
      <c r="D1378" s="186"/>
    </row>
    <row r="1379" spans="4:4" x14ac:dyDescent="0.2">
      <c r="D1379" s="186"/>
    </row>
    <row r="1380" spans="4:4" x14ac:dyDescent="0.2">
      <c r="D1380" s="186"/>
    </row>
    <row r="1381" spans="4:4" x14ac:dyDescent="0.2">
      <c r="D1381" s="186"/>
    </row>
    <row r="1382" spans="4:4" x14ac:dyDescent="0.2">
      <c r="D1382" s="186"/>
    </row>
    <row r="1383" spans="4:4" x14ac:dyDescent="0.2">
      <c r="D1383" s="186"/>
    </row>
    <row r="1384" spans="4:4" x14ac:dyDescent="0.2">
      <c r="D1384" s="186"/>
    </row>
    <row r="1385" spans="4:4" x14ac:dyDescent="0.2">
      <c r="D1385" s="186"/>
    </row>
    <row r="1386" spans="4:4" x14ac:dyDescent="0.2">
      <c r="D1386" s="186"/>
    </row>
    <row r="1387" spans="4:4" x14ac:dyDescent="0.2">
      <c r="D1387" s="186"/>
    </row>
    <row r="1388" spans="4:4" x14ac:dyDescent="0.2">
      <c r="D1388" s="186"/>
    </row>
    <row r="1389" spans="4:4" x14ac:dyDescent="0.2">
      <c r="D1389" s="186"/>
    </row>
    <row r="1390" spans="4:4" x14ac:dyDescent="0.2">
      <c r="D1390" s="186"/>
    </row>
    <row r="1391" spans="4:4" x14ac:dyDescent="0.2">
      <c r="D1391" s="186"/>
    </row>
    <row r="1392" spans="4:4" x14ac:dyDescent="0.2">
      <c r="D1392" s="186"/>
    </row>
    <row r="1393" spans="4:4" x14ac:dyDescent="0.2">
      <c r="D1393" s="186"/>
    </row>
    <row r="1394" spans="4:4" x14ac:dyDescent="0.2">
      <c r="D1394" s="186"/>
    </row>
    <row r="1395" spans="4:4" x14ac:dyDescent="0.2">
      <c r="D1395" s="186"/>
    </row>
    <row r="1396" spans="4:4" x14ac:dyDescent="0.2">
      <c r="D1396" s="186"/>
    </row>
    <row r="1397" spans="4:4" x14ac:dyDescent="0.2">
      <c r="D1397" s="186"/>
    </row>
    <row r="1398" spans="4:4" x14ac:dyDescent="0.2">
      <c r="D1398" s="186"/>
    </row>
    <row r="1399" spans="4:4" x14ac:dyDescent="0.2">
      <c r="D1399" s="186"/>
    </row>
    <row r="1400" spans="4:4" x14ac:dyDescent="0.2">
      <c r="D1400" s="186"/>
    </row>
    <row r="1401" spans="4:4" x14ac:dyDescent="0.2">
      <c r="D1401" s="186"/>
    </row>
    <row r="1402" spans="4:4" x14ac:dyDescent="0.2">
      <c r="D1402" s="186"/>
    </row>
    <row r="1403" spans="4:4" x14ac:dyDescent="0.2">
      <c r="D1403" s="186"/>
    </row>
    <row r="1404" spans="4:4" x14ac:dyDescent="0.2">
      <c r="D1404" s="186"/>
    </row>
    <row r="1405" spans="4:4" x14ac:dyDescent="0.2">
      <c r="D1405" s="186"/>
    </row>
    <row r="1406" spans="4:4" x14ac:dyDescent="0.2">
      <c r="D1406" s="186"/>
    </row>
    <row r="1407" spans="4:4" x14ac:dyDescent="0.2">
      <c r="D1407" s="186"/>
    </row>
    <row r="1408" spans="4:4" x14ac:dyDescent="0.2">
      <c r="D1408" s="186"/>
    </row>
    <row r="1409" spans="4:4" x14ac:dyDescent="0.2">
      <c r="D1409" s="186"/>
    </row>
    <row r="1410" spans="4:4" x14ac:dyDescent="0.2">
      <c r="D1410" s="186"/>
    </row>
    <row r="1411" spans="4:4" x14ac:dyDescent="0.2">
      <c r="D1411" s="186"/>
    </row>
    <row r="1412" spans="4:4" x14ac:dyDescent="0.2">
      <c r="D1412" s="186"/>
    </row>
    <row r="1413" spans="4:4" x14ac:dyDescent="0.2">
      <c r="D1413" s="186"/>
    </row>
    <row r="1414" spans="4:4" x14ac:dyDescent="0.2">
      <c r="D1414" s="186"/>
    </row>
    <row r="1415" spans="4:4" x14ac:dyDescent="0.2">
      <c r="D1415" s="186"/>
    </row>
    <row r="1416" spans="4:4" x14ac:dyDescent="0.2">
      <c r="D1416" s="186"/>
    </row>
    <row r="1417" spans="4:4" x14ac:dyDescent="0.2">
      <c r="D1417" s="186"/>
    </row>
    <row r="1418" spans="4:4" x14ac:dyDescent="0.2">
      <c r="D1418" s="186"/>
    </row>
    <row r="1419" spans="4:4" x14ac:dyDescent="0.2">
      <c r="D1419" s="186"/>
    </row>
    <row r="1420" spans="4:4" x14ac:dyDescent="0.2">
      <c r="D1420" s="186"/>
    </row>
    <row r="1421" spans="4:4" x14ac:dyDescent="0.2">
      <c r="D1421" s="186"/>
    </row>
    <row r="1422" spans="4:4" x14ac:dyDescent="0.2">
      <c r="D1422" s="186"/>
    </row>
    <row r="1423" spans="4:4" x14ac:dyDescent="0.2">
      <c r="D1423" s="186"/>
    </row>
    <row r="1424" spans="4:4" x14ac:dyDescent="0.2">
      <c r="D1424" s="186"/>
    </row>
    <row r="1425" spans="4:4" x14ac:dyDescent="0.2">
      <c r="D1425" s="186"/>
    </row>
    <row r="1426" spans="4:4" x14ac:dyDescent="0.2">
      <c r="D1426" s="186"/>
    </row>
    <row r="1427" spans="4:4" x14ac:dyDescent="0.2">
      <c r="D1427" s="186"/>
    </row>
    <row r="1428" spans="4:4" x14ac:dyDescent="0.2">
      <c r="D1428" s="186"/>
    </row>
    <row r="1429" spans="4:4" x14ac:dyDescent="0.2">
      <c r="D1429" s="186"/>
    </row>
    <row r="1430" spans="4:4" x14ac:dyDescent="0.2">
      <c r="D1430" s="186"/>
    </row>
    <row r="1431" spans="4:4" x14ac:dyDescent="0.2">
      <c r="D1431" s="186"/>
    </row>
    <row r="1432" spans="4:4" x14ac:dyDescent="0.2">
      <c r="D1432" s="186"/>
    </row>
    <row r="1433" spans="4:4" x14ac:dyDescent="0.2">
      <c r="D1433" s="186"/>
    </row>
    <row r="1434" spans="4:4" x14ac:dyDescent="0.2">
      <c r="D1434" s="186"/>
    </row>
    <row r="1435" spans="4:4" x14ac:dyDescent="0.2">
      <c r="D1435" s="186"/>
    </row>
    <row r="1436" spans="4:4" x14ac:dyDescent="0.2">
      <c r="D1436" s="186"/>
    </row>
    <row r="1437" spans="4:4" x14ac:dyDescent="0.2">
      <c r="D1437" s="186"/>
    </row>
    <row r="1438" spans="4:4" x14ac:dyDescent="0.2">
      <c r="D1438" s="186"/>
    </row>
    <row r="1439" spans="4:4" x14ac:dyDescent="0.2">
      <c r="D1439" s="186"/>
    </row>
    <row r="1440" spans="4:4" x14ac:dyDescent="0.2">
      <c r="D1440" s="186"/>
    </row>
    <row r="1441" spans="4:4" x14ac:dyDescent="0.2">
      <c r="D1441" s="186"/>
    </row>
    <row r="1442" spans="4:4" x14ac:dyDescent="0.2">
      <c r="D1442" s="186"/>
    </row>
    <row r="1443" spans="4:4" x14ac:dyDescent="0.2">
      <c r="D1443" s="186"/>
    </row>
    <row r="1444" spans="4:4" x14ac:dyDescent="0.2">
      <c r="D1444" s="186"/>
    </row>
    <row r="1445" spans="4:4" x14ac:dyDescent="0.2">
      <c r="D1445" s="186"/>
    </row>
    <row r="1446" spans="4:4" x14ac:dyDescent="0.2">
      <c r="D1446" s="186"/>
    </row>
    <row r="1447" spans="4:4" x14ac:dyDescent="0.2">
      <c r="D1447" s="186"/>
    </row>
    <row r="1448" spans="4:4" x14ac:dyDescent="0.2">
      <c r="D1448" s="186"/>
    </row>
    <row r="1449" spans="4:4" x14ac:dyDescent="0.2">
      <c r="D1449" s="186"/>
    </row>
    <row r="1450" spans="4:4" x14ac:dyDescent="0.2">
      <c r="D1450" s="186"/>
    </row>
    <row r="1451" spans="4:4" x14ac:dyDescent="0.2">
      <c r="D1451" s="186"/>
    </row>
    <row r="1452" spans="4:4" x14ac:dyDescent="0.2">
      <c r="D1452" s="186"/>
    </row>
    <row r="1453" spans="4:4" x14ac:dyDescent="0.2">
      <c r="D1453" s="186"/>
    </row>
    <row r="1454" spans="4:4" x14ac:dyDescent="0.2">
      <c r="D1454" s="186"/>
    </row>
    <row r="1455" spans="4:4" x14ac:dyDescent="0.2">
      <c r="D1455" s="186"/>
    </row>
    <row r="1456" spans="4:4" x14ac:dyDescent="0.2">
      <c r="D1456" s="186"/>
    </row>
    <row r="1457" spans="4:4" x14ac:dyDescent="0.2">
      <c r="D1457" s="186"/>
    </row>
    <row r="1458" spans="4:4" x14ac:dyDescent="0.2">
      <c r="D1458" s="186"/>
    </row>
    <row r="1459" spans="4:4" x14ac:dyDescent="0.2">
      <c r="D1459" s="186"/>
    </row>
    <row r="1460" spans="4:4" x14ac:dyDescent="0.2">
      <c r="D1460" s="186"/>
    </row>
    <row r="1461" spans="4:4" x14ac:dyDescent="0.2">
      <c r="D1461" s="186"/>
    </row>
    <row r="1462" spans="4:4" x14ac:dyDescent="0.2">
      <c r="D1462" s="186"/>
    </row>
    <row r="1463" spans="4:4" x14ac:dyDescent="0.2">
      <c r="D1463" s="186"/>
    </row>
    <row r="1464" spans="4:4" x14ac:dyDescent="0.2">
      <c r="D1464" s="186"/>
    </row>
    <row r="1465" spans="4:4" x14ac:dyDescent="0.2">
      <c r="D1465" s="186"/>
    </row>
    <row r="1466" spans="4:4" x14ac:dyDescent="0.2">
      <c r="D1466" s="186"/>
    </row>
    <row r="1467" spans="4:4" x14ac:dyDescent="0.2">
      <c r="D1467" s="186"/>
    </row>
    <row r="1468" spans="4:4" x14ac:dyDescent="0.2">
      <c r="D1468" s="186"/>
    </row>
    <row r="1469" spans="4:4" x14ac:dyDescent="0.2">
      <c r="D1469" s="186"/>
    </row>
    <row r="1470" spans="4:4" x14ac:dyDescent="0.2">
      <c r="D1470" s="186"/>
    </row>
    <row r="1471" spans="4:4" x14ac:dyDescent="0.2">
      <c r="D1471" s="186"/>
    </row>
    <row r="1472" spans="4:4" x14ac:dyDescent="0.2">
      <c r="D1472" s="186"/>
    </row>
    <row r="1473" spans="4:4" x14ac:dyDescent="0.2">
      <c r="D1473" s="186"/>
    </row>
    <row r="1474" spans="4:4" x14ac:dyDescent="0.2">
      <c r="D1474" s="186"/>
    </row>
    <row r="1475" spans="4:4" x14ac:dyDescent="0.2">
      <c r="D1475" s="186"/>
    </row>
    <row r="1476" spans="4:4" x14ac:dyDescent="0.2">
      <c r="D1476" s="186"/>
    </row>
    <row r="1477" spans="4:4" x14ac:dyDescent="0.2">
      <c r="D1477" s="186"/>
    </row>
    <row r="1478" spans="4:4" x14ac:dyDescent="0.2">
      <c r="D1478" s="186"/>
    </row>
    <row r="1479" spans="4:4" x14ac:dyDescent="0.2">
      <c r="D1479" s="186"/>
    </row>
    <row r="1480" spans="4:4" x14ac:dyDescent="0.2">
      <c r="D1480" s="186"/>
    </row>
    <row r="1481" spans="4:4" x14ac:dyDescent="0.2">
      <c r="D1481" s="186"/>
    </row>
    <row r="1482" spans="4:4" x14ac:dyDescent="0.2">
      <c r="D1482" s="186"/>
    </row>
    <row r="1483" spans="4:4" x14ac:dyDescent="0.2">
      <c r="D1483" s="186"/>
    </row>
    <row r="1484" spans="4:4" x14ac:dyDescent="0.2">
      <c r="D1484" s="186"/>
    </row>
    <row r="1485" spans="4:4" x14ac:dyDescent="0.2">
      <c r="D1485" s="186"/>
    </row>
    <row r="1486" spans="4:4" x14ac:dyDescent="0.2">
      <c r="D1486" s="186"/>
    </row>
    <row r="1487" spans="4:4" x14ac:dyDescent="0.2">
      <c r="D1487" s="186"/>
    </row>
    <row r="1488" spans="4:4" x14ac:dyDescent="0.2">
      <c r="D1488" s="186"/>
    </row>
    <row r="1489" spans="4:4" x14ac:dyDescent="0.2">
      <c r="D1489" s="186"/>
    </row>
    <row r="1490" spans="4:4" x14ac:dyDescent="0.2">
      <c r="D1490" s="186"/>
    </row>
    <row r="1491" spans="4:4" x14ac:dyDescent="0.2">
      <c r="D1491" s="186"/>
    </row>
    <row r="1492" spans="4:4" x14ac:dyDescent="0.2">
      <c r="D1492" s="186"/>
    </row>
    <row r="1493" spans="4:4" x14ac:dyDescent="0.2">
      <c r="D1493" s="186"/>
    </row>
    <row r="1494" spans="4:4" x14ac:dyDescent="0.2">
      <c r="D1494" s="186"/>
    </row>
    <row r="1495" spans="4:4" x14ac:dyDescent="0.2">
      <c r="D1495" s="186"/>
    </row>
    <row r="1496" spans="4:4" x14ac:dyDescent="0.2">
      <c r="D1496" s="186"/>
    </row>
    <row r="1497" spans="4:4" x14ac:dyDescent="0.2">
      <c r="D1497" s="186"/>
    </row>
    <row r="1498" spans="4:4" x14ac:dyDescent="0.2">
      <c r="D1498" s="186"/>
    </row>
    <row r="1499" spans="4:4" x14ac:dyDescent="0.2">
      <c r="D1499" s="186"/>
    </row>
    <row r="1500" spans="4:4" x14ac:dyDescent="0.2">
      <c r="D1500" s="186"/>
    </row>
    <row r="1501" spans="4:4" x14ac:dyDescent="0.2">
      <c r="D1501" s="186"/>
    </row>
    <row r="1502" spans="4:4" x14ac:dyDescent="0.2">
      <c r="D1502" s="186"/>
    </row>
    <row r="1503" spans="4:4" x14ac:dyDescent="0.2">
      <c r="D1503" s="186"/>
    </row>
    <row r="1504" spans="4:4" x14ac:dyDescent="0.2">
      <c r="D1504" s="186"/>
    </row>
    <row r="1505" spans="4:4" x14ac:dyDescent="0.2">
      <c r="D1505" s="186"/>
    </row>
    <row r="1506" spans="4:4" x14ac:dyDescent="0.2">
      <c r="D1506" s="186"/>
    </row>
    <row r="1507" spans="4:4" x14ac:dyDescent="0.2">
      <c r="D1507" s="186"/>
    </row>
    <row r="1508" spans="4:4" x14ac:dyDescent="0.2">
      <c r="D1508" s="186"/>
    </row>
    <row r="1509" spans="4:4" x14ac:dyDescent="0.2">
      <c r="D1509" s="186"/>
    </row>
    <row r="1510" spans="4:4" x14ac:dyDescent="0.2">
      <c r="D1510" s="186"/>
    </row>
    <row r="1511" spans="4:4" x14ac:dyDescent="0.2">
      <c r="D1511" s="186"/>
    </row>
    <row r="1512" spans="4:4" x14ac:dyDescent="0.2">
      <c r="D1512" s="186"/>
    </row>
    <row r="1513" spans="4:4" x14ac:dyDescent="0.2">
      <c r="D1513" s="186"/>
    </row>
    <row r="1514" spans="4:4" x14ac:dyDescent="0.2">
      <c r="D1514" s="186"/>
    </row>
    <row r="1515" spans="4:4" x14ac:dyDescent="0.2">
      <c r="D1515" s="186"/>
    </row>
    <row r="1516" spans="4:4" x14ac:dyDescent="0.2">
      <c r="D1516" s="186"/>
    </row>
    <row r="1517" spans="4:4" x14ac:dyDescent="0.2">
      <c r="D1517" s="186"/>
    </row>
    <row r="1518" spans="4:4" x14ac:dyDescent="0.2">
      <c r="D1518" s="186"/>
    </row>
    <row r="1519" spans="4:4" x14ac:dyDescent="0.2">
      <c r="D1519" s="186"/>
    </row>
    <row r="1520" spans="4:4" x14ac:dyDescent="0.2">
      <c r="D1520" s="186"/>
    </row>
    <row r="1521" spans="4:4" x14ac:dyDescent="0.2">
      <c r="D1521" s="186"/>
    </row>
    <row r="1522" spans="4:4" x14ac:dyDescent="0.2">
      <c r="D1522" s="186"/>
    </row>
    <row r="1523" spans="4:4" x14ac:dyDescent="0.2">
      <c r="D1523" s="186"/>
    </row>
    <row r="1524" spans="4:4" x14ac:dyDescent="0.2">
      <c r="D1524" s="186"/>
    </row>
    <row r="1525" spans="4:4" x14ac:dyDescent="0.2">
      <c r="D1525" s="186"/>
    </row>
    <row r="1526" spans="4:4" x14ac:dyDescent="0.2">
      <c r="D1526" s="186"/>
    </row>
    <row r="1527" spans="4:4" x14ac:dyDescent="0.2">
      <c r="D1527" s="186"/>
    </row>
    <row r="1528" spans="4:4" x14ac:dyDescent="0.2">
      <c r="D1528" s="186"/>
    </row>
    <row r="1529" spans="4:4" x14ac:dyDescent="0.2">
      <c r="D1529" s="186"/>
    </row>
    <row r="1530" spans="4:4" x14ac:dyDescent="0.2">
      <c r="D1530" s="186"/>
    </row>
    <row r="1531" spans="4:4" x14ac:dyDescent="0.2">
      <c r="D1531" s="186"/>
    </row>
    <row r="1532" spans="4:4" x14ac:dyDescent="0.2">
      <c r="D1532" s="186"/>
    </row>
    <row r="1533" spans="4:4" x14ac:dyDescent="0.2">
      <c r="D1533" s="186"/>
    </row>
    <row r="1534" spans="4:4" x14ac:dyDescent="0.2">
      <c r="D1534" s="186"/>
    </row>
    <row r="1535" spans="4:4" x14ac:dyDescent="0.2">
      <c r="D1535" s="186"/>
    </row>
    <row r="1536" spans="4:4" x14ac:dyDescent="0.2">
      <c r="D1536" s="186"/>
    </row>
    <row r="1537" spans="4:4" x14ac:dyDescent="0.2">
      <c r="D1537" s="186"/>
    </row>
    <row r="1538" spans="4:4" x14ac:dyDescent="0.2">
      <c r="D1538" s="186"/>
    </row>
    <row r="1539" spans="4:4" x14ac:dyDescent="0.2">
      <c r="D1539" s="186"/>
    </row>
    <row r="1540" spans="4:4" x14ac:dyDescent="0.2">
      <c r="D1540" s="186"/>
    </row>
    <row r="1541" spans="4:4" x14ac:dyDescent="0.2">
      <c r="D1541" s="186"/>
    </row>
    <row r="1542" spans="4:4" x14ac:dyDescent="0.2">
      <c r="D1542" s="186"/>
    </row>
    <row r="1543" spans="4:4" x14ac:dyDescent="0.2">
      <c r="D1543" s="186"/>
    </row>
    <row r="1544" spans="4:4" x14ac:dyDescent="0.2">
      <c r="D1544" s="186"/>
    </row>
    <row r="1545" spans="4:4" x14ac:dyDescent="0.2">
      <c r="D1545" s="186"/>
    </row>
    <row r="1546" spans="4:4" x14ac:dyDescent="0.2">
      <c r="D1546" s="186"/>
    </row>
    <row r="1547" spans="4:4" x14ac:dyDescent="0.2">
      <c r="D1547" s="186"/>
    </row>
    <row r="1548" spans="4:4" x14ac:dyDescent="0.2">
      <c r="D1548" s="186"/>
    </row>
    <row r="1549" spans="4:4" x14ac:dyDescent="0.2">
      <c r="D1549" s="186"/>
    </row>
    <row r="1550" spans="4:4" x14ac:dyDescent="0.2">
      <c r="D1550" s="186"/>
    </row>
    <row r="1551" spans="4:4" x14ac:dyDescent="0.2">
      <c r="D1551" s="186"/>
    </row>
    <row r="1552" spans="4:4" x14ac:dyDescent="0.2">
      <c r="D1552" s="186"/>
    </row>
    <row r="1553" spans="4:4" x14ac:dyDescent="0.2">
      <c r="D1553" s="186"/>
    </row>
    <row r="1554" spans="4:4" x14ac:dyDescent="0.2">
      <c r="D1554" s="186"/>
    </row>
    <row r="1555" spans="4:4" x14ac:dyDescent="0.2">
      <c r="D1555" s="186"/>
    </row>
    <row r="1556" spans="4:4" x14ac:dyDescent="0.2">
      <c r="D1556" s="186"/>
    </row>
    <row r="1557" spans="4:4" x14ac:dyDescent="0.2">
      <c r="D1557" s="186"/>
    </row>
    <row r="1558" spans="4:4" x14ac:dyDescent="0.2">
      <c r="D1558" s="186"/>
    </row>
    <row r="1559" spans="4:4" x14ac:dyDescent="0.2">
      <c r="D1559" s="186"/>
    </row>
    <row r="1560" spans="4:4" x14ac:dyDescent="0.2">
      <c r="D1560" s="186"/>
    </row>
    <row r="1561" spans="4:4" x14ac:dyDescent="0.2">
      <c r="D1561" s="186"/>
    </row>
    <row r="1562" spans="4:4" x14ac:dyDescent="0.2">
      <c r="D1562" s="186"/>
    </row>
    <row r="1563" spans="4:4" x14ac:dyDescent="0.2">
      <c r="D1563" s="186"/>
    </row>
    <row r="1564" spans="4:4" x14ac:dyDescent="0.2">
      <c r="D1564" s="186"/>
    </row>
    <row r="1565" spans="4:4" x14ac:dyDescent="0.2">
      <c r="D1565" s="186"/>
    </row>
    <row r="1566" spans="4:4" x14ac:dyDescent="0.2">
      <c r="D1566" s="186"/>
    </row>
    <row r="1567" spans="4:4" x14ac:dyDescent="0.2">
      <c r="D1567" s="186"/>
    </row>
    <row r="1568" spans="4:4" x14ac:dyDescent="0.2">
      <c r="D1568" s="186"/>
    </row>
    <row r="1569" spans="4:4" x14ac:dyDescent="0.2">
      <c r="D1569" s="186"/>
    </row>
    <row r="1570" spans="4:4" x14ac:dyDescent="0.2">
      <c r="D1570" s="186"/>
    </row>
    <row r="1571" spans="4:4" x14ac:dyDescent="0.2">
      <c r="D1571" s="186"/>
    </row>
    <row r="1572" spans="4:4" x14ac:dyDescent="0.2">
      <c r="D1572" s="186"/>
    </row>
    <row r="1573" spans="4:4" x14ac:dyDescent="0.2">
      <c r="D1573" s="186"/>
    </row>
    <row r="1574" spans="4:4" x14ac:dyDescent="0.2">
      <c r="D1574" s="186"/>
    </row>
    <row r="1575" spans="4:4" x14ac:dyDescent="0.2">
      <c r="D1575" s="186"/>
    </row>
    <row r="1576" spans="4:4" x14ac:dyDescent="0.2">
      <c r="D1576" s="186"/>
    </row>
    <row r="1577" spans="4:4" x14ac:dyDescent="0.2">
      <c r="D1577" s="186"/>
    </row>
    <row r="1578" spans="4:4" x14ac:dyDescent="0.2">
      <c r="D1578" s="186"/>
    </row>
    <row r="1579" spans="4:4" x14ac:dyDescent="0.2">
      <c r="D1579" s="186"/>
    </row>
    <row r="1580" spans="4:4" x14ac:dyDescent="0.2">
      <c r="D1580" s="186"/>
    </row>
    <row r="1581" spans="4:4" x14ac:dyDescent="0.2">
      <c r="D1581" s="186"/>
    </row>
    <row r="1582" spans="4:4" x14ac:dyDescent="0.2">
      <c r="D1582" s="186"/>
    </row>
    <row r="1583" spans="4:4" x14ac:dyDescent="0.2">
      <c r="D1583" s="186"/>
    </row>
    <row r="1584" spans="4:4" x14ac:dyDescent="0.2">
      <c r="D1584" s="186"/>
    </row>
    <row r="1585" spans="4:4" x14ac:dyDescent="0.2">
      <c r="D1585" s="186"/>
    </row>
    <row r="1586" spans="4:4" x14ac:dyDescent="0.2">
      <c r="D1586" s="186"/>
    </row>
    <row r="1587" spans="4:4" x14ac:dyDescent="0.2">
      <c r="D1587" s="186"/>
    </row>
    <row r="1588" spans="4:4" x14ac:dyDescent="0.2">
      <c r="D1588" s="186"/>
    </row>
    <row r="1589" spans="4:4" x14ac:dyDescent="0.2">
      <c r="D1589" s="186"/>
    </row>
    <row r="1590" spans="4:4" x14ac:dyDescent="0.2">
      <c r="D1590" s="186"/>
    </row>
    <row r="1591" spans="4:4" x14ac:dyDescent="0.2">
      <c r="D1591" s="186"/>
    </row>
    <row r="1592" spans="4:4" x14ac:dyDescent="0.2">
      <c r="D1592" s="186"/>
    </row>
    <row r="1593" spans="4:4" x14ac:dyDescent="0.2">
      <c r="D1593" s="186"/>
    </row>
    <row r="1594" spans="4:4" x14ac:dyDescent="0.2">
      <c r="D1594" s="186"/>
    </row>
    <row r="1595" spans="4:4" x14ac:dyDescent="0.2">
      <c r="D1595" s="186"/>
    </row>
    <row r="1596" spans="4:4" x14ac:dyDescent="0.2">
      <c r="D1596" s="186"/>
    </row>
    <row r="1597" spans="4:4" x14ac:dyDescent="0.2">
      <c r="D1597" s="186"/>
    </row>
    <row r="1598" spans="4:4" x14ac:dyDescent="0.2">
      <c r="D1598" s="186"/>
    </row>
    <row r="1599" spans="4:4" x14ac:dyDescent="0.2">
      <c r="D1599" s="186"/>
    </row>
    <row r="1600" spans="4:4" x14ac:dyDescent="0.2">
      <c r="D1600" s="186"/>
    </row>
    <row r="1601" spans="4:4" x14ac:dyDescent="0.2">
      <c r="D1601" s="186"/>
    </row>
    <row r="1602" spans="4:4" x14ac:dyDescent="0.2">
      <c r="D1602" s="186"/>
    </row>
    <row r="1603" spans="4:4" x14ac:dyDescent="0.2">
      <c r="D1603" s="186"/>
    </row>
    <row r="1604" spans="4:4" x14ac:dyDescent="0.2">
      <c r="D1604" s="186"/>
    </row>
    <row r="1605" spans="4:4" x14ac:dyDescent="0.2">
      <c r="D1605" s="186"/>
    </row>
    <row r="1606" spans="4:4" x14ac:dyDescent="0.2">
      <c r="D1606" s="186"/>
    </row>
    <row r="1607" spans="4:4" x14ac:dyDescent="0.2">
      <c r="D1607" s="186"/>
    </row>
    <row r="1608" spans="4:4" x14ac:dyDescent="0.2">
      <c r="D1608" s="186"/>
    </row>
    <row r="1609" spans="4:4" x14ac:dyDescent="0.2">
      <c r="D1609" s="186"/>
    </row>
    <row r="1610" spans="4:4" x14ac:dyDescent="0.2">
      <c r="D1610" s="186"/>
    </row>
    <row r="1611" spans="4:4" x14ac:dyDescent="0.2">
      <c r="D1611" s="186"/>
    </row>
    <row r="1612" spans="4:4" x14ac:dyDescent="0.2">
      <c r="D1612" s="186"/>
    </row>
    <row r="1613" spans="4:4" x14ac:dyDescent="0.2">
      <c r="D1613" s="186"/>
    </row>
    <row r="1614" spans="4:4" x14ac:dyDescent="0.2">
      <c r="D1614" s="186"/>
    </row>
    <row r="1615" spans="4:4" x14ac:dyDescent="0.2">
      <c r="D1615" s="186"/>
    </row>
    <row r="1616" spans="4:4" x14ac:dyDescent="0.2">
      <c r="D1616" s="186"/>
    </row>
    <row r="1617" spans="4:4" x14ac:dyDescent="0.2">
      <c r="D1617" s="186"/>
    </row>
    <row r="1618" spans="4:4" x14ac:dyDescent="0.2">
      <c r="D1618" s="186"/>
    </row>
    <row r="1619" spans="4:4" x14ac:dyDescent="0.2">
      <c r="D1619" s="186"/>
    </row>
    <row r="1620" spans="4:4" x14ac:dyDescent="0.2">
      <c r="D1620" s="186"/>
    </row>
    <row r="1621" spans="4:4" x14ac:dyDescent="0.2">
      <c r="D1621" s="186"/>
    </row>
    <row r="1622" spans="4:4" x14ac:dyDescent="0.2">
      <c r="D1622" s="186"/>
    </row>
    <row r="1623" spans="4:4" x14ac:dyDescent="0.2">
      <c r="D1623" s="186"/>
    </row>
    <row r="1624" spans="4:4" x14ac:dyDescent="0.2">
      <c r="D1624" s="186"/>
    </row>
    <row r="1625" spans="4:4" x14ac:dyDescent="0.2">
      <c r="D1625" s="186"/>
    </row>
    <row r="1626" spans="4:4" x14ac:dyDescent="0.2">
      <c r="D1626" s="186"/>
    </row>
    <row r="1627" spans="4:4" x14ac:dyDescent="0.2">
      <c r="D1627" s="186"/>
    </row>
    <row r="1628" spans="4:4" x14ac:dyDescent="0.2">
      <c r="D1628" s="186"/>
    </row>
    <row r="1629" spans="4:4" x14ac:dyDescent="0.2">
      <c r="D1629" s="186"/>
    </row>
    <row r="1630" spans="4:4" x14ac:dyDescent="0.2">
      <c r="D1630" s="186"/>
    </row>
    <row r="1631" spans="4:4" x14ac:dyDescent="0.2">
      <c r="D1631" s="186"/>
    </row>
    <row r="1632" spans="4:4" x14ac:dyDescent="0.2">
      <c r="D1632" s="186"/>
    </row>
    <row r="1633" spans="4:4" x14ac:dyDescent="0.2">
      <c r="D1633" s="186"/>
    </row>
    <row r="1634" spans="4:4" x14ac:dyDescent="0.2">
      <c r="D1634" s="186"/>
    </row>
    <row r="1635" spans="4:4" x14ac:dyDescent="0.2">
      <c r="D1635" s="186"/>
    </row>
    <row r="1636" spans="4:4" x14ac:dyDescent="0.2">
      <c r="D1636" s="186"/>
    </row>
    <row r="1637" spans="4:4" x14ac:dyDescent="0.2">
      <c r="D1637" s="186"/>
    </row>
    <row r="1638" spans="4:4" x14ac:dyDescent="0.2">
      <c r="D1638" s="186"/>
    </row>
    <row r="1639" spans="4:4" x14ac:dyDescent="0.2">
      <c r="D1639" s="186"/>
    </row>
    <row r="1640" spans="4:4" x14ac:dyDescent="0.2">
      <c r="D1640" s="186"/>
    </row>
    <row r="1641" spans="4:4" x14ac:dyDescent="0.2">
      <c r="D1641" s="186"/>
    </row>
    <row r="1642" spans="4:4" x14ac:dyDescent="0.2">
      <c r="D1642" s="186"/>
    </row>
    <row r="1643" spans="4:4" x14ac:dyDescent="0.2">
      <c r="D1643" s="186"/>
    </row>
    <row r="1644" spans="4:4" x14ac:dyDescent="0.2">
      <c r="D1644" s="186"/>
    </row>
    <row r="1645" spans="4:4" x14ac:dyDescent="0.2">
      <c r="D1645" s="186"/>
    </row>
    <row r="1646" spans="4:4" x14ac:dyDescent="0.2">
      <c r="D1646" s="186"/>
    </row>
    <row r="1647" spans="4:4" x14ac:dyDescent="0.2">
      <c r="D1647" s="186"/>
    </row>
    <row r="1648" spans="4:4" x14ac:dyDescent="0.2">
      <c r="D1648" s="186"/>
    </row>
    <row r="1649" spans="4:4" x14ac:dyDescent="0.2">
      <c r="D1649" s="186"/>
    </row>
    <row r="1650" spans="4:4" x14ac:dyDescent="0.2">
      <c r="D1650" s="186"/>
    </row>
    <row r="1651" spans="4:4" x14ac:dyDescent="0.2">
      <c r="D1651" s="186"/>
    </row>
    <row r="1652" spans="4:4" x14ac:dyDescent="0.2">
      <c r="D1652" s="186"/>
    </row>
    <row r="1653" spans="4:4" x14ac:dyDescent="0.2">
      <c r="D1653" s="186"/>
    </row>
    <row r="1654" spans="4:4" x14ac:dyDescent="0.2">
      <c r="D1654" s="186"/>
    </row>
    <row r="1655" spans="4:4" x14ac:dyDescent="0.2">
      <c r="D1655" s="186"/>
    </row>
    <row r="1656" spans="4:4" x14ac:dyDescent="0.2">
      <c r="D1656" s="186"/>
    </row>
    <row r="1657" spans="4:4" x14ac:dyDescent="0.2">
      <c r="D1657" s="186"/>
    </row>
    <row r="1658" spans="4:4" x14ac:dyDescent="0.2">
      <c r="D1658" s="186"/>
    </row>
    <row r="1659" spans="4:4" x14ac:dyDescent="0.2">
      <c r="D1659" s="186"/>
    </row>
    <row r="1660" spans="4:4" x14ac:dyDescent="0.2">
      <c r="D1660" s="186"/>
    </row>
    <row r="1661" spans="4:4" x14ac:dyDescent="0.2">
      <c r="D1661" s="186"/>
    </row>
    <row r="1662" spans="4:4" x14ac:dyDescent="0.2">
      <c r="D1662" s="186"/>
    </row>
    <row r="1663" spans="4:4" x14ac:dyDescent="0.2">
      <c r="D1663" s="186"/>
    </row>
    <row r="1664" spans="4:4" x14ac:dyDescent="0.2">
      <c r="D1664" s="186"/>
    </row>
    <row r="1665" spans="4:4" x14ac:dyDescent="0.2">
      <c r="D1665" s="186"/>
    </row>
    <row r="1666" spans="4:4" x14ac:dyDescent="0.2">
      <c r="D1666" s="186"/>
    </row>
    <row r="1667" spans="4:4" x14ac:dyDescent="0.2">
      <c r="D1667" s="186"/>
    </row>
    <row r="1668" spans="4:4" x14ac:dyDescent="0.2">
      <c r="D1668" s="186"/>
    </row>
    <row r="1669" spans="4:4" x14ac:dyDescent="0.2">
      <c r="D1669" s="186"/>
    </row>
    <row r="1670" spans="4:4" x14ac:dyDescent="0.2">
      <c r="D1670" s="186"/>
    </row>
    <row r="1671" spans="4:4" x14ac:dyDescent="0.2">
      <c r="D1671" s="186"/>
    </row>
    <row r="1672" spans="4:4" x14ac:dyDescent="0.2">
      <c r="D1672" s="186"/>
    </row>
    <row r="1673" spans="4:4" x14ac:dyDescent="0.2">
      <c r="D1673" s="186"/>
    </row>
    <row r="1674" spans="4:4" x14ac:dyDescent="0.2">
      <c r="D1674" s="186"/>
    </row>
    <row r="1675" spans="4:4" x14ac:dyDescent="0.2">
      <c r="D1675" s="186"/>
    </row>
    <row r="1676" spans="4:4" x14ac:dyDescent="0.2">
      <c r="D1676" s="186"/>
    </row>
    <row r="1677" spans="4:4" x14ac:dyDescent="0.2">
      <c r="D1677" s="186"/>
    </row>
    <row r="1678" spans="4:4" x14ac:dyDescent="0.2">
      <c r="D1678" s="186"/>
    </row>
    <row r="1679" spans="4:4" x14ac:dyDescent="0.2">
      <c r="D1679" s="186"/>
    </row>
    <row r="1680" spans="4:4" x14ac:dyDescent="0.2">
      <c r="D1680" s="186"/>
    </row>
    <row r="1681" spans="4:4" x14ac:dyDescent="0.2">
      <c r="D1681" s="186"/>
    </row>
    <row r="1682" spans="4:4" x14ac:dyDescent="0.2">
      <c r="D1682" s="186"/>
    </row>
    <row r="1683" spans="4:4" x14ac:dyDescent="0.2">
      <c r="D1683" s="186"/>
    </row>
    <row r="1684" spans="4:4" x14ac:dyDescent="0.2">
      <c r="D1684" s="186"/>
    </row>
    <row r="1685" spans="4:4" x14ac:dyDescent="0.2">
      <c r="D1685" s="186"/>
    </row>
    <row r="1686" spans="4:4" x14ac:dyDescent="0.2">
      <c r="D1686" s="186"/>
    </row>
    <row r="1687" spans="4:4" x14ac:dyDescent="0.2">
      <c r="D1687" s="186"/>
    </row>
    <row r="1688" spans="4:4" x14ac:dyDescent="0.2">
      <c r="D1688" s="186"/>
    </row>
    <row r="1689" spans="4:4" x14ac:dyDescent="0.2">
      <c r="D1689" s="186"/>
    </row>
    <row r="1690" spans="4:4" x14ac:dyDescent="0.2">
      <c r="D1690" s="186"/>
    </row>
    <row r="1691" spans="4:4" x14ac:dyDescent="0.2">
      <c r="D1691" s="186"/>
    </row>
    <row r="1692" spans="4:4" x14ac:dyDescent="0.2">
      <c r="D1692" s="186"/>
    </row>
    <row r="1693" spans="4:4" x14ac:dyDescent="0.2">
      <c r="D1693" s="186"/>
    </row>
    <row r="1694" spans="4:4" x14ac:dyDescent="0.2">
      <c r="D1694" s="186"/>
    </row>
    <row r="1695" spans="4:4" x14ac:dyDescent="0.2">
      <c r="D1695" s="186"/>
    </row>
    <row r="1696" spans="4:4" x14ac:dyDescent="0.2">
      <c r="D1696" s="186"/>
    </row>
    <row r="1697" spans="4:4" x14ac:dyDescent="0.2">
      <c r="D1697" s="186"/>
    </row>
    <row r="1698" spans="4:4" x14ac:dyDescent="0.2">
      <c r="D1698" s="186"/>
    </row>
    <row r="1699" spans="4:4" x14ac:dyDescent="0.2">
      <c r="D1699" s="186"/>
    </row>
    <row r="1700" spans="4:4" x14ac:dyDescent="0.2">
      <c r="D1700" s="186"/>
    </row>
    <row r="1701" spans="4:4" x14ac:dyDescent="0.2">
      <c r="D1701" s="186"/>
    </row>
    <row r="1702" spans="4:4" x14ac:dyDescent="0.2">
      <c r="D1702" s="186"/>
    </row>
    <row r="1703" spans="4:4" x14ac:dyDescent="0.2">
      <c r="D1703" s="186"/>
    </row>
    <row r="1704" spans="4:4" x14ac:dyDescent="0.2">
      <c r="D1704" s="186"/>
    </row>
    <row r="1705" spans="4:4" x14ac:dyDescent="0.2">
      <c r="D1705" s="186"/>
    </row>
    <row r="1706" spans="4:4" x14ac:dyDescent="0.2">
      <c r="D1706" s="186"/>
    </row>
    <row r="1707" spans="4:4" x14ac:dyDescent="0.2">
      <c r="D1707" s="186"/>
    </row>
    <row r="1708" spans="4:4" x14ac:dyDescent="0.2">
      <c r="D1708" s="186"/>
    </row>
    <row r="1709" spans="4:4" x14ac:dyDescent="0.2">
      <c r="D1709" s="186"/>
    </row>
    <row r="1710" spans="4:4" x14ac:dyDescent="0.2">
      <c r="D1710" s="186"/>
    </row>
    <row r="1711" spans="4:4" x14ac:dyDescent="0.2">
      <c r="D1711" s="186"/>
    </row>
    <row r="1712" spans="4:4" x14ac:dyDescent="0.2">
      <c r="D1712" s="186"/>
    </row>
    <row r="1713" spans="4:4" x14ac:dyDescent="0.2">
      <c r="D1713" s="186"/>
    </row>
    <row r="1714" spans="4:4" x14ac:dyDescent="0.2">
      <c r="D1714" s="186"/>
    </row>
    <row r="1715" spans="4:4" x14ac:dyDescent="0.2">
      <c r="D1715" s="186"/>
    </row>
    <row r="1716" spans="4:4" x14ac:dyDescent="0.2">
      <c r="D1716" s="186"/>
    </row>
    <row r="1717" spans="4:4" x14ac:dyDescent="0.2">
      <c r="D1717" s="186"/>
    </row>
    <row r="1718" spans="4:4" x14ac:dyDescent="0.2">
      <c r="D1718" s="186"/>
    </row>
    <row r="1719" spans="4:4" x14ac:dyDescent="0.2">
      <c r="D1719" s="186"/>
    </row>
    <row r="1720" spans="4:4" x14ac:dyDescent="0.2">
      <c r="D1720" s="186"/>
    </row>
    <row r="1721" spans="4:4" x14ac:dyDescent="0.2">
      <c r="D1721" s="186"/>
    </row>
    <row r="1722" spans="4:4" x14ac:dyDescent="0.2">
      <c r="D1722" s="186"/>
    </row>
    <row r="1723" spans="4:4" x14ac:dyDescent="0.2">
      <c r="D1723" s="186"/>
    </row>
    <row r="1724" spans="4:4" x14ac:dyDescent="0.2">
      <c r="D1724" s="186"/>
    </row>
    <row r="1725" spans="4:4" x14ac:dyDescent="0.2">
      <c r="D1725" s="186"/>
    </row>
    <row r="1726" spans="4:4" x14ac:dyDescent="0.2">
      <c r="D1726" s="186"/>
    </row>
    <row r="1727" spans="4:4" x14ac:dyDescent="0.2">
      <c r="D1727" s="186"/>
    </row>
    <row r="1728" spans="4:4" x14ac:dyDescent="0.2">
      <c r="D1728" s="186"/>
    </row>
    <row r="1729" spans="4:4" x14ac:dyDescent="0.2">
      <c r="D1729" s="186"/>
    </row>
    <row r="1730" spans="4:4" x14ac:dyDescent="0.2">
      <c r="D1730" s="186"/>
    </row>
    <row r="1731" spans="4:4" x14ac:dyDescent="0.2">
      <c r="D1731" s="186"/>
    </row>
    <row r="1732" spans="4:4" x14ac:dyDescent="0.2">
      <c r="D1732" s="186"/>
    </row>
    <row r="1733" spans="4:4" x14ac:dyDescent="0.2">
      <c r="D1733" s="186"/>
    </row>
    <row r="1734" spans="4:4" x14ac:dyDescent="0.2">
      <c r="D1734" s="186"/>
    </row>
    <row r="1735" spans="4:4" x14ac:dyDescent="0.2">
      <c r="D1735" s="186"/>
    </row>
    <row r="1736" spans="4:4" x14ac:dyDescent="0.2">
      <c r="D1736" s="186"/>
    </row>
    <row r="1737" spans="4:4" x14ac:dyDescent="0.2">
      <c r="D1737" s="186"/>
    </row>
    <row r="1738" spans="4:4" x14ac:dyDescent="0.2">
      <c r="D1738" s="186"/>
    </row>
    <row r="1739" spans="4:4" x14ac:dyDescent="0.2">
      <c r="D1739" s="186"/>
    </row>
    <row r="1740" spans="4:4" x14ac:dyDescent="0.2">
      <c r="D1740" s="186"/>
    </row>
    <row r="1741" spans="4:4" x14ac:dyDescent="0.2">
      <c r="D1741" s="186"/>
    </row>
    <row r="1742" spans="4:4" x14ac:dyDescent="0.2">
      <c r="D1742" s="186"/>
    </row>
    <row r="1743" spans="4:4" x14ac:dyDescent="0.2">
      <c r="D1743" s="186"/>
    </row>
    <row r="1744" spans="4:4" x14ac:dyDescent="0.2">
      <c r="D1744" s="186"/>
    </row>
    <row r="1745" spans="4:4" x14ac:dyDescent="0.2">
      <c r="D1745" s="186"/>
    </row>
    <row r="1746" spans="4:4" x14ac:dyDescent="0.2">
      <c r="D1746" s="186"/>
    </row>
    <row r="1747" spans="4:4" x14ac:dyDescent="0.2">
      <c r="D1747" s="186"/>
    </row>
    <row r="1748" spans="4:4" x14ac:dyDescent="0.2">
      <c r="D1748" s="186"/>
    </row>
    <row r="1749" spans="4:4" x14ac:dyDescent="0.2">
      <c r="D1749" s="186"/>
    </row>
    <row r="1750" spans="4:4" x14ac:dyDescent="0.2">
      <c r="D1750" s="186"/>
    </row>
    <row r="1751" spans="4:4" x14ac:dyDescent="0.2">
      <c r="D1751" s="186"/>
    </row>
    <row r="1752" spans="4:4" x14ac:dyDescent="0.2">
      <c r="D1752" s="186"/>
    </row>
    <row r="1753" spans="4:4" x14ac:dyDescent="0.2">
      <c r="D1753" s="186"/>
    </row>
    <row r="1754" spans="4:4" x14ac:dyDescent="0.2">
      <c r="D1754" s="186"/>
    </row>
    <row r="1755" spans="4:4" x14ac:dyDescent="0.2">
      <c r="D1755" s="186"/>
    </row>
    <row r="1756" spans="4:4" x14ac:dyDescent="0.2">
      <c r="D1756" s="186"/>
    </row>
    <row r="1757" spans="4:4" x14ac:dyDescent="0.2">
      <c r="D1757" s="186"/>
    </row>
    <row r="1758" spans="4:4" x14ac:dyDescent="0.2">
      <c r="D1758" s="186"/>
    </row>
    <row r="1759" spans="4:4" x14ac:dyDescent="0.2">
      <c r="D1759" s="186"/>
    </row>
    <row r="1760" spans="4:4" x14ac:dyDescent="0.2">
      <c r="D1760" s="186"/>
    </row>
    <row r="1761" spans="4:4" x14ac:dyDescent="0.2">
      <c r="D1761" s="186"/>
    </row>
    <row r="1762" spans="4:4" x14ac:dyDescent="0.2">
      <c r="D1762" s="186"/>
    </row>
    <row r="1763" spans="4:4" x14ac:dyDescent="0.2">
      <c r="D1763" s="186"/>
    </row>
    <row r="1764" spans="4:4" x14ac:dyDescent="0.2">
      <c r="D1764" s="186"/>
    </row>
    <row r="1765" spans="4:4" x14ac:dyDescent="0.2">
      <c r="D1765" s="186"/>
    </row>
    <row r="1766" spans="4:4" x14ac:dyDescent="0.2">
      <c r="D1766" s="186"/>
    </row>
    <row r="1767" spans="4:4" x14ac:dyDescent="0.2">
      <c r="D1767" s="186"/>
    </row>
    <row r="1768" spans="4:4" x14ac:dyDescent="0.2">
      <c r="D1768" s="186"/>
    </row>
    <row r="1769" spans="4:4" x14ac:dyDescent="0.2">
      <c r="D1769" s="186"/>
    </row>
    <row r="1770" spans="4:4" x14ac:dyDescent="0.2">
      <c r="D1770" s="186"/>
    </row>
    <row r="1771" spans="4:4" x14ac:dyDescent="0.2">
      <c r="D1771" s="186"/>
    </row>
    <row r="1772" spans="4:4" x14ac:dyDescent="0.2">
      <c r="D1772" s="186"/>
    </row>
    <row r="1773" spans="4:4" x14ac:dyDescent="0.2">
      <c r="D1773" s="186"/>
    </row>
    <row r="1774" spans="4:4" x14ac:dyDescent="0.2">
      <c r="D1774" s="186"/>
    </row>
    <row r="1775" spans="4:4" x14ac:dyDescent="0.2">
      <c r="D1775" s="186"/>
    </row>
    <row r="1776" spans="4:4" x14ac:dyDescent="0.2">
      <c r="D1776" s="186"/>
    </row>
    <row r="1777" spans="4:4" x14ac:dyDescent="0.2">
      <c r="D1777" s="186"/>
    </row>
    <row r="1778" spans="4:4" x14ac:dyDescent="0.2">
      <c r="D1778" s="186"/>
    </row>
    <row r="1779" spans="4:4" x14ac:dyDescent="0.2">
      <c r="D1779" s="186"/>
    </row>
    <row r="1780" spans="4:4" x14ac:dyDescent="0.2">
      <c r="D1780" s="186"/>
    </row>
    <row r="1781" spans="4:4" x14ac:dyDescent="0.2">
      <c r="D1781" s="186"/>
    </row>
    <row r="1782" spans="4:4" x14ac:dyDescent="0.2">
      <c r="D1782" s="186"/>
    </row>
    <row r="1783" spans="4:4" x14ac:dyDescent="0.2">
      <c r="D1783" s="186"/>
    </row>
    <row r="1784" spans="4:4" x14ac:dyDescent="0.2">
      <c r="D1784" s="186"/>
    </row>
    <row r="1785" spans="4:4" x14ac:dyDescent="0.2">
      <c r="D1785" s="186"/>
    </row>
    <row r="1786" spans="4:4" x14ac:dyDescent="0.2">
      <c r="D1786" s="186"/>
    </row>
    <row r="1787" spans="4:4" x14ac:dyDescent="0.2">
      <c r="D1787" s="186"/>
    </row>
    <row r="1788" spans="4:4" x14ac:dyDescent="0.2">
      <c r="D1788" s="186"/>
    </row>
    <row r="1789" spans="4:4" x14ac:dyDescent="0.2">
      <c r="D1789" s="186"/>
    </row>
    <row r="1790" spans="4:4" x14ac:dyDescent="0.2">
      <c r="D1790" s="186"/>
    </row>
    <row r="1791" spans="4:4" x14ac:dyDescent="0.2">
      <c r="D1791" s="186"/>
    </row>
    <row r="1792" spans="4:4" x14ac:dyDescent="0.2">
      <c r="D1792" s="186"/>
    </row>
    <row r="1793" spans="4:4" x14ac:dyDescent="0.2">
      <c r="D1793" s="186"/>
    </row>
    <row r="1794" spans="4:4" x14ac:dyDescent="0.2">
      <c r="D1794" s="186"/>
    </row>
    <row r="1795" spans="4:4" x14ac:dyDescent="0.2">
      <c r="D1795" s="186"/>
    </row>
    <row r="1796" spans="4:4" x14ac:dyDescent="0.2">
      <c r="D1796" s="186"/>
    </row>
    <row r="1797" spans="4:4" x14ac:dyDescent="0.2">
      <c r="D1797" s="186"/>
    </row>
    <row r="1798" spans="4:4" x14ac:dyDescent="0.2">
      <c r="D1798" s="186"/>
    </row>
    <row r="1799" spans="4:4" x14ac:dyDescent="0.2">
      <c r="D1799" s="186"/>
    </row>
    <row r="1800" spans="4:4" x14ac:dyDescent="0.2">
      <c r="D1800" s="186"/>
    </row>
    <row r="1801" spans="4:4" x14ac:dyDescent="0.2">
      <c r="D1801" s="186"/>
    </row>
    <row r="1802" spans="4:4" x14ac:dyDescent="0.2">
      <c r="D1802" s="186"/>
    </row>
    <row r="1803" spans="4:4" x14ac:dyDescent="0.2">
      <c r="D1803" s="186"/>
    </row>
    <row r="1804" spans="4:4" x14ac:dyDescent="0.2">
      <c r="D1804" s="186"/>
    </row>
    <row r="1805" spans="4:4" x14ac:dyDescent="0.2">
      <c r="D1805" s="186"/>
    </row>
    <row r="1806" spans="4:4" x14ac:dyDescent="0.2">
      <c r="D1806" s="186"/>
    </row>
    <row r="1807" spans="4:4" x14ac:dyDescent="0.2">
      <c r="D1807" s="186"/>
    </row>
    <row r="1808" spans="4:4" x14ac:dyDescent="0.2">
      <c r="D1808" s="186"/>
    </row>
    <row r="1809" spans="4:4" x14ac:dyDescent="0.2">
      <c r="D1809" s="186"/>
    </row>
    <row r="1810" spans="4:4" x14ac:dyDescent="0.2">
      <c r="D1810" s="186"/>
    </row>
    <row r="1811" spans="4:4" x14ac:dyDescent="0.2">
      <c r="D1811" s="186"/>
    </row>
    <row r="1812" spans="4:4" x14ac:dyDescent="0.2">
      <c r="D1812" s="186"/>
    </row>
    <row r="1813" spans="4:4" x14ac:dyDescent="0.2">
      <c r="D1813" s="186"/>
    </row>
    <row r="1814" spans="4:4" x14ac:dyDescent="0.2">
      <c r="D1814" s="186"/>
    </row>
    <row r="1815" spans="4:4" x14ac:dyDescent="0.2">
      <c r="D1815" s="186"/>
    </row>
    <row r="1816" spans="4:4" x14ac:dyDescent="0.2">
      <c r="D1816" s="186"/>
    </row>
    <row r="1817" spans="4:4" x14ac:dyDescent="0.2">
      <c r="D1817" s="186"/>
    </row>
    <row r="1818" spans="4:4" x14ac:dyDescent="0.2">
      <c r="D1818" s="186"/>
    </row>
    <row r="1819" spans="4:4" x14ac:dyDescent="0.2">
      <c r="D1819" s="186"/>
    </row>
    <row r="1820" spans="4:4" x14ac:dyDescent="0.2">
      <c r="D1820" s="186"/>
    </row>
    <row r="1821" spans="4:4" x14ac:dyDescent="0.2">
      <c r="D1821" s="186"/>
    </row>
    <row r="1822" spans="4:4" x14ac:dyDescent="0.2">
      <c r="D1822" s="186"/>
    </row>
    <row r="1823" spans="4:4" x14ac:dyDescent="0.2">
      <c r="D1823" s="186"/>
    </row>
    <row r="1824" spans="4:4" x14ac:dyDescent="0.2">
      <c r="D1824" s="186"/>
    </row>
    <row r="1825" spans="4:4" x14ac:dyDescent="0.2">
      <c r="D1825" s="186"/>
    </row>
    <row r="1826" spans="4:4" x14ac:dyDescent="0.2">
      <c r="D1826" s="186"/>
    </row>
    <row r="1827" spans="4:4" x14ac:dyDescent="0.2">
      <c r="D1827" s="186"/>
    </row>
    <row r="1828" spans="4:4" x14ac:dyDescent="0.2">
      <c r="D1828" s="186"/>
    </row>
    <row r="1829" spans="4:4" x14ac:dyDescent="0.2">
      <c r="D1829" s="186"/>
    </row>
    <row r="1830" spans="4:4" x14ac:dyDescent="0.2">
      <c r="D1830" s="186"/>
    </row>
    <row r="1831" spans="4:4" x14ac:dyDescent="0.2">
      <c r="D1831" s="186"/>
    </row>
    <row r="1832" spans="4:4" x14ac:dyDescent="0.2">
      <c r="D1832" s="186"/>
    </row>
    <row r="1833" spans="4:4" x14ac:dyDescent="0.2">
      <c r="D1833" s="186"/>
    </row>
    <row r="1834" spans="4:4" x14ac:dyDescent="0.2">
      <c r="D1834" s="186"/>
    </row>
    <row r="1835" spans="4:4" x14ac:dyDescent="0.2">
      <c r="D1835" s="186"/>
    </row>
    <row r="1836" spans="4:4" x14ac:dyDescent="0.2">
      <c r="D1836" s="186"/>
    </row>
    <row r="1837" spans="4:4" x14ac:dyDescent="0.2">
      <c r="D1837" s="186"/>
    </row>
    <row r="1838" spans="4:4" x14ac:dyDescent="0.2">
      <c r="D1838" s="186"/>
    </row>
    <row r="1839" spans="4:4" x14ac:dyDescent="0.2">
      <c r="D1839" s="186"/>
    </row>
    <row r="1840" spans="4:4" x14ac:dyDescent="0.2">
      <c r="D1840" s="186"/>
    </row>
    <row r="1841" spans="4:4" x14ac:dyDescent="0.2">
      <c r="D1841" s="186"/>
    </row>
    <row r="1842" spans="4:4" x14ac:dyDescent="0.2">
      <c r="D1842" s="186"/>
    </row>
    <row r="1843" spans="4:4" x14ac:dyDescent="0.2">
      <c r="D1843" s="186"/>
    </row>
    <row r="1844" spans="4:4" x14ac:dyDescent="0.2">
      <c r="D1844" s="186"/>
    </row>
    <row r="1845" spans="4:4" x14ac:dyDescent="0.2">
      <c r="D1845" s="186"/>
    </row>
    <row r="1846" spans="4:4" x14ac:dyDescent="0.2">
      <c r="D1846" s="186"/>
    </row>
    <row r="1847" spans="4:4" x14ac:dyDescent="0.2">
      <c r="D1847" s="186"/>
    </row>
    <row r="1848" spans="4:4" x14ac:dyDescent="0.2">
      <c r="D1848" s="186"/>
    </row>
    <row r="1849" spans="4:4" x14ac:dyDescent="0.2">
      <c r="D1849" s="186"/>
    </row>
    <row r="1850" spans="4:4" x14ac:dyDescent="0.2">
      <c r="D1850" s="186"/>
    </row>
    <row r="1851" spans="4:4" x14ac:dyDescent="0.2">
      <c r="D1851" s="186"/>
    </row>
    <row r="1852" spans="4:4" x14ac:dyDescent="0.2">
      <c r="D1852" s="186"/>
    </row>
    <row r="1853" spans="4:4" x14ac:dyDescent="0.2">
      <c r="D1853" s="186"/>
    </row>
    <row r="1854" spans="4:4" x14ac:dyDescent="0.2">
      <c r="D1854" s="186"/>
    </row>
    <row r="1855" spans="4:4" x14ac:dyDescent="0.2">
      <c r="D1855" s="186"/>
    </row>
    <row r="1856" spans="4:4" x14ac:dyDescent="0.2">
      <c r="D1856" s="186"/>
    </row>
    <row r="1857" spans="4:4" x14ac:dyDescent="0.2">
      <c r="D1857" s="186"/>
    </row>
    <row r="1858" spans="4:4" x14ac:dyDescent="0.2">
      <c r="D1858" s="186"/>
    </row>
    <row r="1859" spans="4:4" x14ac:dyDescent="0.2">
      <c r="D1859" s="186"/>
    </row>
    <row r="1860" spans="4:4" x14ac:dyDescent="0.2">
      <c r="D1860" s="186"/>
    </row>
    <row r="1861" spans="4:4" x14ac:dyDescent="0.2">
      <c r="D1861" s="186"/>
    </row>
    <row r="1862" spans="4:4" x14ac:dyDescent="0.2">
      <c r="D1862" s="186"/>
    </row>
    <row r="1863" spans="4:4" x14ac:dyDescent="0.2">
      <c r="D1863" s="186"/>
    </row>
    <row r="1864" spans="4:4" x14ac:dyDescent="0.2">
      <c r="D1864" s="186"/>
    </row>
    <row r="1865" spans="4:4" x14ac:dyDescent="0.2">
      <c r="D1865" s="186"/>
    </row>
    <row r="1866" spans="4:4" x14ac:dyDescent="0.2">
      <c r="D1866" s="186"/>
    </row>
    <row r="1867" spans="4:4" x14ac:dyDescent="0.2">
      <c r="D1867" s="186"/>
    </row>
    <row r="1868" spans="4:4" x14ac:dyDescent="0.2">
      <c r="D1868" s="186"/>
    </row>
    <row r="1869" spans="4:4" x14ac:dyDescent="0.2">
      <c r="D1869" s="186"/>
    </row>
    <row r="1870" spans="4:4" x14ac:dyDescent="0.2">
      <c r="D1870" s="186"/>
    </row>
    <row r="1871" spans="4:4" x14ac:dyDescent="0.2">
      <c r="D1871" s="186"/>
    </row>
    <row r="1872" spans="4:4" x14ac:dyDescent="0.2">
      <c r="D1872" s="186"/>
    </row>
    <row r="1873" spans="4:4" x14ac:dyDescent="0.2">
      <c r="D1873" s="186"/>
    </row>
    <row r="1874" spans="4:4" x14ac:dyDescent="0.2">
      <c r="D1874" s="186"/>
    </row>
    <row r="1875" spans="4:4" x14ac:dyDescent="0.2">
      <c r="D1875" s="186"/>
    </row>
    <row r="1876" spans="4:4" x14ac:dyDescent="0.2">
      <c r="D1876" s="186"/>
    </row>
    <row r="1877" spans="4:4" x14ac:dyDescent="0.2">
      <c r="D1877" s="186"/>
    </row>
    <row r="1878" spans="4:4" x14ac:dyDescent="0.2">
      <c r="D1878" s="186"/>
    </row>
    <row r="1879" spans="4:4" x14ac:dyDescent="0.2">
      <c r="D1879" s="186"/>
    </row>
    <row r="1880" spans="4:4" x14ac:dyDescent="0.2">
      <c r="D1880" s="186"/>
    </row>
    <row r="1881" spans="4:4" x14ac:dyDescent="0.2">
      <c r="D1881" s="186"/>
    </row>
    <row r="1882" spans="4:4" x14ac:dyDescent="0.2">
      <c r="D1882" s="186"/>
    </row>
    <row r="1883" spans="4:4" x14ac:dyDescent="0.2">
      <c r="D1883" s="186"/>
    </row>
    <row r="1884" spans="4:4" x14ac:dyDescent="0.2">
      <c r="D1884" s="186"/>
    </row>
    <row r="1885" spans="4:4" x14ac:dyDescent="0.2">
      <c r="D1885" s="186"/>
    </row>
    <row r="1886" spans="4:4" x14ac:dyDescent="0.2">
      <c r="D1886" s="186"/>
    </row>
    <row r="1887" spans="4:4" x14ac:dyDescent="0.2">
      <c r="D1887" s="186"/>
    </row>
    <row r="1888" spans="4:4" x14ac:dyDescent="0.2">
      <c r="D1888" s="186"/>
    </row>
    <row r="1889" spans="4:4" x14ac:dyDescent="0.2">
      <c r="D1889" s="186"/>
    </row>
    <row r="1890" spans="4:4" x14ac:dyDescent="0.2">
      <c r="D1890" s="186"/>
    </row>
    <row r="1891" spans="4:4" x14ac:dyDescent="0.2">
      <c r="D1891" s="186"/>
    </row>
    <row r="1892" spans="4:4" x14ac:dyDescent="0.2">
      <c r="D1892" s="186"/>
    </row>
    <row r="1893" spans="4:4" x14ac:dyDescent="0.2">
      <c r="D1893" s="186"/>
    </row>
    <row r="1894" spans="4:4" x14ac:dyDescent="0.2">
      <c r="D1894" s="186"/>
    </row>
    <row r="1895" spans="4:4" x14ac:dyDescent="0.2">
      <c r="D1895" s="186"/>
    </row>
    <row r="1896" spans="4:4" x14ac:dyDescent="0.2">
      <c r="D1896" s="186"/>
    </row>
    <row r="1897" spans="4:4" x14ac:dyDescent="0.2">
      <c r="D1897" s="186"/>
    </row>
    <row r="1898" spans="4:4" x14ac:dyDescent="0.2">
      <c r="D1898" s="186"/>
    </row>
    <row r="1899" spans="4:4" x14ac:dyDescent="0.2">
      <c r="D1899" s="186"/>
    </row>
    <row r="1900" spans="4:4" x14ac:dyDescent="0.2">
      <c r="D1900" s="186"/>
    </row>
    <row r="1901" spans="4:4" x14ac:dyDescent="0.2">
      <c r="D1901" s="186"/>
    </row>
    <row r="1902" spans="4:4" x14ac:dyDescent="0.2">
      <c r="D1902" s="186"/>
    </row>
    <row r="1903" spans="4:4" x14ac:dyDescent="0.2">
      <c r="D1903" s="186"/>
    </row>
    <row r="1904" spans="4:4" x14ac:dyDescent="0.2">
      <c r="D1904" s="186"/>
    </row>
    <row r="1905" spans="4:4" x14ac:dyDescent="0.2">
      <c r="D1905" s="186"/>
    </row>
    <row r="1906" spans="4:4" x14ac:dyDescent="0.2">
      <c r="D1906" s="186"/>
    </row>
    <row r="1907" spans="4:4" x14ac:dyDescent="0.2">
      <c r="D1907" s="186"/>
    </row>
    <row r="1908" spans="4:4" x14ac:dyDescent="0.2">
      <c r="D1908" s="186"/>
    </row>
    <row r="1909" spans="4:4" x14ac:dyDescent="0.2">
      <c r="D1909" s="186"/>
    </row>
    <row r="1910" spans="4:4" x14ac:dyDescent="0.2">
      <c r="D1910" s="186"/>
    </row>
    <row r="1911" spans="4:4" x14ac:dyDescent="0.2">
      <c r="D1911" s="186"/>
    </row>
    <row r="1912" spans="4:4" x14ac:dyDescent="0.2">
      <c r="D1912" s="186"/>
    </row>
    <row r="1913" spans="4:4" x14ac:dyDescent="0.2">
      <c r="D1913" s="186"/>
    </row>
    <row r="1914" spans="4:4" x14ac:dyDescent="0.2">
      <c r="D1914" s="186"/>
    </row>
    <row r="1915" spans="4:4" x14ac:dyDescent="0.2">
      <c r="D1915" s="186"/>
    </row>
    <row r="1916" spans="4:4" x14ac:dyDescent="0.2">
      <c r="D1916" s="186"/>
    </row>
    <row r="1917" spans="4:4" x14ac:dyDescent="0.2">
      <c r="D1917" s="186"/>
    </row>
    <row r="1918" spans="4:4" x14ac:dyDescent="0.2">
      <c r="D1918" s="186"/>
    </row>
    <row r="1919" spans="4:4" x14ac:dyDescent="0.2">
      <c r="D1919" s="186"/>
    </row>
    <row r="1920" spans="4:4" x14ac:dyDescent="0.2">
      <c r="D1920" s="186"/>
    </row>
    <row r="1921" spans="4:4" x14ac:dyDescent="0.2">
      <c r="D1921" s="186"/>
    </row>
    <row r="1922" spans="4:4" x14ac:dyDescent="0.2">
      <c r="D1922" s="186"/>
    </row>
    <row r="1923" spans="4:4" x14ac:dyDescent="0.2">
      <c r="D1923" s="186"/>
    </row>
    <row r="1924" spans="4:4" x14ac:dyDescent="0.2">
      <c r="D1924" s="186"/>
    </row>
    <row r="1925" spans="4:4" x14ac:dyDescent="0.2">
      <c r="D1925" s="186"/>
    </row>
    <row r="1926" spans="4:4" x14ac:dyDescent="0.2">
      <c r="D1926" s="186"/>
    </row>
    <row r="1927" spans="4:4" x14ac:dyDescent="0.2">
      <c r="D1927" s="186"/>
    </row>
    <row r="1928" spans="4:4" x14ac:dyDescent="0.2">
      <c r="D1928" s="186"/>
    </row>
    <row r="1929" spans="4:4" x14ac:dyDescent="0.2">
      <c r="D1929" s="186"/>
    </row>
    <row r="1930" spans="4:4" x14ac:dyDescent="0.2">
      <c r="D1930" s="186"/>
    </row>
    <row r="1931" spans="4:4" x14ac:dyDescent="0.2">
      <c r="D1931" s="186"/>
    </row>
    <row r="1932" spans="4:4" x14ac:dyDescent="0.2">
      <c r="D1932" s="186"/>
    </row>
    <row r="1933" spans="4:4" x14ac:dyDescent="0.2">
      <c r="D1933" s="186"/>
    </row>
    <row r="1934" spans="4:4" x14ac:dyDescent="0.2">
      <c r="D1934" s="186"/>
    </row>
    <row r="1935" spans="4:4" x14ac:dyDescent="0.2">
      <c r="D1935" s="186"/>
    </row>
    <row r="1936" spans="4:4" x14ac:dyDescent="0.2">
      <c r="D1936" s="186"/>
    </row>
    <row r="1937" spans="4:4" x14ac:dyDescent="0.2">
      <c r="D1937" s="186"/>
    </row>
    <row r="1938" spans="4:4" x14ac:dyDescent="0.2">
      <c r="D1938" s="186"/>
    </row>
    <row r="1939" spans="4:4" x14ac:dyDescent="0.2">
      <c r="D1939" s="186"/>
    </row>
    <row r="1940" spans="4:4" x14ac:dyDescent="0.2">
      <c r="D1940" s="186"/>
    </row>
    <row r="1941" spans="4:4" x14ac:dyDescent="0.2">
      <c r="D1941" s="186"/>
    </row>
    <row r="1942" spans="4:4" x14ac:dyDescent="0.2">
      <c r="D1942" s="186"/>
    </row>
    <row r="1943" spans="4:4" x14ac:dyDescent="0.2">
      <c r="D1943" s="186"/>
    </row>
    <row r="1944" spans="4:4" x14ac:dyDescent="0.2">
      <c r="D1944" s="186"/>
    </row>
    <row r="1945" spans="4:4" x14ac:dyDescent="0.2">
      <c r="D1945" s="186"/>
    </row>
    <row r="1946" spans="4:4" x14ac:dyDescent="0.2">
      <c r="D1946" s="186"/>
    </row>
    <row r="1947" spans="4:4" x14ac:dyDescent="0.2">
      <c r="D1947" s="186"/>
    </row>
    <row r="1948" spans="4:4" x14ac:dyDescent="0.2">
      <c r="D1948" s="186"/>
    </row>
    <row r="1949" spans="4:4" x14ac:dyDescent="0.2">
      <c r="D1949" s="186"/>
    </row>
    <row r="1950" spans="4:4" x14ac:dyDescent="0.2">
      <c r="D1950" s="186"/>
    </row>
    <row r="1951" spans="4:4" x14ac:dyDescent="0.2">
      <c r="D1951" s="186"/>
    </row>
    <row r="1952" spans="4:4" x14ac:dyDescent="0.2">
      <c r="D1952" s="186"/>
    </row>
    <row r="1953" spans="4:4" x14ac:dyDescent="0.2">
      <c r="D1953" s="186"/>
    </row>
    <row r="1954" spans="4:4" x14ac:dyDescent="0.2">
      <c r="D1954" s="186"/>
    </row>
    <row r="1955" spans="4:4" x14ac:dyDescent="0.2">
      <c r="D1955" s="186"/>
    </row>
    <row r="1956" spans="4:4" x14ac:dyDescent="0.2">
      <c r="D1956" s="186"/>
    </row>
    <row r="1957" spans="4:4" x14ac:dyDescent="0.2">
      <c r="D1957" s="186"/>
    </row>
    <row r="1958" spans="4:4" x14ac:dyDescent="0.2">
      <c r="D1958" s="186"/>
    </row>
    <row r="1959" spans="4:4" x14ac:dyDescent="0.2">
      <c r="D1959" s="186"/>
    </row>
    <row r="1960" spans="4:4" x14ac:dyDescent="0.2">
      <c r="D1960" s="186"/>
    </row>
    <row r="1961" spans="4:4" x14ac:dyDescent="0.2">
      <c r="D1961" s="186"/>
    </row>
    <row r="1962" spans="4:4" x14ac:dyDescent="0.2">
      <c r="D1962" s="186"/>
    </row>
    <row r="1963" spans="4:4" x14ac:dyDescent="0.2">
      <c r="D1963" s="186"/>
    </row>
    <row r="1964" spans="4:4" x14ac:dyDescent="0.2">
      <c r="D1964" s="186"/>
    </row>
    <row r="1965" spans="4:4" x14ac:dyDescent="0.2">
      <c r="D1965" s="186"/>
    </row>
    <row r="1966" spans="4:4" x14ac:dyDescent="0.2">
      <c r="D1966" s="186"/>
    </row>
    <row r="1967" spans="4:4" x14ac:dyDescent="0.2">
      <c r="D1967" s="186"/>
    </row>
    <row r="1968" spans="4:4" x14ac:dyDescent="0.2">
      <c r="D1968" s="186"/>
    </row>
    <row r="1969" spans="4:4" x14ac:dyDescent="0.2">
      <c r="D1969" s="186"/>
    </row>
    <row r="1970" spans="4:4" x14ac:dyDescent="0.2">
      <c r="D1970" s="186"/>
    </row>
    <row r="1971" spans="4:4" x14ac:dyDescent="0.2">
      <c r="D1971" s="186"/>
    </row>
    <row r="1972" spans="4:4" x14ac:dyDescent="0.2">
      <c r="D1972" s="186"/>
    </row>
    <row r="1973" spans="4:4" x14ac:dyDescent="0.2">
      <c r="D1973" s="186"/>
    </row>
    <row r="1974" spans="4:4" x14ac:dyDescent="0.2">
      <c r="D1974" s="186"/>
    </row>
    <row r="1975" spans="4:4" x14ac:dyDescent="0.2">
      <c r="D1975" s="186"/>
    </row>
    <row r="1976" spans="4:4" x14ac:dyDescent="0.2">
      <c r="D1976" s="186"/>
    </row>
    <row r="1977" spans="4:4" x14ac:dyDescent="0.2">
      <c r="D1977" s="186"/>
    </row>
    <row r="1978" spans="4:4" x14ac:dyDescent="0.2">
      <c r="D1978" s="186"/>
    </row>
    <row r="1979" spans="4:4" x14ac:dyDescent="0.2">
      <c r="D1979" s="186"/>
    </row>
    <row r="1980" spans="4:4" x14ac:dyDescent="0.2">
      <c r="D1980" s="186"/>
    </row>
    <row r="1981" spans="4:4" x14ac:dyDescent="0.2">
      <c r="D1981" s="186"/>
    </row>
    <row r="1982" spans="4:4" x14ac:dyDescent="0.2">
      <c r="D1982" s="186"/>
    </row>
    <row r="1983" spans="4:4" x14ac:dyDescent="0.2">
      <c r="D1983" s="186"/>
    </row>
    <row r="1984" spans="4:4" x14ac:dyDescent="0.2">
      <c r="D1984" s="186"/>
    </row>
    <row r="1985" spans="4:4" x14ac:dyDescent="0.2">
      <c r="D1985" s="186"/>
    </row>
    <row r="1986" spans="4:4" x14ac:dyDescent="0.2">
      <c r="D1986" s="186"/>
    </row>
    <row r="1987" spans="4:4" x14ac:dyDescent="0.2">
      <c r="D1987" s="186"/>
    </row>
    <row r="1988" spans="4:4" x14ac:dyDescent="0.2">
      <c r="D1988" s="186"/>
    </row>
    <row r="1989" spans="4:4" x14ac:dyDescent="0.2">
      <c r="D1989" s="186"/>
    </row>
    <row r="1990" spans="4:4" x14ac:dyDescent="0.2">
      <c r="D1990" s="186"/>
    </row>
    <row r="1991" spans="4:4" x14ac:dyDescent="0.2">
      <c r="D1991" s="186"/>
    </row>
    <row r="1992" spans="4:4" x14ac:dyDescent="0.2">
      <c r="D1992" s="186"/>
    </row>
    <row r="1993" spans="4:4" x14ac:dyDescent="0.2">
      <c r="D1993" s="186"/>
    </row>
    <row r="1994" spans="4:4" x14ac:dyDescent="0.2">
      <c r="D1994" s="186"/>
    </row>
    <row r="1995" spans="4:4" x14ac:dyDescent="0.2">
      <c r="D1995" s="186"/>
    </row>
    <row r="1996" spans="4:4" x14ac:dyDescent="0.2">
      <c r="D1996" s="186"/>
    </row>
    <row r="1997" spans="4:4" x14ac:dyDescent="0.2">
      <c r="D1997" s="186"/>
    </row>
    <row r="1998" spans="4:4" x14ac:dyDescent="0.2">
      <c r="D1998" s="186"/>
    </row>
    <row r="1999" spans="4:4" x14ac:dyDescent="0.2">
      <c r="D1999" s="186"/>
    </row>
    <row r="2000" spans="4:4" x14ac:dyDescent="0.2">
      <c r="D2000" s="186"/>
    </row>
    <row r="2001" spans="4:4" x14ac:dyDescent="0.2">
      <c r="D2001" s="186"/>
    </row>
    <row r="2002" spans="4:4" x14ac:dyDescent="0.2">
      <c r="D2002" s="186"/>
    </row>
    <row r="2003" spans="4:4" x14ac:dyDescent="0.2">
      <c r="D2003" s="186"/>
    </row>
    <row r="2004" spans="4:4" x14ac:dyDescent="0.2">
      <c r="D2004" s="186"/>
    </row>
    <row r="2005" spans="4:4" x14ac:dyDescent="0.2">
      <c r="D2005" s="186"/>
    </row>
    <row r="2006" spans="4:4" x14ac:dyDescent="0.2">
      <c r="D2006" s="186"/>
    </row>
    <row r="2007" spans="4:4" x14ac:dyDescent="0.2">
      <c r="D2007" s="186"/>
    </row>
    <row r="2008" spans="4:4" x14ac:dyDescent="0.2">
      <c r="D2008" s="186"/>
    </row>
    <row r="2009" spans="4:4" x14ac:dyDescent="0.2">
      <c r="D2009" s="186"/>
    </row>
    <row r="2010" spans="4:4" x14ac:dyDescent="0.2">
      <c r="D2010" s="186"/>
    </row>
    <row r="2011" spans="4:4" x14ac:dyDescent="0.2">
      <c r="D2011" s="186"/>
    </row>
    <row r="2012" spans="4:4" x14ac:dyDescent="0.2">
      <c r="D2012" s="186"/>
    </row>
    <row r="2013" spans="4:4" x14ac:dyDescent="0.2">
      <c r="D2013" s="186"/>
    </row>
    <row r="2014" spans="4:4" x14ac:dyDescent="0.2">
      <c r="D2014" s="186"/>
    </row>
    <row r="2015" spans="4:4" x14ac:dyDescent="0.2">
      <c r="D2015" s="186"/>
    </row>
    <row r="2016" spans="4:4" x14ac:dyDescent="0.2">
      <c r="D2016" s="186"/>
    </row>
    <row r="2017" spans="4:4" x14ac:dyDescent="0.2">
      <c r="D2017" s="186"/>
    </row>
    <row r="2018" spans="4:4" x14ac:dyDescent="0.2">
      <c r="D2018" s="186"/>
    </row>
    <row r="2019" spans="4:4" x14ac:dyDescent="0.2">
      <c r="D2019" s="186"/>
    </row>
    <row r="2020" spans="4:4" x14ac:dyDescent="0.2">
      <c r="D2020" s="186"/>
    </row>
    <row r="2021" spans="4:4" x14ac:dyDescent="0.2">
      <c r="D2021" s="186"/>
    </row>
    <row r="2022" spans="4:4" x14ac:dyDescent="0.2">
      <c r="D2022" s="186"/>
    </row>
    <row r="2023" spans="4:4" x14ac:dyDescent="0.2">
      <c r="D2023" s="186"/>
    </row>
    <row r="2024" spans="4:4" x14ac:dyDescent="0.2">
      <c r="D2024" s="186"/>
    </row>
    <row r="2025" spans="4:4" x14ac:dyDescent="0.2">
      <c r="D2025" s="186"/>
    </row>
    <row r="2026" spans="4:4" x14ac:dyDescent="0.2">
      <c r="D2026" s="186"/>
    </row>
    <row r="2027" spans="4:4" x14ac:dyDescent="0.2">
      <c r="D2027" s="186"/>
    </row>
    <row r="2028" spans="4:4" x14ac:dyDescent="0.2">
      <c r="D2028" s="186"/>
    </row>
    <row r="2029" spans="4:4" x14ac:dyDescent="0.2">
      <c r="D2029" s="186"/>
    </row>
    <row r="2030" spans="4:4" x14ac:dyDescent="0.2">
      <c r="D2030" s="186"/>
    </row>
    <row r="2031" spans="4:4" x14ac:dyDescent="0.2">
      <c r="D2031" s="186"/>
    </row>
    <row r="2032" spans="4:4" x14ac:dyDescent="0.2">
      <c r="D2032" s="186"/>
    </row>
    <row r="2033" spans="4:4" x14ac:dyDescent="0.2">
      <c r="D2033" s="186"/>
    </row>
    <row r="2034" spans="4:4" x14ac:dyDescent="0.2">
      <c r="D2034" s="186"/>
    </row>
    <row r="2035" spans="4:4" x14ac:dyDescent="0.2">
      <c r="D2035" s="186"/>
    </row>
    <row r="2036" spans="4:4" x14ac:dyDescent="0.2">
      <c r="D2036" s="186"/>
    </row>
    <row r="2037" spans="4:4" x14ac:dyDescent="0.2">
      <c r="D2037" s="186"/>
    </row>
    <row r="2038" spans="4:4" x14ac:dyDescent="0.2">
      <c r="D2038" s="186"/>
    </row>
    <row r="2039" spans="4:4" x14ac:dyDescent="0.2">
      <c r="D2039" s="186"/>
    </row>
    <row r="2040" spans="4:4" x14ac:dyDescent="0.2">
      <c r="D2040" s="186"/>
    </row>
    <row r="2041" spans="4:4" x14ac:dyDescent="0.2">
      <c r="D2041" s="186"/>
    </row>
    <row r="2042" spans="4:4" x14ac:dyDescent="0.2">
      <c r="D2042" s="186"/>
    </row>
    <row r="2043" spans="4:4" x14ac:dyDescent="0.2">
      <c r="D2043" s="186"/>
    </row>
    <row r="2044" spans="4:4" x14ac:dyDescent="0.2">
      <c r="D2044" s="186"/>
    </row>
    <row r="2045" spans="4:4" x14ac:dyDescent="0.2">
      <c r="D2045" s="186"/>
    </row>
    <row r="2046" spans="4:4" x14ac:dyDescent="0.2">
      <c r="D2046" s="186"/>
    </row>
    <row r="2047" spans="4:4" x14ac:dyDescent="0.2">
      <c r="D2047" s="186"/>
    </row>
    <row r="2048" spans="4:4" x14ac:dyDescent="0.2">
      <c r="D2048" s="186"/>
    </row>
    <row r="2049" spans="4:4" x14ac:dyDescent="0.2">
      <c r="D2049" s="186"/>
    </row>
    <row r="2050" spans="4:4" x14ac:dyDescent="0.2">
      <c r="D2050" s="186"/>
    </row>
    <row r="2051" spans="4:4" x14ac:dyDescent="0.2">
      <c r="D2051" s="186"/>
    </row>
    <row r="2052" spans="4:4" x14ac:dyDescent="0.2">
      <c r="D2052" s="186"/>
    </row>
    <row r="2053" spans="4:4" x14ac:dyDescent="0.2">
      <c r="D2053" s="186"/>
    </row>
    <row r="2054" spans="4:4" x14ac:dyDescent="0.2">
      <c r="D2054" s="186"/>
    </row>
    <row r="2055" spans="4:4" x14ac:dyDescent="0.2">
      <c r="D2055" s="186"/>
    </row>
    <row r="2056" spans="4:4" x14ac:dyDescent="0.2">
      <c r="D2056" s="186"/>
    </row>
    <row r="2057" spans="4:4" x14ac:dyDescent="0.2">
      <c r="D2057" s="186"/>
    </row>
    <row r="2058" spans="4:4" x14ac:dyDescent="0.2">
      <c r="D2058" s="186"/>
    </row>
    <row r="2059" spans="4:4" x14ac:dyDescent="0.2">
      <c r="D2059" s="186"/>
    </row>
    <row r="2060" spans="4:4" x14ac:dyDescent="0.2">
      <c r="D2060" s="186"/>
    </row>
    <row r="2061" spans="4:4" x14ac:dyDescent="0.2">
      <c r="D2061" s="186"/>
    </row>
    <row r="2062" spans="4:4" x14ac:dyDescent="0.2">
      <c r="D2062" s="186"/>
    </row>
    <row r="2063" spans="4:4" x14ac:dyDescent="0.2">
      <c r="D2063" s="186"/>
    </row>
    <row r="2064" spans="4:4" x14ac:dyDescent="0.2">
      <c r="D2064" s="186"/>
    </row>
    <row r="2065" spans="4:4" x14ac:dyDescent="0.2">
      <c r="D2065" s="186"/>
    </row>
    <row r="2066" spans="4:4" x14ac:dyDescent="0.2">
      <c r="D2066" s="186"/>
    </row>
    <row r="2067" spans="4:4" x14ac:dyDescent="0.2">
      <c r="D2067" s="186"/>
    </row>
    <row r="2068" spans="4:4" x14ac:dyDescent="0.2">
      <c r="D2068" s="186"/>
    </row>
    <row r="2069" spans="4:4" x14ac:dyDescent="0.2">
      <c r="D2069" s="186"/>
    </row>
    <row r="2070" spans="4:4" x14ac:dyDescent="0.2">
      <c r="D2070" s="186"/>
    </row>
    <row r="2071" spans="4:4" x14ac:dyDescent="0.2">
      <c r="D2071" s="186"/>
    </row>
    <row r="2072" spans="4:4" x14ac:dyDescent="0.2">
      <c r="D2072" s="186"/>
    </row>
    <row r="2073" spans="4:4" x14ac:dyDescent="0.2">
      <c r="D2073" s="186"/>
    </row>
    <row r="2074" spans="4:4" x14ac:dyDescent="0.2">
      <c r="D2074" s="186"/>
    </row>
    <row r="2075" spans="4:4" x14ac:dyDescent="0.2">
      <c r="D2075" s="186"/>
    </row>
    <row r="2076" spans="4:4" x14ac:dyDescent="0.2">
      <c r="D2076" s="186"/>
    </row>
    <row r="2077" spans="4:4" x14ac:dyDescent="0.2">
      <c r="D2077" s="186"/>
    </row>
    <row r="2078" spans="4:4" x14ac:dyDescent="0.2">
      <c r="D2078" s="186"/>
    </row>
    <row r="2079" spans="4:4" x14ac:dyDescent="0.2">
      <c r="D2079" s="186"/>
    </row>
    <row r="2080" spans="4:4" x14ac:dyDescent="0.2">
      <c r="D2080" s="186"/>
    </row>
    <row r="2081" spans="4:4" x14ac:dyDescent="0.2">
      <c r="D2081" s="186"/>
    </row>
    <row r="2082" spans="4:4" x14ac:dyDescent="0.2">
      <c r="D2082" s="186"/>
    </row>
    <row r="2083" spans="4:4" x14ac:dyDescent="0.2">
      <c r="D2083" s="186"/>
    </row>
    <row r="2084" spans="4:4" x14ac:dyDescent="0.2">
      <c r="D2084" s="186"/>
    </row>
    <row r="2085" spans="4:4" x14ac:dyDescent="0.2">
      <c r="D2085" s="186"/>
    </row>
    <row r="2086" spans="4:4" x14ac:dyDescent="0.2">
      <c r="D2086" s="186"/>
    </row>
    <row r="2087" spans="4:4" x14ac:dyDescent="0.2">
      <c r="D2087" s="186"/>
    </row>
    <row r="2088" spans="4:4" x14ac:dyDescent="0.2">
      <c r="D2088" s="186"/>
    </row>
    <row r="2089" spans="4:4" x14ac:dyDescent="0.2">
      <c r="D2089" s="186"/>
    </row>
    <row r="2090" spans="4:4" x14ac:dyDescent="0.2">
      <c r="D2090" s="186"/>
    </row>
    <row r="2091" spans="4:4" x14ac:dyDescent="0.2">
      <c r="D2091" s="186"/>
    </row>
    <row r="2092" spans="4:4" x14ac:dyDescent="0.2">
      <c r="D2092" s="186"/>
    </row>
    <row r="2093" spans="4:4" x14ac:dyDescent="0.2">
      <c r="D2093" s="186"/>
    </row>
    <row r="2094" spans="4:4" x14ac:dyDescent="0.2">
      <c r="D2094" s="186"/>
    </row>
    <row r="2095" spans="4:4" x14ac:dyDescent="0.2">
      <c r="D2095" s="186"/>
    </row>
    <row r="2096" spans="4:4" x14ac:dyDescent="0.2">
      <c r="D2096" s="186"/>
    </row>
    <row r="2097" spans="4:4" x14ac:dyDescent="0.2">
      <c r="D2097" s="186"/>
    </row>
    <row r="2098" spans="4:4" x14ac:dyDescent="0.2">
      <c r="D2098" s="186"/>
    </row>
    <row r="2099" spans="4:4" x14ac:dyDescent="0.2">
      <c r="D2099" s="186"/>
    </row>
    <row r="2100" spans="4:4" x14ac:dyDescent="0.2">
      <c r="D2100" s="186"/>
    </row>
    <row r="2101" spans="4:4" x14ac:dyDescent="0.2">
      <c r="D2101" s="186"/>
    </row>
    <row r="2102" spans="4:4" x14ac:dyDescent="0.2">
      <c r="D2102" s="186"/>
    </row>
    <row r="2103" spans="4:4" x14ac:dyDescent="0.2">
      <c r="D2103" s="186"/>
    </row>
    <row r="2104" spans="4:4" x14ac:dyDescent="0.2">
      <c r="D2104" s="186"/>
    </row>
    <row r="2105" spans="4:4" x14ac:dyDescent="0.2">
      <c r="D2105" s="186"/>
    </row>
    <row r="2106" spans="4:4" x14ac:dyDescent="0.2">
      <c r="D2106" s="186"/>
    </row>
    <row r="2107" spans="4:4" x14ac:dyDescent="0.2">
      <c r="D2107" s="186"/>
    </row>
    <row r="2108" spans="4:4" x14ac:dyDescent="0.2">
      <c r="D2108" s="186"/>
    </row>
    <row r="2109" spans="4:4" x14ac:dyDescent="0.2">
      <c r="D2109" s="186"/>
    </row>
    <row r="2110" spans="4:4" x14ac:dyDescent="0.2">
      <c r="D2110" s="186"/>
    </row>
    <row r="2111" spans="4:4" x14ac:dyDescent="0.2">
      <c r="D2111" s="186"/>
    </row>
    <row r="2112" spans="4:4" x14ac:dyDescent="0.2">
      <c r="D2112" s="186"/>
    </row>
    <row r="2113" spans="4:4" x14ac:dyDescent="0.2">
      <c r="D2113" s="186"/>
    </row>
    <row r="2114" spans="4:4" x14ac:dyDescent="0.2">
      <c r="D2114" s="186"/>
    </row>
    <row r="2115" spans="4:4" x14ac:dyDescent="0.2">
      <c r="D2115" s="186"/>
    </row>
    <row r="2116" spans="4:4" x14ac:dyDescent="0.2">
      <c r="D2116" s="186"/>
    </row>
    <row r="2117" spans="4:4" x14ac:dyDescent="0.2">
      <c r="D2117" s="186"/>
    </row>
    <row r="2118" spans="4:4" x14ac:dyDescent="0.2">
      <c r="D2118" s="186"/>
    </row>
    <row r="2119" spans="4:4" x14ac:dyDescent="0.2">
      <c r="D2119" s="186"/>
    </row>
    <row r="2120" spans="4:4" x14ac:dyDescent="0.2">
      <c r="D2120" s="186"/>
    </row>
    <row r="2121" spans="4:4" x14ac:dyDescent="0.2">
      <c r="D2121" s="186"/>
    </row>
    <row r="2122" spans="4:4" x14ac:dyDescent="0.2">
      <c r="D2122" s="186"/>
    </row>
    <row r="2123" spans="4:4" x14ac:dyDescent="0.2">
      <c r="D2123" s="186"/>
    </row>
    <row r="2124" spans="4:4" x14ac:dyDescent="0.2">
      <c r="D2124" s="186"/>
    </row>
    <row r="2125" spans="4:4" x14ac:dyDescent="0.2">
      <c r="D2125" s="186"/>
    </row>
    <row r="2126" spans="4:4" x14ac:dyDescent="0.2">
      <c r="D2126" s="186"/>
    </row>
    <row r="2127" spans="4:4" x14ac:dyDescent="0.2">
      <c r="D2127" s="186"/>
    </row>
    <row r="2128" spans="4:4" x14ac:dyDescent="0.2">
      <c r="D2128" s="186"/>
    </row>
    <row r="2129" spans="4:4" x14ac:dyDescent="0.2">
      <c r="D2129" s="186"/>
    </row>
    <row r="2130" spans="4:4" x14ac:dyDescent="0.2">
      <c r="D2130" s="186"/>
    </row>
    <row r="2131" spans="4:4" x14ac:dyDescent="0.2">
      <c r="D2131" s="186"/>
    </row>
    <row r="2132" spans="4:4" x14ac:dyDescent="0.2">
      <c r="D2132" s="186"/>
    </row>
    <row r="2133" spans="4:4" x14ac:dyDescent="0.2">
      <c r="D2133" s="186"/>
    </row>
    <row r="2134" spans="4:4" x14ac:dyDescent="0.2">
      <c r="D2134" s="186"/>
    </row>
    <row r="2135" spans="4:4" x14ac:dyDescent="0.2">
      <c r="D2135" s="186"/>
    </row>
    <row r="2136" spans="4:4" x14ac:dyDescent="0.2">
      <c r="D2136" s="186"/>
    </row>
    <row r="2137" spans="4:4" x14ac:dyDescent="0.2">
      <c r="D2137" s="186"/>
    </row>
    <row r="2138" spans="4:4" x14ac:dyDescent="0.2">
      <c r="D2138" s="186"/>
    </row>
    <row r="2139" spans="4:4" x14ac:dyDescent="0.2">
      <c r="D2139" s="186"/>
    </row>
    <row r="2140" spans="4:4" x14ac:dyDescent="0.2">
      <c r="D2140" s="186"/>
    </row>
    <row r="2141" spans="4:4" x14ac:dyDescent="0.2">
      <c r="D2141" s="186"/>
    </row>
    <row r="2142" spans="4:4" x14ac:dyDescent="0.2">
      <c r="D2142" s="186"/>
    </row>
    <row r="2143" spans="4:4" x14ac:dyDescent="0.2">
      <c r="D2143" s="186"/>
    </row>
    <row r="2144" spans="4:4" x14ac:dyDescent="0.2">
      <c r="D2144" s="186"/>
    </row>
    <row r="2145" spans="4:4" x14ac:dyDescent="0.2">
      <c r="D2145" s="186"/>
    </row>
    <row r="2146" spans="4:4" x14ac:dyDescent="0.2">
      <c r="D2146" s="186"/>
    </row>
    <row r="2147" spans="4:4" x14ac:dyDescent="0.2">
      <c r="D2147" s="186"/>
    </row>
    <row r="2148" spans="4:4" x14ac:dyDescent="0.2">
      <c r="D2148" s="186"/>
    </row>
    <row r="2149" spans="4:4" x14ac:dyDescent="0.2">
      <c r="D2149" s="186"/>
    </row>
    <row r="2150" spans="4:4" x14ac:dyDescent="0.2">
      <c r="D2150" s="186"/>
    </row>
    <row r="2151" spans="4:4" x14ac:dyDescent="0.2">
      <c r="D2151" s="186"/>
    </row>
    <row r="2152" spans="4:4" x14ac:dyDescent="0.2">
      <c r="D2152" s="186"/>
    </row>
    <row r="2153" spans="4:4" x14ac:dyDescent="0.2">
      <c r="D2153" s="186"/>
    </row>
    <row r="2154" spans="4:4" x14ac:dyDescent="0.2">
      <c r="D2154" s="186"/>
    </row>
    <row r="2155" spans="4:4" x14ac:dyDescent="0.2">
      <c r="D2155" s="186"/>
    </row>
    <row r="2156" spans="4:4" x14ac:dyDescent="0.2">
      <c r="D2156" s="186"/>
    </row>
    <row r="2157" spans="4:4" x14ac:dyDescent="0.2">
      <c r="D2157" s="186"/>
    </row>
    <row r="2158" spans="4:4" x14ac:dyDescent="0.2">
      <c r="D2158" s="186"/>
    </row>
    <row r="2159" spans="4:4" x14ac:dyDescent="0.2">
      <c r="D2159" s="186"/>
    </row>
    <row r="2160" spans="4:4" x14ac:dyDescent="0.2">
      <c r="D2160" s="186"/>
    </row>
    <row r="2161" spans="4:4" x14ac:dyDescent="0.2">
      <c r="D2161" s="186"/>
    </row>
    <row r="2162" spans="4:4" x14ac:dyDescent="0.2">
      <c r="D2162" s="186"/>
    </row>
    <row r="2163" spans="4:4" x14ac:dyDescent="0.2">
      <c r="D2163" s="186"/>
    </row>
    <row r="2164" spans="4:4" x14ac:dyDescent="0.2">
      <c r="D2164" s="186"/>
    </row>
    <row r="2165" spans="4:4" x14ac:dyDescent="0.2">
      <c r="D2165" s="186"/>
    </row>
    <row r="2166" spans="4:4" x14ac:dyDescent="0.2">
      <c r="D2166" s="186"/>
    </row>
    <row r="2167" spans="4:4" x14ac:dyDescent="0.2">
      <c r="D2167" s="186"/>
    </row>
    <row r="2168" spans="4:4" x14ac:dyDescent="0.2">
      <c r="D2168" s="186"/>
    </row>
    <row r="2169" spans="4:4" x14ac:dyDescent="0.2">
      <c r="D2169" s="186"/>
    </row>
    <row r="2170" spans="4:4" x14ac:dyDescent="0.2">
      <c r="D2170" s="186"/>
    </row>
    <row r="2171" spans="4:4" x14ac:dyDescent="0.2">
      <c r="D2171" s="186"/>
    </row>
    <row r="2172" spans="4:4" x14ac:dyDescent="0.2">
      <c r="D2172" s="186"/>
    </row>
    <row r="2173" spans="4:4" x14ac:dyDescent="0.2">
      <c r="D2173" s="186"/>
    </row>
    <row r="2174" spans="4:4" x14ac:dyDescent="0.2">
      <c r="D2174" s="186"/>
    </row>
    <row r="2175" spans="4:4" x14ac:dyDescent="0.2">
      <c r="D2175" s="186"/>
    </row>
    <row r="2176" spans="4:4" x14ac:dyDescent="0.2">
      <c r="D2176" s="186"/>
    </row>
    <row r="2177" spans="4:4" x14ac:dyDescent="0.2">
      <c r="D2177" s="186"/>
    </row>
    <row r="2178" spans="4:4" x14ac:dyDescent="0.2">
      <c r="D2178" s="186"/>
    </row>
    <row r="2179" spans="4:4" x14ac:dyDescent="0.2">
      <c r="D2179" s="186"/>
    </row>
    <row r="2180" spans="4:4" x14ac:dyDescent="0.2">
      <c r="D2180" s="186"/>
    </row>
    <row r="2181" spans="4:4" x14ac:dyDescent="0.2">
      <c r="D2181" s="186"/>
    </row>
    <row r="2182" spans="4:4" x14ac:dyDescent="0.2">
      <c r="D2182" s="186"/>
    </row>
    <row r="2183" spans="4:4" x14ac:dyDescent="0.2">
      <c r="D2183" s="186"/>
    </row>
    <row r="2184" spans="4:4" x14ac:dyDescent="0.2">
      <c r="D2184" s="186"/>
    </row>
    <row r="2185" spans="4:4" x14ac:dyDescent="0.2">
      <c r="D2185" s="186"/>
    </row>
    <row r="2186" spans="4:4" x14ac:dyDescent="0.2">
      <c r="D2186" s="186"/>
    </row>
    <row r="2187" spans="4:4" x14ac:dyDescent="0.2">
      <c r="D2187" s="186"/>
    </row>
    <row r="2188" spans="4:4" x14ac:dyDescent="0.2">
      <c r="D2188" s="186"/>
    </row>
    <row r="2189" spans="4:4" x14ac:dyDescent="0.2">
      <c r="D2189" s="186"/>
    </row>
    <row r="2190" spans="4:4" x14ac:dyDescent="0.2">
      <c r="D2190" s="186"/>
    </row>
    <row r="2191" spans="4:4" x14ac:dyDescent="0.2">
      <c r="D2191" s="186"/>
    </row>
    <row r="2192" spans="4:4" x14ac:dyDescent="0.2">
      <c r="D2192" s="186"/>
    </row>
    <row r="2193" spans="4:4" x14ac:dyDescent="0.2">
      <c r="D2193" s="186"/>
    </row>
    <row r="2194" spans="4:4" x14ac:dyDescent="0.2">
      <c r="D2194" s="186"/>
    </row>
    <row r="2195" spans="4:4" x14ac:dyDescent="0.2">
      <c r="D2195" s="186"/>
    </row>
    <row r="2196" spans="4:4" x14ac:dyDescent="0.2">
      <c r="D2196" s="186"/>
    </row>
    <row r="2197" spans="4:4" x14ac:dyDescent="0.2">
      <c r="D2197" s="186"/>
    </row>
    <row r="2198" spans="4:4" x14ac:dyDescent="0.2">
      <c r="D2198" s="186"/>
    </row>
    <row r="2199" spans="4:4" x14ac:dyDescent="0.2">
      <c r="D2199" s="186"/>
    </row>
    <row r="2200" spans="4:4" x14ac:dyDescent="0.2">
      <c r="D2200" s="186"/>
    </row>
    <row r="2201" spans="4:4" x14ac:dyDescent="0.2">
      <c r="D2201" s="186"/>
    </row>
    <row r="2202" spans="4:4" x14ac:dyDescent="0.2">
      <c r="D2202" s="186"/>
    </row>
    <row r="2203" spans="4:4" x14ac:dyDescent="0.2">
      <c r="D2203" s="186"/>
    </row>
    <row r="2204" spans="4:4" x14ac:dyDescent="0.2">
      <c r="D2204" s="186"/>
    </row>
    <row r="2205" spans="4:4" x14ac:dyDescent="0.2">
      <c r="D2205" s="186"/>
    </row>
    <row r="2206" spans="4:4" x14ac:dyDescent="0.2">
      <c r="D2206" s="186"/>
    </row>
    <row r="2207" spans="4:4" x14ac:dyDescent="0.2">
      <c r="D2207" s="186"/>
    </row>
    <row r="2208" spans="4:4" x14ac:dyDescent="0.2">
      <c r="D2208" s="186"/>
    </row>
    <row r="2209" spans="4:4" x14ac:dyDescent="0.2">
      <c r="D2209" s="186"/>
    </row>
    <row r="2210" spans="4:4" x14ac:dyDescent="0.2">
      <c r="D2210" s="186"/>
    </row>
    <row r="2211" spans="4:4" x14ac:dyDescent="0.2">
      <c r="D2211" s="186"/>
    </row>
    <row r="2212" spans="4:4" x14ac:dyDescent="0.2">
      <c r="D2212" s="186"/>
    </row>
    <row r="2213" spans="4:4" x14ac:dyDescent="0.2">
      <c r="D2213" s="186"/>
    </row>
    <row r="2214" spans="4:4" x14ac:dyDescent="0.2">
      <c r="D2214" s="186"/>
    </row>
    <row r="2215" spans="4:4" x14ac:dyDescent="0.2">
      <c r="D2215" s="186"/>
    </row>
    <row r="2216" spans="4:4" x14ac:dyDescent="0.2">
      <c r="D2216" s="186"/>
    </row>
    <row r="2217" spans="4:4" x14ac:dyDescent="0.2">
      <c r="D2217" s="186"/>
    </row>
    <row r="2218" spans="4:4" x14ac:dyDescent="0.2">
      <c r="D2218" s="186"/>
    </row>
    <row r="2219" spans="4:4" x14ac:dyDescent="0.2">
      <c r="D2219" s="186"/>
    </row>
    <row r="2220" spans="4:4" x14ac:dyDescent="0.2">
      <c r="D2220" s="186"/>
    </row>
    <row r="2221" spans="4:4" x14ac:dyDescent="0.2">
      <c r="D2221" s="186"/>
    </row>
    <row r="2222" spans="4:4" x14ac:dyDescent="0.2">
      <c r="D2222" s="186"/>
    </row>
    <row r="2223" spans="4:4" x14ac:dyDescent="0.2">
      <c r="D2223" s="186"/>
    </row>
    <row r="2224" spans="4:4" x14ac:dyDescent="0.2">
      <c r="D2224" s="186"/>
    </row>
    <row r="2225" spans="4:4" x14ac:dyDescent="0.2">
      <c r="D2225" s="186"/>
    </row>
    <row r="2226" spans="4:4" x14ac:dyDescent="0.2">
      <c r="D2226" s="186"/>
    </row>
    <row r="2227" spans="4:4" x14ac:dyDescent="0.2">
      <c r="D2227" s="186"/>
    </row>
    <row r="2228" spans="4:4" x14ac:dyDescent="0.2">
      <c r="D2228" s="186"/>
    </row>
    <row r="2229" spans="4:4" x14ac:dyDescent="0.2">
      <c r="D2229" s="186"/>
    </row>
    <row r="2230" spans="4:4" x14ac:dyDescent="0.2">
      <c r="D2230" s="186"/>
    </row>
    <row r="2231" spans="4:4" x14ac:dyDescent="0.2">
      <c r="D2231" s="186"/>
    </row>
    <row r="2232" spans="4:4" x14ac:dyDescent="0.2">
      <c r="D2232" s="186"/>
    </row>
    <row r="2233" spans="4:4" x14ac:dyDescent="0.2">
      <c r="D2233" s="186"/>
    </row>
    <row r="2234" spans="4:4" x14ac:dyDescent="0.2">
      <c r="D2234" s="186"/>
    </row>
    <row r="2235" spans="4:4" x14ac:dyDescent="0.2">
      <c r="D2235" s="186"/>
    </row>
    <row r="2236" spans="4:4" x14ac:dyDescent="0.2">
      <c r="D2236" s="186"/>
    </row>
    <row r="2237" spans="4:4" x14ac:dyDescent="0.2">
      <c r="D2237" s="186"/>
    </row>
    <row r="2238" spans="4:4" x14ac:dyDescent="0.2">
      <c r="D2238" s="186"/>
    </row>
    <row r="2239" spans="4:4" x14ac:dyDescent="0.2">
      <c r="D2239" s="186"/>
    </row>
    <row r="2240" spans="4:4" x14ac:dyDescent="0.2">
      <c r="D2240" s="186"/>
    </row>
    <row r="2241" spans="4:4" x14ac:dyDescent="0.2">
      <c r="D2241" s="186"/>
    </row>
    <row r="2242" spans="4:4" x14ac:dyDescent="0.2">
      <c r="D2242" s="186"/>
    </row>
    <row r="2243" spans="4:4" x14ac:dyDescent="0.2">
      <c r="D2243" s="186"/>
    </row>
    <row r="2244" spans="4:4" x14ac:dyDescent="0.2">
      <c r="D2244" s="186"/>
    </row>
    <row r="2245" spans="4:4" x14ac:dyDescent="0.2">
      <c r="D2245" s="186"/>
    </row>
    <row r="2246" spans="4:4" x14ac:dyDescent="0.2">
      <c r="D2246" s="186"/>
    </row>
    <row r="2247" spans="4:4" x14ac:dyDescent="0.2">
      <c r="D2247" s="186"/>
    </row>
    <row r="2248" spans="4:4" x14ac:dyDescent="0.2">
      <c r="D2248" s="186"/>
    </row>
    <row r="2249" spans="4:4" x14ac:dyDescent="0.2">
      <c r="D2249" s="186"/>
    </row>
    <row r="2250" spans="4:4" x14ac:dyDescent="0.2">
      <c r="D2250" s="186"/>
    </row>
    <row r="2251" spans="4:4" x14ac:dyDescent="0.2">
      <c r="D2251" s="186"/>
    </row>
    <row r="2252" spans="4:4" x14ac:dyDescent="0.2">
      <c r="D2252" s="186"/>
    </row>
    <row r="2253" spans="4:4" x14ac:dyDescent="0.2">
      <c r="D2253" s="186"/>
    </row>
    <row r="2254" spans="4:4" x14ac:dyDescent="0.2">
      <c r="D2254" s="186"/>
    </row>
    <row r="2255" spans="4:4" x14ac:dyDescent="0.2">
      <c r="D2255" s="186"/>
    </row>
    <row r="2256" spans="4:4" x14ac:dyDescent="0.2">
      <c r="D2256" s="186"/>
    </row>
    <row r="2257" spans="4:4" x14ac:dyDescent="0.2">
      <c r="D2257" s="186"/>
    </row>
    <row r="2258" spans="4:4" x14ac:dyDescent="0.2">
      <c r="D2258" s="186"/>
    </row>
    <row r="2259" spans="4:4" x14ac:dyDescent="0.2">
      <c r="D2259" s="186"/>
    </row>
    <row r="2260" spans="4:4" x14ac:dyDescent="0.2">
      <c r="D2260" s="186"/>
    </row>
    <row r="2261" spans="4:4" x14ac:dyDescent="0.2">
      <c r="D2261" s="186"/>
    </row>
    <row r="2262" spans="4:4" x14ac:dyDescent="0.2">
      <c r="D2262" s="186"/>
    </row>
    <row r="2263" spans="4:4" x14ac:dyDescent="0.2">
      <c r="D2263" s="186"/>
    </row>
    <row r="2264" spans="4:4" x14ac:dyDescent="0.2">
      <c r="D2264" s="186"/>
    </row>
    <row r="2265" spans="4:4" x14ac:dyDescent="0.2">
      <c r="D2265" s="186"/>
    </row>
    <row r="2266" spans="4:4" x14ac:dyDescent="0.2">
      <c r="D2266" s="186"/>
    </row>
    <row r="2267" spans="4:4" x14ac:dyDescent="0.2">
      <c r="D2267" s="186"/>
    </row>
    <row r="2268" spans="4:4" x14ac:dyDescent="0.2">
      <c r="D2268" s="186"/>
    </row>
    <row r="2269" spans="4:4" x14ac:dyDescent="0.2">
      <c r="D2269" s="186"/>
    </row>
    <row r="2270" spans="4:4" x14ac:dyDescent="0.2">
      <c r="D2270" s="186"/>
    </row>
    <row r="2271" spans="4:4" x14ac:dyDescent="0.2">
      <c r="D2271" s="186"/>
    </row>
    <row r="2272" spans="4:4" x14ac:dyDescent="0.2">
      <c r="D2272" s="186"/>
    </row>
    <row r="2273" spans="4:4" x14ac:dyDescent="0.2">
      <c r="D2273" s="186"/>
    </row>
    <row r="2274" spans="4:4" x14ac:dyDescent="0.2">
      <c r="D2274" s="186"/>
    </row>
    <row r="2275" spans="4:4" x14ac:dyDescent="0.2">
      <c r="D2275" s="186"/>
    </row>
    <row r="2276" spans="4:4" x14ac:dyDescent="0.2">
      <c r="D2276" s="186"/>
    </row>
    <row r="2277" spans="4:4" x14ac:dyDescent="0.2">
      <c r="D2277" s="186"/>
    </row>
    <row r="2278" spans="4:4" x14ac:dyDescent="0.2">
      <c r="D2278" s="186"/>
    </row>
    <row r="2279" spans="4:4" x14ac:dyDescent="0.2">
      <c r="D2279" s="186"/>
    </row>
    <row r="2280" spans="4:4" x14ac:dyDescent="0.2">
      <c r="D2280" s="186"/>
    </row>
    <row r="2281" spans="4:4" x14ac:dyDescent="0.2">
      <c r="D2281" s="186"/>
    </row>
    <row r="2282" spans="4:4" x14ac:dyDescent="0.2">
      <c r="D2282" s="186"/>
    </row>
    <row r="2283" spans="4:4" x14ac:dyDescent="0.2">
      <c r="D2283" s="186"/>
    </row>
    <row r="2284" spans="4:4" x14ac:dyDescent="0.2">
      <c r="D2284" s="186"/>
    </row>
    <row r="2285" spans="4:4" x14ac:dyDescent="0.2">
      <c r="D2285" s="186"/>
    </row>
    <row r="2286" spans="4:4" x14ac:dyDescent="0.2">
      <c r="D2286" s="186"/>
    </row>
    <row r="2287" spans="4:4" x14ac:dyDescent="0.2">
      <c r="D2287" s="186"/>
    </row>
    <row r="2288" spans="4:4" x14ac:dyDescent="0.2">
      <c r="D2288" s="186"/>
    </row>
    <row r="2289" spans="4:4" x14ac:dyDescent="0.2">
      <c r="D2289" s="186"/>
    </row>
    <row r="2290" spans="4:4" x14ac:dyDescent="0.2">
      <c r="D2290" s="186"/>
    </row>
    <row r="2291" spans="4:4" x14ac:dyDescent="0.2">
      <c r="D2291" s="186"/>
    </row>
    <row r="2292" spans="4:4" x14ac:dyDescent="0.2">
      <c r="D2292" s="186"/>
    </row>
    <row r="2293" spans="4:4" x14ac:dyDescent="0.2">
      <c r="D2293" s="186"/>
    </row>
    <row r="2294" spans="4:4" x14ac:dyDescent="0.2">
      <c r="D2294" s="186"/>
    </row>
    <row r="2295" spans="4:4" x14ac:dyDescent="0.2">
      <c r="D2295" s="186"/>
    </row>
    <row r="2296" spans="4:4" x14ac:dyDescent="0.2">
      <c r="D2296" s="186"/>
    </row>
    <row r="2297" spans="4:4" x14ac:dyDescent="0.2">
      <c r="D2297" s="186"/>
    </row>
    <row r="2298" spans="4:4" x14ac:dyDescent="0.2">
      <c r="D2298" s="186"/>
    </row>
    <row r="2299" spans="4:4" x14ac:dyDescent="0.2">
      <c r="D2299" s="186"/>
    </row>
    <row r="2300" spans="4:4" x14ac:dyDescent="0.2">
      <c r="D2300" s="186"/>
    </row>
    <row r="2301" spans="4:4" x14ac:dyDescent="0.2">
      <c r="D2301" s="186"/>
    </row>
    <row r="2302" spans="4:4" x14ac:dyDescent="0.2">
      <c r="D2302" s="186"/>
    </row>
    <row r="2303" spans="4:4" x14ac:dyDescent="0.2">
      <c r="D2303" s="186"/>
    </row>
    <row r="2304" spans="4:4" x14ac:dyDescent="0.2">
      <c r="D2304" s="186"/>
    </row>
    <row r="2305" spans="4:4" x14ac:dyDescent="0.2">
      <c r="D2305" s="186"/>
    </row>
    <row r="2306" spans="4:4" x14ac:dyDescent="0.2">
      <c r="D2306" s="186"/>
    </row>
    <row r="2307" spans="4:4" x14ac:dyDescent="0.2">
      <c r="D2307" s="186"/>
    </row>
    <row r="2308" spans="4:4" x14ac:dyDescent="0.2">
      <c r="D2308" s="186"/>
    </row>
    <row r="2309" spans="4:4" x14ac:dyDescent="0.2">
      <c r="D2309" s="186"/>
    </row>
    <row r="2310" spans="4:4" x14ac:dyDescent="0.2">
      <c r="D2310" s="186"/>
    </row>
    <row r="2311" spans="4:4" x14ac:dyDescent="0.2">
      <c r="D2311" s="186"/>
    </row>
    <row r="2312" spans="4:4" x14ac:dyDescent="0.2">
      <c r="D2312" s="186"/>
    </row>
    <row r="2313" spans="4:4" x14ac:dyDescent="0.2">
      <c r="D2313" s="186"/>
    </row>
    <row r="2314" spans="4:4" x14ac:dyDescent="0.2">
      <c r="D2314" s="186"/>
    </row>
    <row r="2315" spans="4:4" x14ac:dyDescent="0.2">
      <c r="D2315" s="186"/>
    </row>
    <row r="2316" spans="4:4" x14ac:dyDescent="0.2">
      <c r="D2316" s="186"/>
    </row>
    <row r="2317" spans="4:4" x14ac:dyDescent="0.2">
      <c r="D2317" s="186"/>
    </row>
    <row r="2318" spans="4:4" x14ac:dyDescent="0.2">
      <c r="D2318" s="186"/>
    </row>
    <row r="2319" spans="4:4" x14ac:dyDescent="0.2">
      <c r="D2319" s="186"/>
    </row>
    <row r="2320" spans="4:4" x14ac:dyDescent="0.2">
      <c r="D2320" s="186"/>
    </row>
    <row r="2321" spans="4:4" x14ac:dyDescent="0.2">
      <c r="D2321" s="186"/>
    </row>
    <row r="2322" spans="4:4" x14ac:dyDescent="0.2">
      <c r="D2322" s="186"/>
    </row>
    <row r="2323" spans="4:4" x14ac:dyDescent="0.2">
      <c r="D2323" s="186"/>
    </row>
    <row r="2324" spans="4:4" x14ac:dyDescent="0.2">
      <c r="D2324" s="186"/>
    </row>
    <row r="2325" spans="4:4" x14ac:dyDescent="0.2">
      <c r="D2325" s="186"/>
    </row>
    <row r="2326" spans="4:4" x14ac:dyDescent="0.2">
      <c r="D2326" s="186"/>
    </row>
    <row r="2327" spans="4:4" x14ac:dyDescent="0.2">
      <c r="D2327" s="186"/>
    </row>
    <row r="2328" spans="4:4" x14ac:dyDescent="0.2">
      <c r="D2328" s="186"/>
    </row>
    <row r="2329" spans="4:4" x14ac:dyDescent="0.2">
      <c r="D2329" s="186"/>
    </row>
    <row r="2330" spans="4:4" x14ac:dyDescent="0.2">
      <c r="D2330" s="186"/>
    </row>
    <row r="2331" spans="4:4" x14ac:dyDescent="0.2">
      <c r="D2331" s="186"/>
    </row>
    <row r="2332" spans="4:4" x14ac:dyDescent="0.2">
      <c r="D2332" s="186"/>
    </row>
    <row r="2333" spans="4:4" x14ac:dyDescent="0.2">
      <c r="D2333" s="186"/>
    </row>
    <row r="2334" spans="4:4" x14ac:dyDescent="0.2">
      <c r="D2334" s="186"/>
    </row>
    <row r="2335" spans="4:4" x14ac:dyDescent="0.2">
      <c r="D2335" s="186"/>
    </row>
    <row r="2336" spans="4:4" x14ac:dyDescent="0.2">
      <c r="D2336" s="186"/>
    </row>
    <row r="2337" spans="4:4" x14ac:dyDescent="0.2">
      <c r="D2337" s="186"/>
    </row>
    <row r="2338" spans="4:4" x14ac:dyDescent="0.2">
      <c r="D2338" s="186"/>
    </row>
    <row r="2339" spans="4:4" x14ac:dyDescent="0.2">
      <c r="D2339" s="186"/>
    </row>
    <row r="2340" spans="4:4" x14ac:dyDescent="0.2">
      <c r="D2340" s="186"/>
    </row>
    <row r="2341" spans="4:4" x14ac:dyDescent="0.2">
      <c r="D2341" s="186"/>
    </row>
    <row r="2342" spans="4:4" x14ac:dyDescent="0.2">
      <c r="D2342" s="186"/>
    </row>
    <row r="2343" spans="4:4" x14ac:dyDescent="0.2">
      <c r="D2343" s="186"/>
    </row>
    <row r="2344" spans="4:4" x14ac:dyDescent="0.2">
      <c r="D2344" s="186"/>
    </row>
    <row r="2345" spans="4:4" x14ac:dyDescent="0.2">
      <c r="D2345" s="186"/>
    </row>
    <row r="2346" spans="4:4" x14ac:dyDescent="0.2">
      <c r="D2346" s="186"/>
    </row>
    <row r="2347" spans="4:4" x14ac:dyDescent="0.2">
      <c r="D2347" s="186"/>
    </row>
    <row r="2348" spans="4:4" x14ac:dyDescent="0.2">
      <c r="D2348" s="186"/>
    </row>
    <row r="2349" spans="4:4" x14ac:dyDescent="0.2">
      <c r="D2349" s="186"/>
    </row>
    <row r="2350" spans="4:4" x14ac:dyDescent="0.2">
      <c r="D2350" s="186"/>
    </row>
    <row r="2351" spans="4:4" x14ac:dyDescent="0.2">
      <c r="D2351" s="186"/>
    </row>
    <row r="2352" spans="4:4" x14ac:dyDescent="0.2">
      <c r="D2352" s="186"/>
    </row>
    <row r="2353" spans="4:4" x14ac:dyDescent="0.2">
      <c r="D2353" s="186"/>
    </row>
    <row r="2354" spans="4:4" x14ac:dyDescent="0.2">
      <c r="D2354" s="186"/>
    </row>
    <row r="2355" spans="4:4" x14ac:dyDescent="0.2">
      <c r="D2355" s="186"/>
    </row>
    <row r="2356" spans="4:4" x14ac:dyDescent="0.2">
      <c r="D2356" s="186"/>
    </row>
    <row r="2357" spans="4:4" x14ac:dyDescent="0.2">
      <c r="D2357" s="186"/>
    </row>
    <row r="2358" spans="4:4" x14ac:dyDescent="0.2">
      <c r="D2358" s="186"/>
    </row>
    <row r="2359" spans="4:4" x14ac:dyDescent="0.2">
      <c r="D2359" s="186"/>
    </row>
    <row r="2360" spans="4:4" x14ac:dyDescent="0.2">
      <c r="D2360" s="186"/>
    </row>
    <row r="2361" spans="4:4" x14ac:dyDescent="0.2">
      <c r="D2361" s="186"/>
    </row>
    <row r="2362" spans="4:4" x14ac:dyDescent="0.2">
      <c r="D2362" s="186"/>
    </row>
    <row r="2363" spans="4:4" x14ac:dyDescent="0.2">
      <c r="D2363" s="186"/>
    </row>
    <row r="2364" spans="4:4" x14ac:dyDescent="0.2">
      <c r="D2364" s="186"/>
    </row>
    <row r="2365" spans="4:4" x14ac:dyDescent="0.2">
      <c r="D2365" s="186"/>
    </row>
    <row r="2366" spans="4:4" x14ac:dyDescent="0.2">
      <c r="D2366" s="186"/>
    </row>
    <row r="2367" spans="4:4" x14ac:dyDescent="0.2">
      <c r="D2367" s="186"/>
    </row>
    <row r="2368" spans="4:4" x14ac:dyDescent="0.2">
      <c r="D2368" s="186"/>
    </row>
    <row r="2369" spans="4:4" x14ac:dyDescent="0.2">
      <c r="D2369" s="186"/>
    </row>
    <row r="2370" spans="4:4" x14ac:dyDescent="0.2">
      <c r="D2370" s="186"/>
    </row>
    <row r="2371" spans="4:4" x14ac:dyDescent="0.2">
      <c r="D2371" s="186"/>
    </row>
    <row r="2372" spans="4:4" x14ac:dyDescent="0.2">
      <c r="D2372" s="186"/>
    </row>
    <row r="2373" spans="4:4" x14ac:dyDescent="0.2">
      <c r="D2373" s="186"/>
    </row>
    <row r="2374" spans="4:4" x14ac:dyDescent="0.2">
      <c r="D2374" s="186"/>
    </row>
    <row r="2375" spans="4:4" x14ac:dyDescent="0.2">
      <c r="D2375" s="186"/>
    </row>
    <row r="2376" spans="4:4" x14ac:dyDescent="0.2">
      <c r="D2376" s="186"/>
    </row>
    <row r="2377" spans="4:4" x14ac:dyDescent="0.2">
      <c r="D2377" s="186"/>
    </row>
    <row r="2378" spans="4:4" x14ac:dyDescent="0.2">
      <c r="D2378" s="186"/>
    </row>
    <row r="2379" spans="4:4" x14ac:dyDescent="0.2">
      <c r="D2379" s="186"/>
    </row>
    <row r="2380" spans="4:4" x14ac:dyDescent="0.2">
      <c r="D2380" s="186"/>
    </row>
    <row r="2381" spans="4:4" x14ac:dyDescent="0.2">
      <c r="D2381" s="186"/>
    </row>
    <row r="2382" spans="4:4" x14ac:dyDescent="0.2">
      <c r="D2382" s="186"/>
    </row>
    <row r="2383" spans="4:4" x14ac:dyDescent="0.2">
      <c r="D2383" s="186"/>
    </row>
    <row r="2384" spans="4:4" x14ac:dyDescent="0.2">
      <c r="D2384" s="186"/>
    </row>
    <row r="2385" spans="4:4" x14ac:dyDescent="0.2">
      <c r="D2385" s="186"/>
    </row>
    <row r="2386" spans="4:4" x14ac:dyDescent="0.2">
      <c r="D2386" s="186"/>
    </row>
    <row r="2387" spans="4:4" x14ac:dyDescent="0.2">
      <c r="D2387" s="186"/>
    </row>
    <row r="2388" spans="4:4" x14ac:dyDescent="0.2">
      <c r="D2388" s="186"/>
    </row>
    <row r="2389" spans="4:4" x14ac:dyDescent="0.2">
      <c r="D2389" s="186"/>
    </row>
    <row r="2390" spans="4:4" x14ac:dyDescent="0.2">
      <c r="D2390" s="186"/>
    </row>
    <row r="2391" spans="4:4" x14ac:dyDescent="0.2">
      <c r="D2391" s="186"/>
    </row>
    <row r="2392" spans="4:4" x14ac:dyDescent="0.2">
      <c r="D2392" s="186"/>
    </row>
    <row r="2393" spans="4:4" x14ac:dyDescent="0.2">
      <c r="D2393" s="186"/>
    </row>
    <row r="2394" spans="4:4" x14ac:dyDescent="0.2">
      <c r="D2394" s="186"/>
    </row>
    <row r="2395" spans="4:4" x14ac:dyDescent="0.2">
      <c r="D2395" s="186"/>
    </row>
    <row r="2396" spans="4:4" x14ac:dyDescent="0.2">
      <c r="D2396" s="186"/>
    </row>
    <row r="2397" spans="4:4" x14ac:dyDescent="0.2">
      <c r="D2397" s="186"/>
    </row>
    <row r="2398" spans="4:4" x14ac:dyDescent="0.2">
      <c r="D2398" s="186"/>
    </row>
    <row r="2399" spans="4:4" x14ac:dyDescent="0.2">
      <c r="D2399" s="186"/>
    </row>
    <row r="2400" spans="4:4" x14ac:dyDescent="0.2">
      <c r="D2400" s="186"/>
    </row>
    <row r="2401" spans="4:4" x14ac:dyDescent="0.2">
      <c r="D2401" s="186"/>
    </row>
    <row r="2402" spans="4:4" x14ac:dyDescent="0.2">
      <c r="D2402" s="186"/>
    </row>
    <row r="2403" spans="4:4" x14ac:dyDescent="0.2">
      <c r="D2403" s="186"/>
    </row>
    <row r="2404" spans="4:4" x14ac:dyDescent="0.2">
      <c r="D2404" s="186"/>
    </row>
    <row r="2405" spans="4:4" x14ac:dyDescent="0.2">
      <c r="D2405" s="186"/>
    </row>
    <row r="2406" spans="4:4" x14ac:dyDescent="0.2">
      <c r="D2406" s="186"/>
    </row>
    <row r="2407" spans="4:4" x14ac:dyDescent="0.2">
      <c r="D2407" s="186"/>
    </row>
    <row r="2408" spans="4:4" x14ac:dyDescent="0.2">
      <c r="D2408" s="186"/>
    </row>
    <row r="2409" spans="4:4" x14ac:dyDescent="0.2">
      <c r="D2409" s="186"/>
    </row>
    <row r="2410" spans="4:4" x14ac:dyDescent="0.2">
      <c r="D2410" s="186"/>
    </row>
    <row r="2411" spans="4:4" x14ac:dyDescent="0.2">
      <c r="D2411" s="186"/>
    </row>
    <row r="2412" spans="4:4" x14ac:dyDescent="0.2">
      <c r="D2412" s="186"/>
    </row>
    <row r="2413" spans="4:4" x14ac:dyDescent="0.2">
      <c r="D2413" s="186"/>
    </row>
    <row r="2414" spans="4:4" x14ac:dyDescent="0.2">
      <c r="D2414" s="186"/>
    </row>
    <row r="2415" spans="4:4" x14ac:dyDescent="0.2">
      <c r="D2415" s="186"/>
    </row>
    <row r="2416" spans="4:4" x14ac:dyDescent="0.2">
      <c r="D2416" s="186"/>
    </row>
    <row r="2417" spans="4:4" x14ac:dyDescent="0.2">
      <c r="D2417" s="186"/>
    </row>
    <row r="2418" spans="4:4" x14ac:dyDescent="0.2">
      <c r="D2418" s="186"/>
    </row>
    <row r="2419" spans="4:4" x14ac:dyDescent="0.2">
      <c r="D2419" s="186"/>
    </row>
    <row r="2420" spans="4:4" x14ac:dyDescent="0.2">
      <c r="D2420" s="186"/>
    </row>
    <row r="2421" spans="4:4" x14ac:dyDescent="0.2">
      <c r="D2421" s="186"/>
    </row>
    <row r="2422" spans="4:4" x14ac:dyDescent="0.2">
      <c r="D2422" s="186"/>
    </row>
    <row r="2423" spans="4:4" x14ac:dyDescent="0.2">
      <c r="D2423" s="186"/>
    </row>
    <row r="2424" spans="4:4" x14ac:dyDescent="0.2">
      <c r="D2424" s="186"/>
    </row>
    <row r="2425" spans="4:4" x14ac:dyDescent="0.2">
      <c r="D2425" s="186"/>
    </row>
    <row r="2426" spans="4:4" x14ac:dyDescent="0.2">
      <c r="D2426" s="186"/>
    </row>
    <row r="2427" spans="4:4" x14ac:dyDescent="0.2">
      <c r="D2427" s="186"/>
    </row>
    <row r="2428" spans="4:4" x14ac:dyDescent="0.2">
      <c r="D2428" s="186"/>
    </row>
    <row r="2429" spans="4:4" x14ac:dyDescent="0.2">
      <c r="D2429" s="186"/>
    </row>
    <row r="2430" spans="4:4" x14ac:dyDescent="0.2">
      <c r="D2430" s="186"/>
    </row>
    <row r="2431" spans="4:4" x14ac:dyDescent="0.2">
      <c r="D2431" s="186"/>
    </row>
    <row r="2432" spans="4:4" x14ac:dyDescent="0.2">
      <c r="D2432" s="186"/>
    </row>
    <row r="2433" spans="4:4" x14ac:dyDescent="0.2">
      <c r="D2433" s="186"/>
    </row>
    <row r="2434" spans="4:4" x14ac:dyDescent="0.2">
      <c r="D2434" s="186"/>
    </row>
    <row r="2435" spans="4:4" x14ac:dyDescent="0.2">
      <c r="D2435" s="186"/>
    </row>
    <row r="2436" spans="4:4" x14ac:dyDescent="0.2">
      <c r="D2436" s="186"/>
    </row>
    <row r="2437" spans="4:4" x14ac:dyDescent="0.2">
      <c r="D2437" s="186"/>
    </row>
    <row r="2438" spans="4:4" x14ac:dyDescent="0.2">
      <c r="D2438" s="186"/>
    </row>
    <row r="2439" spans="4:4" x14ac:dyDescent="0.2">
      <c r="D2439" s="186"/>
    </row>
    <row r="2440" spans="4:4" x14ac:dyDescent="0.2">
      <c r="D2440" s="186"/>
    </row>
    <row r="2441" spans="4:4" x14ac:dyDescent="0.2">
      <c r="D2441" s="186"/>
    </row>
    <row r="2442" spans="4:4" x14ac:dyDescent="0.2">
      <c r="D2442" s="186"/>
    </row>
    <row r="2443" spans="4:4" x14ac:dyDescent="0.2">
      <c r="D2443" s="186"/>
    </row>
    <row r="2444" spans="4:4" x14ac:dyDescent="0.2">
      <c r="D2444" s="186"/>
    </row>
    <row r="2445" spans="4:4" x14ac:dyDescent="0.2">
      <c r="D2445" s="186"/>
    </row>
    <row r="2446" spans="4:4" x14ac:dyDescent="0.2">
      <c r="D2446" s="186"/>
    </row>
    <row r="2447" spans="4:4" x14ac:dyDescent="0.2">
      <c r="D2447" s="186"/>
    </row>
    <row r="2448" spans="4:4" x14ac:dyDescent="0.2">
      <c r="D2448" s="186"/>
    </row>
    <row r="2449" spans="4:4" x14ac:dyDescent="0.2">
      <c r="D2449" s="186"/>
    </row>
    <row r="2450" spans="4:4" x14ac:dyDescent="0.2">
      <c r="D2450" s="186"/>
    </row>
    <row r="2451" spans="4:4" x14ac:dyDescent="0.2">
      <c r="D2451" s="186"/>
    </row>
    <row r="2452" spans="4:4" x14ac:dyDescent="0.2">
      <c r="D2452" s="186"/>
    </row>
    <row r="2453" spans="4:4" x14ac:dyDescent="0.2">
      <c r="D2453" s="186"/>
    </row>
    <row r="2454" spans="4:4" x14ac:dyDescent="0.2">
      <c r="D2454" s="186"/>
    </row>
    <row r="2455" spans="4:4" x14ac:dyDescent="0.2">
      <c r="D2455" s="186"/>
    </row>
    <row r="2456" spans="4:4" x14ac:dyDescent="0.2">
      <c r="D2456" s="186"/>
    </row>
    <row r="2457" spans="4:4" x14ac:dyDescent="0.2">
      <c r="D2457" s="186"/>
    </row>
    <row r="2458" spans="4:4" x14ac:dyDescent="0.2">
      <c r="D2458" s="186"/>
    </row>
    <row r="2459" spans="4:4" x14ac:dyDescent="0.2">
      <c r="D2459" s="186"/>
    </row>
    <row r="2460" spans="4:4" x14ac:dyDescent="0.2">
      <c r="D2460" s="186"/>
    </row>
    <row r="2461" spans="4:4" x14ac:dyDescent="0.2">
      <c r="D2461" s="186"/>
    </row>
    <row r="2462" spans="4:4" x14ac:dyDescent="0.2">
      <c r="D2462" s="186"/>
    </row>
    <row r="2463" spans="4:4" x14ac:dyDescent="0.2">
      <c r="D2463" s="186"/>
    </row>
    <row r="2464" spans="4:4" x14ac:dyDescent="0.2">
      <c r="D2464" s="186"/>
    </row>
    <row r="2465" spans="4:4" x14ac:dyDescent="0.2">
      <c r="D2465" s="186"/>
    </row>
    <row r="2466" spans="4:4" x14ac:dyDescent="0.2">
      <c r="D2466" s="186"/>
    </row>
    <row r="2467" spans="4:4" x14ac:dyDescent="0.2">
      <c r="D2467" s="186"/>
    </row>
    <row r="2468" spans="4:4" x14ac:dyDescent="0.2">
      <c r="D2468" s="186"/>
    </row>
    <row r="2469" spans="4:4" x14ac:dyDescent="0.2">
      <c r="D2469" s="186"/>
    </row>
    <row r="2470" spans="4:4" x14ac:dyDescent="0.2">
      <c r="D2470" s="186"/>
    </row>
    <row r="2471" spans="4:4" x14ac:dyDescent="0.2">
      <c r="D2471" s="186"/>
    </row>
    <row r="2472" spans="4:4" x14ac:dyDescent="0.2">
      <c r="D2472" s="186"/>
    </row>
    <row r="2473" spans="4:4" x14ac:dyDescent="0.2">
      <c r="D2473" s="186"/>
    </row>
    <row r="2474" spans="4:4" x14ac:dyDescent="0.2">
      <c r="D2474" s="186"/>
    </row>
    <row r="2475" spans="4:4" x14ac:dyDescent="0.2">
      <c r="D2475" s="186"/>
    </row>
    <row r="2476" spans="4:4" x14ac:dyDescent="0.2">
      <c r="D2476" s="186"/>
    </row>
    <row r="2477" spans="4:4" x14ac:dyDescent="0.2">
      <c r="D2477" s="186"/>
    </row>
    <row r="2478" spans="4:4" x14ac:dyDescent="0.2">
      <c r="D2478" s="186"/>
    </row>
    <row r="2479" spans="4:4" x14ac:dyDescent="0.2">
      <c r="D2479" s="186"/>
    </row>
    <row r="2480" spans="4:4" x14ac:dyDescent="0.2">
      <c r="D2480" s="186"/>
    </row>
    <row r="2481" spans="4:4" x14ac:dyDescent="0.2">
      <c r="D2481" s="186"/>
    </row>
    <row r="2482" spans="4:4" x14ac:dyDescent="0.2">
      <c r="D2482" s="186"/>
    </row>
    <row r="2483" spans="4:4" x14ac:dyDescent="0.2">
      <c r="D2483" s="186"/>
    </row>
    <row r="2484" spans="4:4" x14ac:dyDescent="0.2">
      <c r="D2484" s="186"/>
    </row>
    <row r="2485" spans="4:4" x14ac:dyDescent="0.2">
      <c r="D2485" s="186"/>
    </row>
    <row r="2486" spans="4:4" x14ac:dyDescent="0.2">
      <c r="D2486" s="186"/>
    </row>
    <row r="2487" spans="4:4" x14ac:dyDescent="0.2">
      <c r="D2487" s="186"/>
    </row>
    <row r="2488" spans="4:4" x14ac:dyDescent="0.2">
      <c r="D2488" s="186"/>
    </row>
    <row r="2489" spans="4:4" x14ac:dyDescent="0.2">
      <c r="D2489" s="186"/>
    </row>
    <row r="2490" spans="4:4" x14ac:dyDescent="0.2">
      <c r="D2490" s="186"/>
    </row>
    <row r="2491" spans="4:4" x14ac:dyDescent="0.2">
      <c r="D2491" s="186"/>
    </row>
    <row r="2492" spans="4:4" x14ac:dyDescent="0.2">
      <c r="D2492" s="186"/>
    </row>
    <row r="2493" spans="4:4" x14ac:dyDescent="0.2">
      <c r="D2493" s="186"/>
    </row>
    <row r="2494" spans="4:4" x14ac:dyDescent="0.2">
      <c r="D2494" s="186"/>
    </row>
    <row r="2495" spans="4:4" x14ac:dyDescent="0.2">
      <c r="D2495" s="186"/>
    </row>
    <row r="2496" spans="4:4" x14ac:dyDescent="0.2">
      <c r="D2496" s="186"/>
    </row>
    <row r="2497" spans="4:4" x14ac:dyDescent="0.2">
      <c r="D2497" s="186"/>
    </row>
    <row r="2498" spans="4:4" x14ac:dyDescent="0.2">
      <c r="D2498" s="186"/>
    </row>
    <row r="2499" spans="4:4" x14ac:dyDescent="0.2">
      <c r="D2499" s="186"/>
    </row>
    <row r="2500" spans="4:4" x14ac:dyDescent="0.2">
      <c r="D2500" s="186"/>
    </row>
    <row r="2501" spans="4:4" x14ac:dyDescent="0.2">
      <c r="D2501" s="186"/>
    </row>
    <row r="2502" spans="4:4" x14ac:dyDescent="0.2">
      <c r="D2502" s="186"/>
    </row>
    <row r="2503" spans="4:4" x14ac:dyDescent="0.2">
      <c r="D2503" s="186"/>
    </row>
    <row r="2504" spans="4:4" x14ac:dyDescent="0.2">
      <c r="D2504" s="186"/>
    </row>
    <row r="2505" spans="4:4" x14ac:dyDescent="0.2">
      <c r="D2505" s="186"/>
    </row>
    <row r="2506" spans="4:4" x14ac:dyDescent="0.2">
      <c r="D2506" s="186"/>
    </row>
    <row r="2507" spans="4:4" x14ac:dyDescent="0.2">
      <c r="D2507" s="186"/>
    </row>
    <row r="2508" spans="4:4" x14ac:dyDescent="0.2">
      <c r="D2508" s="186"/>
    </row>
    <row r="2509" spans="4:4" x14ac:dyDescent="0.2">
      <c r="D2509" s="186"/>
    </row>
    <row r="2510" spans="4:4" x14ac:dyDescent="0.2">
      <c r="D2510" s="186"/>
    </row>
    <row r="2511" spans="4:4" x14ac:dyDescent="0.2">
      <c r="D2511" s="186"/>
    </row>
    <row r="2512" spans="4:4" x14ac:dyDescent="0.2">
      <c r="D2512" s="186"/>
    </row>
    <row r="2513" spans="4:4" x14ac:dyDescent="0.2">
      <c r="D2513" s="186"/>
    </row>
    <row r="2514" spans="4:4" x14ac:dyDescent="0.2">
      <c r="D2514" s="186"/>
    </row>
    <row r="2515" spans="4:4" x14ac:dyDescent="0.2">
      <c r="D2515" s="186"/>
    </row>
    <row r="2516" spans="4:4" x14ac:dyDescent="0.2">
      <c r="D2516" s="186"/>
    </row>
    <row r="2517" spans="4:4" x14ac:dyDescent="0.2">
      <c r="D2517" s="186"/>
    </row>
    <row r="2518" spans="4:4" x14ac:dyDescent="0.2">
      <c r="D2518" s="186"/>
    </row>
    <row r="2519" spans="4:4" x14ac:dyDescent="0.2">
      <c r="D2519" s="186"/>
    </row>
    <row r="2520" spans="4:4" x14ac:dyDescent="0.2">
      <c r="D2520" s="186"/>
    </row>
    <row r="2521" spans="4:4" x14ac:dyDescent="0.2">
      <c r="D2521" s="186"/>
    </row>
    <row r="2522" spans="4:4" x14ac:dyDescent="0.2">
      <c r="D2522" s="186"/>
    </row>
    <row r="2523" spans="4:4" x14ac:dyDescent="0.2">
      <c r="D2523" s="186"/>
    </row>
    <row r="2524" spans="4:4" x14ac:dyDescent="0.2">
      <c r="D2524" s="186"/>
    </row>
    <row r="2525" spans="4:4" x14ac:dyDescent="0.2">
      <c r="D2525" s="186"/>
    </row>
    <row r="2526" spans="4:4" x14ac:dyDescent="0.2">
      <c r="D2526" s="186"/>
    </row>
    <row r="2527" spans="4:4" x14ac:dyDescent="0.2">
      <c r="D2527" s="186"/>
    </row>
    <row r="2528" spans="4:4" x14ac:dyDescent="0.2">
      <c r="D2528" s="186"/>
    </row>
    <row r="2529" spans="4:4" x14ac:dyDescent="0.2">
      <c r="D2529" s="186"/>
    </row>
    <row r="2530" spans="4:4" x14ac:dyDescent="0.2">
      <c r="D2530" s="186"/>
    </row>
    <row r="2531" spans="4:4" x14ac:dyDescent="0.2">
      <c r="D2531" s="186"/>
    </row>
    <row r="2532" spans="4:4" x14ac:dyDescent="0.2">
      <c r="D2532" s="186"/>
    </row>
    <row r="2533" spans="4:4" x14ac:dyDescent="0.2">
      <c r="D2533" s="186"/>
    </row>
    <row r="2534" spans="4:4" x14ac:dyDescent="0.2">
      <c r="D2534" s="186"/>
    </row>
    <row r="2535" spans="4:4" x14ac:dyDescent="0.2">
      <c r="D2535" s="186"/>
    </row>
    <row r="2536" spans="4:4" x14ac:dyDescent="0.2">
      <c r="D2536" s="186"/>
    </row>
    <row r="2537" spans="4:4" x14ac:dyDescent="0.2">
      <c r="D2537" s="186"/>
    </row>
    <row r="2538" spans="4:4" x14ac:dyDescent="0.2">
      <c r="D2538" s="186"/>
    </row>
    <row r="2539" spans="4:4" x14ac:dyDescent="0.2">
      <c r="D2539" s="186"/>
    </row>
    <row r="2540" spans="4:4" x14ac:dyDescent="0.2">
      <c r="D2540" s="186"/>
    </row>
    <row r="2541" spans="4:4" x14ac:dyDescent="0.2">
      <c r="D2541" s="186"/>
    </row>
    <row r="2542" spans="4:4" x14ac:dyDescent="0.2">
      <c r="D2542" s="186"/>
    </row>
    <row r="2543" spans="4:4" x14ac:dyDescent="0.2">
      <c r="D2543" s="186"/>
    </row>
    <row r="2544" spans="4:4" x14ac:dyDescent="0.2">
      <c r="D2544" s="186"/>
    </row>
    <row r="2545" spans="4:4" x14ac:dyDescent="0.2">
      <c r="D2545" s="186"/>
    </row>
    <row r="2546" spans="4:4" x14ac:dyDescent="0.2">
      <c r="D2546" s="186"/>
    </row>
    <row r="2547" spans="4:4" x14ac:dyDescent="0.2">
      <c r="D2547" s="186"/>
    </row>
    <row r="2548" spans="4:4" x14ac:dyDescent="0.2">
      <c r="D2548" s="186"/>
    </row>
    <row r="2549" spans="4:4" x14ac:dyDescent="0.2">
      <c r="D2549" s="186"/>
    </row>
    <row r="2550" spans="4:4" x14ac:dyDescent="0.2">
      <c r="D2550" s="186"/>
    </row>
    <row r="2551" spans="4:4" x14ac:dyDescent="0.2">
      <c r="D2551" s="186"/>
    </row>
    <row r="2552" spans="4:4" x14ac:dyDescent="0.2">
      <c r="D2552" s="186"/>
    </row>
    <row r="2553" spans="4:4" x14ac:dyDescent="0.2">
      <c r="D2553" s="186"/>
    </row>
    <row r="2554" spans="4:4" x14ac:dyDescent="0.2">
      <c r="D2554" s="186"/>
    </row>
    <row r="2555" spans="4:4" x14ac:dyDescent="0.2">
      <c r="D2555" s="186"/>
    </row>
    <row r="2556" spans="4:4" x14ac:dyDescent="0.2">
      <c r="D2556" s="186"/>
    </row>
    <row r="2557" spans="4:4" x14ac:dyDescent="0.2">
      <c r="D2557" s="186"/>
    </row>
    <row r="2558" spans="4:4" x14ac:dyDescent="0.2">
      <c r="D2558" s="186"/>
    </row>
    <row r="2559" spans="4:4" x14ac:dyDescent="0.2">
      <c r="D2559" s="186"/>
    </row>
    <row r="2560" spans="4:4" x14ac:dyDescent="0.2">
      <c r="D2560" s="186"/>
    </row>
    <row r="2561" spans="4:4" x14ac:dyDescent="0.2">
      <c r="D2561" s="186"/>
    </row>
    <row r="2562" spans="4:4" x14ac:dyDescent="0.2">
      <c r="D2562" s="186"/>
    </row>
    <row r="2563" spans="4:4" x14ac:dyDescent="0.2">
      <c r="D2563" s="186"/>
    </row>
    <row r="2564" spans="4:4" x14ac:dyDescent="0.2">
      <c r="D2564" s="186"/>
    </row>
    <row r="2565" spans="4:4" x14ac:dyDescent="0.2">
      <c r="D2565" s="186"/>
    </row>
    <row r="2566" spans="4:4" x14ac:dyDescent="0.2">
      <c r="D2566" s="186"/>
    </row>
    <row r="2567" spans="4:4" x14ac:dyDescent="0.2">
      <c r="D2567" s="186"/>
    </row>
    <row r="2568" spans="4:4" x14ac:dyDescent="0.2">
      <c r="D2568" s="186"/>
    </row>
    <row r="2569" spans="4:4" x14ac:dyDescent="0.2">
      <c r="D2569" s="186"/>
    </row>
    <row r="2570" spans="4:4" x14ac:dyDescent="0.2">
      <c r="D2570" s="186"/>
    </row>
    <row r="2571" spans="4:4" x14ac:dyDescent="0.2">
      <c r="D2571" s="186"/>
    </row>
    <row r="2572" spans="4:4" x14ac:dyDescent="0.2">
      <c r="D2572" s="186"/>
    </row>
    <row r="2573" spans="4:4" x14ac:dyDescent="0.2">
      <c r="D2573" s="186"/>
    </row>
    <row r="2574" spans="4:4" x14ac:dyDescent="0.2">
      <c r="D2574" s="186"/>
    </row>
    <row r="2575" spans="4:4" x14ac:dyDescent="0.2">
      <c r="D2575" s="186"/>
    </row>
    <row r="2576" spans="4:4" x14ac:dyDescent="0.2">
      <c r="D2576" s="186"/>
    </row>
    <row r="2577" spans="4:4" x14ac:dyDescent="0.2">
      <c r="D2577" s="186"/>
    </row>
    <row r="2578" spans="4:4" x14ac:dyDescent="0.2">
      <c r="D2578" s="186"/>
    </row>
    <row r="2579" spans="4:4" x14ac:dyDescent="0.2">
      <c r="D2579" s="186"/>
    </row>
    <row r="2580" spans="4:4" x14ac:dyDescent="0.2">
      <c r="D2580" s="186"/>
    </row>
    <row r="2581" spans="4:4" x14ac:dyDescent="0.2">
      <c r="D2581" s="186"/>
    </row>
    <row r="2582" spans="4:4" x14ac:dyDescent="0.2">
      <c r="D2582" s="186"/>
    </row>
    <row r="2583" spans="4:4" x14ac:dyDescent="0.2">
      <c r="D2583" s="186"/>
    </row>
    <row r="2584" spans="4:4" x14ac:dyDescent="0.2">
      <c r="D2584" s="186"/>
    </row>
    <row r="2585" spans="4:4" x14ac:dyDescent="0.2">
      <c r="D2585" s="186"/>
    </row>
    <row r="2586" spans="4:4" x14ac:dyDescent="0.2">
      <c r="D2586" s="186"/>
    </row>
    <row r="2587" spans="4:4" x14ac:dyDescent="0.2">
      <c r="D2587" s="186"/>
    </row>
    <row r="2588" spans="4:4" x14ac:dyDescent="0.2">
      <c r="D2588" s="186"/>
    </row>
    <row r="2589" spans="4:4" x14ac:dyDescent="0.2">
      <c r="D2589" s="186"/>
    </row>
    <row r="2590" spans="4:4" x14ac:dyDescent="0.2">
      <c r="D2590" s="186"/>
    </row>
    <row r="2591" spans="4:4" x14ac:dyDescent="0.2">
      <c r="D2591" s="186"/>
    </row>
    <row r="2592" spans="4:4" x14ac:dyDescent="0.2">
      <c r="D2592" s="186"/>
    </row>
    <row r="2593" spans="4:4" x14ac:dyDescent="0.2">
      <c r="D2593" s="186"/>
    </row>
    <row r="2594" spans="4:4" x14ac:dyDescent="0.2">
      <c r="D2594" s="186"/>
    </row>
    <row r="2595" spans="4:4" x14ac:dyDescent="0.2">
      <c r="D2595" s="186"/>
    </row>
    <row r="2596" spans="4:4" x14ac:dyDescent="0.2">
      <c r="D2596" s="186"/>
    </row>
    <row r="2597" spans="4:4" x14ac:dyDescent="0.2">
      <c r="D2597" s="186"/>
    </row>
    <row r="2598" spans="4:4" x14ac:dyDescent="0.2">
      <c r="D2598" s="186"/>
    </row>
    <row r="2599" spans="4:4" x14ac:dyDescent="0.2">
      <c r="D2599" s="186"/>
    </row>
    <row r="2600" spans="4:4" x14ac:dyDescent="0.2">
      <c r="D2600" s="186"/>
    </row>
    <row r="2601" spans="4:4" x14ac:dyDescent="0.2">
      <c r="D2601" s="186"/>
    </row>
    <row r="2602" spans="4:4" x14ac:dyDescent="0.2">
      <c r="D2602" s="186"/>
    </row>
    <row r="2603" spans="4:4" x14ac:dyDescent="0.2">
      <c r="D2603" s="186"/>
    </row>
    <row r="2604" spans="4:4" x14ac:dyDescent="0.2">
      <c r="D2604" s="186"/>
    </row>
    <row r="2605" spans="4:4" x14ac:dyDescent="0.2">
      <c r="D2605" s="186"/>
    </row>
    <row r="2606" spans="4:4" x14ac:dyDescent="0.2">
      <c r="D2606" s="186"/>
    </row>
    <row r="2607" spans="4:4" x14ac:dyDescent="0.2">
      <c r="D2607" s="186"/>
    </row>
    <row r="2608" spans="4:4" x14ac:dyDescent="0.2">
      <c r="D2608" s="186"/>
    </row>
    <row r="2609" spans="4:4" x14ac:dyDescent="0.2">
      <c r="D2609" s="186"/>
    </row>
    <row r="2610" spans="4:4" x14ac:dyDescent="0.2">
      <c r="D2610" s="186"/>
    </row>
    <row r="2611" spans="4:4" x14ac:dyDescent="0.2">
      <c r="D2611" s="186"/>
    </row>
    <row r="2612" spans="4:4" x14ac:dyDescent="0.2">
      <c r="D2612" s="186"/>
    </row>
    <row r="2613" spans="4:4" x14ac:dyDescent="0.2">
      <c r="D2613" s="186"/>
    </row>
    <row r="2614" spans="4:4" x14ac:dyDescent="0.2">
      <c r="D2614" s="186"/>
    </row>
    <row r="2615" spans="4:4" x14ac:dyDescent="0.2">
      <c r="D2615" s="186"/>
    </row>
    <row r="2616" spans="4:4" x14ac:dyDescent="0.2">
      <c r="D2616" s="186"/>
    </row>
    <row r="2617" spans="4:4" x14ac:dyDescent="0.2">
      <c r="D2617" s="186"/>
    </row>
    <row r="2618" spans="4:4" x14ac:dyDescent="0.2">
      <c r="D2618" s="186"/>
    </row>
    <row r="2619" spans="4:4" x14ac:dyDescent="0.2">
      <c r="D2619" s="186"/>
    </row>
    <row r="2620" spans="4:4" x14ac:dyDescent="0.2">
      <c r="D2620" s="186"/>
    </row>
    <row r="2621" spans="4:4" x14ac:dyDescent="0.2">
      <c r="D2621" s="186"/>
    </row>
    <row r="2622" spans="4:4" x14ac:dyDescent="0.2">
      <c r="D2622" s="186"/>
    </row>
    <row r="2623" spans="4:4" x14ac:dyDescent="0.2">
      <c r="D2623" s="186"/>
    </row>
    <row r="2624" spans="4:4" x14ac:dyDescent="0.2">
      <c r="D2624" s="186"/>
    </row>
    <row r="2625" spans="4:4" x14ac:dyDescent="0.2">
      <c r="D2625" s="186"/>
    </row>
    <row r="2626" spans="4:4" x14ac:dyDescent="0.2">
      <c r="D2626" s="186"/>
    </row>
    <row r="2627" spans="4:4" x14ac:dyDescent="0.2">
      <c r="D2627" s="186"/>
    </row>
    <row r="2628" spans="4:4" x14ac:dyDescent="0.2">
      <c r="D2628" s="186"/>
    </row>
    <row r="2629" spans="4:4" x14ac:dyDescent="0.2">
      <c r="D2629" s="186"/>
    </row>
    <row r="2630" spans="4:4" x14ac:dyDescent="0.2">
      <c r="D2630" s="186"/>
    </row>
    <row r="2631" spans="4:4" x14ac:dyDescent="0.2">
      <c r="D2631" s="186"/>
    </row>
    <row r="2632" spans="4:4" x14ac:dyDescent="0.2">
      <c r="D2632" s="186"/>
    </row>
    <row r="2633" spans="4:4" x14ac:dyDescent="0.2">
      <c r="D2633" s="186"/>
    </row>
    <row r="2634" spans="4:4" x14ac:dyDescent="0.2">
      <c r="D2634" s="186"/>
    </row>
    <row r="2635" spans="4:4" x14ac:dyDescent="0.2">
      <c r="D2635" s="186"/>
    </row>
    <row r="2636" spans="4:4" x14ac:dyDescent="0.2">
      <c r="D2636" s="186"/>
    </row>
    <row r="2637" spans="4:4" x14ac:dyDescent="0.2">
      <c r="D2637" s="186"/>
    </row>
    <row r="2638" spans="4:4" x14ac:dyDescent="0.2">
      <c r="D2638" s="186"/>
    </row>
    <row r="2639" spans="4:4" x14ac:dyDescent="0.2">
      <c r="D2639" s="186"/>
    </row>
    <row r="2640" spans="4:4" x14ac:dyDescent="0.2">
      <c r="D2640" s="186"/>
    </row>
    <row r="2641" spans="4:4" x14ac:dyDescent="0.2">
      <c r="D2641" s="186"/>
    </row>
    <row r="2642" spans="4:4" x14ac:dyDescent="0.2">
      <c r="D2642" s="186"/>
    </row>
    <row r="2643" spans="4:4" x14ac:dyDescent="0.2">
      <c r="D2643" s="186"/>
    </row>
    <row r="2644" spans="4:4" x14ac:dyDescent="0.2">
      <c r="D2644" s="186"/>
    </row>
    <row r="2645" spans="4:4" x14ac:dyDescent="0.2">
      <c r="D2645" s="186"/>
    </row>
    <row r="2646" spans="4:4" x14ac:dyDescent="0.2">
      <c r="D2646" s="186"/>
    </row>
    <row r="2647" spans="4:4" x14ac:dyDescent="0.2">
      <c r="D2647" s="186"/>
    </row>
    <row r="2648" spans="4:4" x14ac:dyDescent="0.2">
      <c r="D2648" s="186"/>
    </row>
    <row r="2649" spans="4:4" x14ac:dyDescent="0.2">
      <c r="D2649" s="186"/>
    </row>
    <row r="2650" spans="4:4" x14ac:dyDescent="0.2">
      <c r="D2650" s="186"/>
    </row>
    <row r="2651" spans="4:4" x14ac:dyDescent="0.2">
      <c r="D2651" s="186"/>
    </row>
    <row r="2652" spans="4:4" x14ac:dyDescent="0.2">
      <c r="D2652" s="186"/>
    </row>
    <row r="2653" spans="4:4" x14ac:dyDescent="0.2">
      <c r="D2653" s="186"/>
    </row>
    <row r="2654" spans="4:4" x14ac:dyDescent="0.2">
      <c r="D2654" s="186"/>
    </row>
    <row r="2655" spans="4:4" x14ac:dyDescent="0.2">
      <c r="D2655" s="186"/>
    </row>
    <row r="2656" spans="4:4" x14ac:dyDescent="0.2">
      <c r="D2656" s="186"/>
    </row>
    <row r="2657" spans="4:4" x14ac:dyDescent="0.2">
      <c r="D2657" s="186"/>
    </row>
    <row r="2658" spans="4:4" x14ac:dyDescent="0.2">
      <c r="D2658" s="186"/>
    </row>
    <row r="2659" spans="4:4" x14ac:dyDescent="0.2">
      <c r="D2659" s="186"/>
    </row>
    <row r="2660" spans="4:4" x14ac:dyDescent="0.2">
      <c r="D2660" s="186"/>
    </row>
    <row r="2661" spans="4:4" x14ac:dyDescent="0.2">
      <c r="D2661" s="186"/>
    </row>
    <row r="2662" spans="4:4" x14ac:dyDescent="0.2">
      <c r="D2662" s="186"/>
    </row>
    <row r="2663" spans="4:4" x14ac:dyDescent="0.2">
      <c r="D2663" s="186"/>
    </row>
    <row r="2664" spans="4:4" x14ac:dyDescent="0.2">
      <c r="D2664" s="186"/>
    </row>
    <row r="2665" spans="4:4" x14ac:dyDescent="0.2">
      <c r="D2665" s="186"/>
    </row>
    <row r="2666" spans="4:4" x14ac:dyDescent="0.2">
      <c r="D2666" s="186"/>
    </row>
    <row r="2667" spans="4:4" x14ac:dyDescent="0.2">
      <c r="D2667" s="186"/>
    </row>
    <row r="2668" spans="4:4" x14ac:dyDescent="0.2">
      <c r="D2668" s="186"/>
    </row>
    <row r="2669" spans="4:4" x14ac:dyDescent="0.2">
      <c r="D2669" s="186"/>
    </row>
    <row r="2670" spans="4:4" x14ac:dyDescent="0.2">
      <c r="D2670" s="186"/>
    </row>
    <row r="2671" spans="4:4" x14ac:dyDescent="0.2">
      <c r="D2671" s="186"/>
    </row>
    <row r="2672" spans="4:4" x14ac:dyDescent="0.2">
      <c r="D2672" s="186"/>
    </row>
    <row r="2673" spans="4:4" x14ac:dyDescent="0.2">
      <c r="D2673" s="186"/>
    </row>
    <row r="2674" spans="4:4" x14ac:dyDescent="0.2">
      <c r="D2674" s="186"/>
    </row>
    <row r="2675" spans="4:4" x14ac:dyDescent="0.2">
      <c r="D2675" s="186"/>
    </row>
    <row r="2676" spans="4:4" x14ac:dyDescent="0.2">
      <c r="D2676" s="186"/>
    </row>
    <row r="2677" spans="4:4" x14ac:dyDescent="0.2">
      <c r="D2677" s="186"/>
    </row>
    <row r="2678" spans="4:4" x14ac:dyDescent="0.2">
      <c r="D2678" s="186"/>
    </row>
    <row r="2679" spans="4:4" x14ac:dyDescent="0.2">
      <c r="D2679" s="186"/>
    </row>
    <row r="2680" spans="4:4" x14ac:dyDescent="0.2">
      <c r="D2680" s="186"/>
    </row>
    <row r="2681" spans="4:4" x14ac:dyDescent="0.2">
      <c r="D2681" s="186"/>
    </row>
    <row r="2682" spans="4:4" x14ac:dyDescent="0.2">
      <c r="D2682" s="186"/>
    </row>
    <row r="2683" spans="4:4" x14ac:dyDescent="0.2">
      <c r="D2683" s="186"/>
    </row>
    <row r="2684" spans="4:4" x14ac:dyDescent="0.2">
      <c r="D2684" s="186"/>
    </row>
    <row r="2685" spans="4:4" x14ac:dyDescent="0.2">
      <c r="D2685" s="186"/>
    </row>
    <row r="2686" spans="4:4" x14ac:dyDescent="0.2">
      <c r="D2686" s="186"/>
    </row>
    <row r="2687" spans="4:4" x14ac:dyDescent="0.2">
      <c r="D2687" s="186"/>
    </row>
    <row r="2688" spans="4:4" x14ac:dyDescent="0.2">
      <c r="D2688" s="186"/>
    </row>
    <row r="2689" spans="4:4" x14ac:dyDescent="0.2">
      <c r="D2689" s="186"/>
    </row>
    <row r="2690" spans="4:4" x14ac:dyDescent="0.2">
      <c r="D2690" s="186"/>
    </row>
    <row r="2691" spans="4:4" x14ac:dyDescent="0.2">
      <c r="D2691" s="186"/>
    </row>
    <row r="2692" spans="4:4" x14ac:dyDescent="0.2">
      <c r="D2692" s="186"/>
    </row>
    <row r="2693" spans="4:4" x14ac:dyDescent="0.2">
      <c r="D2693" s="186"/>
    </row>
    <row r="2694" spans="4:4" x14ac:dyDescent="0.2">
      <c r="D2694" s="186"/>
    </row>
    <row r="2695" spans="4:4" x14ac:dyDescent="0.2">
      <c r="D2695" s="186"/>
    </row>
    <row r="2696" spans="4:4" x14ac:dyDescent="0.2">
      <c r="D2696" s="186"/>
    </row>
    <row r="2697" spans="4:4" x14ac:dyDescent="0.2">
      <c r="D2697" s="186"/>
    </row>
    <row r="2698" spans="4:4" x14ac:dyDescent="0.2">
      <c r="D2698" s="186"/>
    </row>
    <row r="2699" spans="4:4" x14ac:dyDescent="0.2">
      <c r="D2699" s="186"/>
    </row>
    <row r="2700" spans="4:4" x14ac:dyDescent="0.2">
      <c r="D2700" s="186"/>
    </row>
    <row r="2701" spans="4:4" x14ac:dyDescent="0.2">
      <c r="D2701" s="186"/>
    </row>
    <row r="2702" spans="4:4" x14ac:dyDescent="0.2">
      <c r="D2702" s="186"/>
    </row>
    <row r="2703" spans="4:4" x14ac:dyDescent="0.2">
      <c r="D2703" s="186"/>
    </row>
    <row r="2704" spans="4:4" x14ac:dyDescent="0.2">
      <c r="D2704" s="186"/>
    </row>
    <row r="2705" spans="4:4" x14ac:dyDescent="0.2">
      <c r="D2705" s="186"/>
    </row>
    <row r="2706" spans="4:4" x14ac:dyDescent="0.2">
      <c r="D2706" s="186"/>
    </row>
    <row r="2707" spans="4:4" x14ac:dyDescent="0.2">
      <c r="D2707" s="186"/>
    </row>
    <row r="2708" spans="4:4" x14ac:dyDescent="0.2">
      <c r="D2708" s="186"/>
    </row>
    <row r="2709" spans="4:4" x14ac:dyDescent="0.2">
      <c r="D2709" s="186"/>
    </row>
    <row r="2710" spans="4:4" x14ac:dyDescent="0.2">
      <c r="D2710" s="186"/>
    </row>
    <row r="2711" spans="4:4" x14ac:dyDescent="0.2">
      <c r="D2711" s="186"/>
    </row>
    <row r="2712" spans="4:4" x14ac:dyDescent="0.2">
      <c r="D2712" s="186"/>
    </row>
    <row r="2713" spans="4:4" x14ac:dyDescent="0.2">
      <c r="D2713" s="186"/>
    </row>
    <row r="2714" spans="4:4" x14ac:dyDescent="0.2">
      <c r="D2714" s="186"/>
    </row>
    <row r="2715" spans="4:4" x14ac:dyDescent="0.2">
      <c r="D2715" s="186"/>
    </row>
    <row r="2716" spans="4:4" x14ac:dyDescent="0.2">
      <c r="D2716" s="186"/>
    </row>
    <row r="2717" spans="4:4" x14ac:dyDescent="0.2">
      <c r="D2717" s="186"/>
    </row>
    <row r="2718" spans="4:4" x14ac:dyDescent="0.2">
      <c r="D2718" s="186"/>
    </row>
    <row r="2719" spans="4:4" x14ac:dyDescent="0.2">
      <c r="D2719" s="186"/>
    </row>
    <row r="2720" spans="4:4" x14ac:dyDescent="0.2">
      <c r="D2720" s="186"/>
    </row>
    <row r="2721" spans="4:4" x14ac:dyDescent="0.2">
      <c r="D2721" s="186"/>
    </row>
    <row r="2722" spans="4:4" x14ac:dyDescent="0.2">
      <c r="D2722" s="186"/>
    </row>
    <row r="2723" spans="4:4" x14ac:dyDescent="0.2">
      <c r="D2723" s="186"/>
    </row>
    <row r="2724" spans="4:4" x14ac:dyDescent="0.2">
      <c r="D2724" s="186"/>
    </row>
    <row r="2725" spans="4:4" x14ac:dyDescent="0.2">
      <c r="D2725" s="186"/>
    </row>
    <row r="2726" spans="4:4" x14ac:dyDescent="0.2">
      <c r="D2726" s="186"/>
    </row>
    <row r="2727" spans="4:4" x14ac:dyDescent="0.2">
      <c r="D2727" s="186"/>
    </row>
    <row r="2728" spans="4:4" x14ac:dyDescent="0.2">
      <c r="D2728" s="186"/>
    </row>
    <row r="2729" spans="4:4" x14ac:dyDescent="0.2">
      <c r="D2729" s="186"/>
    </row>
    <row r="2730" spans="4:4" x14ac:dyDescent="0.2">
      <c r="D2730" s="186"/>
    </row>
    <row r="2731" spans="4:4" x14ac:dyDescent="0.2">
      <c r="D2731" s="186"/>
    </row>
    <row r="2732" spans="4:4" x14ac:dyDescent="0.2">
      <c r="D2732" s="186"/>
    </row>
    <row r="2733" spans="4:4" x14ac:dyDescent="0.2">
      <c r="D2733" s="186"/>
    </row>
    <row r="2734" spans="4:4" x14ac:dyDescent="0.2">
      <c r="D2734" s="186"/>
    </row>
    <row r="2735" spans="4:4" x14ac:dyDescent="0.2">
      <c r="D2735" s="186"/>
    </row>
    <row r="2736" spans="4:4" x14ac:dyDescent="0.2">
      <c r="D2736" s="186"/>
    </row>
    <row r="2737" spans="4:4" x14ac:dyDescent="0.2">
      <c r="D2737" s="186"/>
    </row>
    <row r="2738" spans="4:4" x14ac:dyDescent="0.2">
      <c r="D2738" s="186"/>
    </row>
    <row r="2739" spans="4:4" x14ac:dyDescent="0.2">
      <c r="D2739" s="186"/>
    </row>
    <row r="2740" spans="4:4" x14ac:dyDescent="0.2">
      <c r="D2740" s="186"/>
    </row>
    <row r="2741" spans="4:4" x14ac:dyDescent="0.2">
      <c r="D2741" s="186"/>
    </row>
    <row r="2742" spans="4:4" x14ac:dyDescent="0.2">
      <c r="D2742" s="186"/>
    </row>
    <row r="2743" spans="4:4" x14ac:dyDescent="0.2">
      <c r="D2743" s="186"/>
    </row>
    <row r="2744" spans="4:4" x14ac:dyDescent="0.2">
      <c r="D2744" s="186"/>
    </row>
    <row r="2745" spans="4:4" x14ac:dyDescent="0.2">
      <c r="D2745" s="186"/>
    </row>
    <row r="2746" spans="4:4" x14ac:dyDescent="0.2">
      <c r="D2746" s="186"/>
    </row>
    <row r="2747" spans="4:4" x14ac:dyDescent="0.2">
      <c r="D2747" s="186"/>
    </row>
    <row r="2748" spans="4:4" x14ac:dyDescent="0.2">
      <c r="D2748" s="186"/>
    </row>
    <row r="2749" spans="4:4" x14ac:dyDescent="0.2">
      <c r="D2749" s="186"/>
    </row>
    <row r="2750" spans="4:4" x14ac:dyDescent="0.2">
      <c r="D2750" s="186"/>
    </row>
    <row r="2751" spans="4:4" x14ac:dyDescent="0.2">
      <c r="D2751" s="186"/>
    </row>
    <row r="2752" spans="4:4" x14ac:dyDescent="0.2">
      <c r="D2752" s="186"/>
    </row>
    <row r="2753" spans="4:4" x14ac:dyDescent="0.2">
      <c r="D2753" s="186"/>
    </row>
    <row r="2754" spans="4:4" x14ac:dyDescent="0.2">
      <c r="D2754" s="186"/>
    </row>
    <row r="2755" spans="4:4" x14ac:dyDescent="0.2">
      <c r="D2755" s="186"/>
    </row>
    <row r="2756" spans="4:4" x14ac:dyDescent="0.2">
      <c r="D2756" s="186"/>
    </row>
    <row r="2757" spans="4:4" x14ac:dyDescent="0.2">
      <c r="D2757" s="186"/>
    </row>
    <row r="2758" spans="4:4" x14ac:dyDescent="0.2">
      <c r="D2758" s="186"/>
    </row>
    <row r="2759" spans="4:4" x14ac:dyDescent="0.2">
      <c r="D2759" s="186"/>
    </row>
    <row r="2760" spans="4:4" x14ac:dyDescent="0.2">
      <c r="D2760" s="186"/>
    </row>
    <row r="2761" spans="4:4" x14ac:dyDescent="0.2">
      <c r="D2761" s="186"/>
    </row>
    <row r="2762" spans="4:4" x14ac:dyDescent="0.2">
      <c r="D2762" s="186"/>
    </row>
    <row r="2763" spans="4:4" x14ac:dyDescent="0.2">
      <c r="D2763" s="186"/>
    </row>
    <row r="2764" spans="4:4" x14ac:dyDescent="0.2">
      <c r="D2764" s="186"/>
    </row>
    <row r="2765" spans="4:4" x14ac:dyDescent="0.2">
      <c r="D2765" s="186"/>
    </row>
    <row r="2766" spans="4:4" x14ac:dyDescent="0.2">
      <c r="D2766" s="186"/>
    </row>
    <row r="2767" spans="4:4" x14ac:dyDescent="0.2">
      <c r="D2767" s="186"/>
    </row>
    <row r="2768" spans="4:4" x14ac:dyDescent="0.2">
      <c r="D2768" s="186"/>
    </row>
    <row r="2769" spans="4:4" x14ac:dyDescent="0.2">
      <c r="D2769" s="186"/>
    </row>
    <row r="2770" spans="4:4" x14ac:dyDescent="0.2">
      <c r="D2770" s="186"/>
    </row>
    <row r="2771" spans="4:4" x14ac:dyDescent="0.2">
      <c r="D2771" s="186"/>
    </row>
    <row r="2772" spans="4:4" x14ac:dyDescent="0.2">
      <c r="D2772" s="186"/>
    </row>
    <row r="2773" spans="4:4" x14ac:dyDescent="0.2">
      <c r="D2773" s="186"/>
    </row>
    <row r="2774" spans="4:4" x14ac:dyDescent="0.2">
      <c r="D2774" s="186"/>
    </row>
    <row r="2775" spans="4:4" x14ac:dyDescent="0.2">
      <c r="D2775" s="186"/>
    </row>
    <row r="2776" spans="4:4" x14ac:dyDescent="0.2">
      <c r="D2776" s="186"/>
    </row>
    <row r="2777" spans="4:4" x14ac:dyDescent="0.2">
      <c r="D2777" s="186"/>
    </row>
    <row r="2778" spans="4:4" x14ac:dyDescent="0.2">
      <c r="D2778" s="186"/>
    </row>
    <row r="2779" spans="4:4" x14ac:dyDescent="0.2">
      <c r="D2779" s="186"/>
    </row>
    <row r="2780" spans="4:4" x14ac:dyDescent="0.2">
      <c r="D2780" s="186"/>
    </row>
    <row r="2781" spans="4:4" x14ac:dyDescent="0.2">
      <c r="D2781" s="186"/>
    </row>
    <row r="2782" spans="4:4" x14ac:dyDescent="0.2">
      <c r="D2782" s="186"/>
    </row>
    <row r="2783" spans="4:4" x14ac:dyDescent="0.2">
      <c r="D2783" s="186"/>
    </row>
    <row r="2784" spans="4:4" x14ac:dyDescent="0.2">
      <c r="D2784" s="186"/>
    </row>
    <row r="2785" spans="4:4" x14ac:dyDescent="0.2">
      <c r="D2785" s="186"/>
    </row>
    <row r="2786" spans="4:4" x14ac:dyDescent="0.2">
      <c r="D2786" s="186"/>
    </row>
    <row r="2787" spans="4:4" x14ac:dyDescent="0.2">
      <c r="D2787" s="186"/>
    </row>
    <row r="2788" spans="4:4" x14ac:dyDescent="0.2">
      <c r="D2788" s="186"/>
    </row>
    <row r="2789" spans="4:4" x14ac:dyDescent="0.2">
      <c r="D2789" s="186"/>
    </row>
    <row r="2790" spans="4:4" x14ac:dyDescent="0.2">
      <c r="D2790" s="186"/>
    </row>
    <row r="2791" spans="4:4" x14ac:dyDescent="0.2">
      <c r="D2791" s="186"/>
    </row>
    <row r="2792" spans="4:4" x14ac:dyDescent="0.2">
      <c r="D2792" s="186"/>
    </row>
    <row r="2793" spans="4:4" x14ac:dyDescent="0.2">
      <c r="D2793" s="186"/>
    </row>
    <row r="2794" spans="4:4" x14ac:dyDescent="0.2">
      <c r="D2794" s="186"/>
    </row>
    <row r="2795" spans="4:4" x14ac:dyDescent="0.2">
      <c r="D2795" s="186"/>
    </row>
    <row r="2796" spans="4:4" x14ac:dyDescent="0.2">
      <c r="D2796" s="186"/>
    </row>
    <row r="2797" spans="4:4" x14ac:dyDescent="0.2">
      <c r="D2797" s="186"/>
    </row>
    <row r="2798" spans="4:4" x14ac:dyDescent="0.2">
      <c r="D2798" s="186"/>
    </row>
    <row r="2799" spans="4:4" x14ac:dyDescent="0.2">
      <c r="D2799" s="186"/>
    </row>
    <row r="2800" spans="4:4" x14ac:dyDescent="0.2">
      <c r="D2800" s="186"/>
    </row>
    <row r="2801" spans="4:4" x14ac:dyDescent="0.2">
      <c r="D2801" s="186"/>
    </row>
    <row r="2802" spans="4:4" x14ac:dyDescent="0.2">
      <c r="D2802" s="186"/>
    </row>
    <row r="2803" spans="4:4" x14ac:dyDescent="0.2">
      <c r="D2803" s="186"/>
    </row>
    <row r="2804" spans="4:4" x14ac:dyDescent="0.2">
      <c r="D2804" s="186"/>
    </row>
    <row r="2805" spans="4:4" x14ac:dyDescent="0.2">
      <c r="D2805" s="186"/>
    </row>
    <row r="2806" spans="4:4" x14ac:dyDescent="0.2">
      <c r="D2806" s="186"/>
    </row>
    <row r="2807" spans="4:4" x14ac:dyDescent="0.2">
      <c r="D2807" s="186"/>
    </row>
    <row r="2808" spans="4:4" x14ac:dyDescent="0.2">
      <c r="D2808" s="186"/>
    </row>
    <row r="2809" spans="4:4" x14ac:dyDescent="0.2">
      <c r="D2809" s="186"/>
    </row>
    <row r="2810" spans="4:4" x14ac:dyDescent="0.2">
      <c r="D2810" s="186"/>
    </row>
    <row r="2811" spans="4:4" x14ac:dyDescent="0.2">
      <c r="D2811" s="186"/>
    </row>
    <row r="2812" spans="4:4" x14ac:dyDescent="0.2">
      <c r="D2812" s="186"/>
    </row>
    <row r="2813" spans="4:4" x14ac:dyDescent="0.2">
      <c r="D2813" s="186"/>
    </row>
    <row r="2814" spans="4:4" x14ac:dyDescent="0.2">
      <c r="D2814" s="186"/>
    </row>
    <row r="2815" spans="4:4" x14ac:dyDescent="0.2">
      <c r="D2815" s="186"/>
    </row>
    <row r="2816" spans="4:4" x14ac:dyDescent="0.2">
      <c r="D2816" s="186"/>
    </row>
    <row r="2817" spans="4:4" x14ac:dyDescent="0.2">
      <c r="D2817" s="186"/>
    </row>
    <row r="2818" spans="4:4" x14ac:dyDescent="0.2">
      <c r="D2818" s="186"/>
    </row>
    <row r="2819" spans="4:4" x14ac:dyDescent="0.2">
      <c r="D2819" s="186"/>
    </row>
    <row r="2820" spans="4:4" x14ac:dyDescent="0.2">
      <c r="D2820" s="186"/>
    </row>
    <row r="2821" spans="4:4" x14ac:dyDescent="0.2">
      <c r="D2821" s="186"/>
    </row>
    <row r="2822" spans="4:4" x14ac:dyDescent="0.2">
      <c r="D2822" s="186"/>
    </row>
    <row r="2823" spans="4:4" x14ac:dyDescent="0.2">
      <c r="D2823" s="186"/>
    </row>
    <row r="2824" spans="4:4" x14ac:dyDescent="0.2">
      <c r="D2824" s="186"/>
    </row>
    <row r="2825" spans="4:4" x14ac:dyDescent="0.2">
      <c r="D2825" s="186"/>
    </row>
    <row r="2826" spans="4:4" x14ac:dyDescent="0.2">
      <c r="D2826" s="186"/>
    </row>
    <row r="2827" spans="4:4" x14ac:dyDescent="0.2">
      <c r="D2827" s="186"/>
    </row>
    <row r="2828" spans="4:4" x14ac:dyDescent="0.2">
      <c r="D2828" s="186"/>
    </row>
    <row r="2829" spans="4:4" x14ac:dyDescent="0.2">
      <c r="D2829" s="186"/>
    </row>
    <row r="2830" spans="4:4" x14ac:dyDescent="0.2">
      <c r="D2830" s="186"/>
    </row>
    <row r="2831" spans="4:4" x14ac:dyDescent="0.2">
      <c r="D2831" s="186"/>
    </row>
    <row r="2832" spans="4:4" x14ac:dyDescent="0.2">
      <c r="D2832" s="186"/>
    </row>
    <row r="2833" spans="4:4" x14ac:dyDescent="0.2">
      <c r="D2833" s="186"/>
    </row>
    <row r="2834" spans="4:4" x14ac:dyDescent="0.2">
      <c r="D2834" s="186"/>
    </row>
    <row r="2835" spans="4:4" x14ac:dyDescent="0.2">
      <c r="D2835" s="186"/>
    </row>
    <row r="2836" spans="4:4" x14ac:dyDescent="0.2">
      <c r="D2836" s="186"/>
    </row>
    <row r="2837" spans="4:4" x14ac:dyDescent="0.2">
      <c r="D2837" s="186"/>
    </row>
    <row r="2838" spans="4:4" x14ac:dyDescent="0.2">
      <c r="D2838" s="186"/>
    </row>
    <row r="2839" spans="4:4" x14ac:dyDescent="0.2">
      <c r="D2839" s="186"/>
    </row>
    <row r="2840" spans="4:4" x14ac:dyDescent="0.2">
      <c r="D2840" s="186"/>
    </row>
    <row r="2841" spans="4:4" x14ac:dyDescent="0.2">
      <c r="D2841" s="186"/>
    </row>
    <row r="2842" spans="4:4" x14ac:dyDescent="0.2">
      <c r="D2842" s="186"/>
    </row>
    <row r="2843" spans="4:4" x14ac:dyDescent="0.2">
      <c r="D2843" s="186"/>
    </row>
    <row r="2844" spans="4:4" x14ac:dyDescent="0.2">
      <c r="D2844" s="186"/>
    </row>
    <row r="2845" spans="4:4" x14ac:dyDescent="0.2">
      <c r="D2845" s="186"/>
    </row>
    <row r="2846" spans="4:4" x14ac:dyDescent="0.2">
      <c r="D2846" s="186"/>
    </row>
    <row r="2847" spans="4:4" x14ac:dyDescent="0.2">
      <c r="D2847" s="186"/>
    </row>
    <row r="2848" spans="4:4" x14ac:dyDescent="0.2">
      <c r="D2848" s="186"/>
    </row>
    <row r="2849" spans="4:4" x14ac:dyDescent="0.2">
      <c r="D2849" s="186"/>
    </row>
    <row r="2850" spans="4:4" x14ac:dyDescent="0.2">
      <c r="D2850" s="186"/>
    </row>
    <row r="2851" spans="4:4" x14ac:dyDescent="0.2">
      <c r="D2851" s="186"/>
    </row>
    <row r="2852" spans="4:4" x14ac:dyDescent="0.2">
      <c r="D2852" s="186"/>
    </row>
    <row r="2853" spans="4:4" x14ac:dyDescent="0.2">
      <c r="D2853" s="186"/>
    </row>
    <row r="2854" spans="4:4" x14ac:dyDescent="0.2">
      <c r="D2854" s="186"/>
    </row>
    <row r="2855" spans="4:4" x14ac:dyDescent="0.2">
      <c r="D2855" s="186"/>
    </row>
    <row r="2856" spans="4:4" x14ac:dyDescent="0.2">
      <c r="D2856" s="186"/>
    </row>
    <row r="2857" spans="4:4" x14ac:dyDescent="0.2">
      <c r="D2857" s="186"/>
    </row>
    <row r="2858" spans="4:4" x14ac:dyDescent="0.2">
      <c r="D2858" s="186"/>
    </row>
    <row r="2859" spans="4:4" x14ac:dyDescent="0.2">
      <c r="D2859" s="186"/>
    </row>
    <row r="2860" spans="4:4" x14ac:dyDescent="0.2">
      <c r="D2860" s="186"/>
    </row>
    <row r="2861" spans="4:4" x14ac:dyDescent="0.2">
      <c r="D2861" s="186"/>
    </row>
    <row r="2862" spans="4:4" x14ac:dyDescent="0.2">
      <c r="D2862" s="186"/>
    </row>
    <row r="2863" spans="4:4" x14ac:dyDescent="0.2">
      <c r="D2863" s="186"/>
    </row>
    <row r="2864" spans="4:4" x14ac:dyDescent="0.2">
      <c r="D2864" s="186"/>
    </row>
    <row r="2865" spans="4:4" x14ac:dyDescent="0.2">
      <c r="D2865" s="186"/>
    </row>
    <row r="2866" spans="4:4" x14ac:dyDescent="0.2">
      <c r="D2866" s="186"/>
    </row>
    <row r="2867" spans="4:4" x14ac:dyDescent="0.2">
      <c r="D2867" s="186"/>
    </row>
    <row r="2868" spans="4:4" x14ac:dyDescent="0.2">
      <c r="D2868" s="186"/>
    </row>
    <row r="2869" spans="4:4" x14ac:dyDescent="0.2">
      <c r="D2869" s="186"/>
    </row>
    <row r="2870" spans="4:4" x14ac:dyDescent="0.2">
      <c r="D2870" s="186"/>
    </row>
    <row r="2871" spans="4:4" x14ac:dyDescent="0.2">
      <c r="D2871" s="186"/>
    </row>
    <row r="2872" spans="4:4" x14ac:dyDescent="0.2">
      <c r="D2872" s="186"/>
    </row>
    <row r="2873" spans="4:4" x14ac:dyDescent="0.2">
      <c r="D2873" s="186"/>
    </row>
    <row r="2874" spans="4:4" x14ac:dyDescent="0.2">
      <c r="D2874" s="186"/>
    </row>
    <row r="2875" spans="4:4" x14ac:dyDescent="0.2">
      <c r="D2875" s="186"/>
    </row>
    <row r="2876" spans="4:4" x14ac:dyDescent="0.2">
      <c r="D2876" s="186"/>
    </row>
    <row r="2877" spans="4:4" x14ac:dyDescent="0.2">
      <c r="D2877" s="186"/>
    </row>
    <row r="2878" spans="4:4" x14ac:dyDescent="0.2">
      <c r="D2878" s="186"/>
    </row>
    <row r="2879" spans="4:4" x14ac:dyDescent="0.2">
      <c r="D2879" s="186"/>
    </row>
    <row r="2880" spans="4:4" x14ac:dyDescent="0.2">
      <c r="D2880" s="186"/>
    </row>
    <row r="2881" spans="4:4" x14ac:dyDescent="0.2">
      <c r="D2881" s="186"/>
    </row>
    <row r="2882" spans="4:4" x14ac:dyDescent="0.2">
      <c r="D2882" s="186"/>
    </row>
    <row r="2883" spans="4:4" x14ac:dyDescent="0.2">
      <c r="D2883" s="186"/>
    </row>
    <row r="2884" spans="4:4" x14ac:dyDescent="0.2">
      <c r="D2884" s="186"/>
    </row>
    <row r="2885" spans="4:4" x14ac:dyDescent="0.2">
      <c r="D2885" s="186"/>
    </row>
    <row r="2886" spans="4:4" x14ac:dyDescent="0.2">
      <c r="D2886" s="186"/>
    </row>
    <row r="2887" spans="4:4" x14ac:dyDescent="0.2">
      <c r="D2887" s="186"/>
    </row>
    <row r="2888" spans="4:4" x14ac:dyDescent="0.2">
      <c r="D2888" s="186"/>
    </row>
    <row r="2889" spans="4:4" x14ac:dyDescent="0.2">
      <c r="D2889" s="186"/>
    </row>
    <row r="2890" spans="4:4" x14ac:dyDescent="0.2">
      <c r="D2890" s="186"/>
    </row>
    <row r="2891" spans="4:4" x14ac:dyDescent="0.2">
      <c r="D2891" s="186"/>
    </row>
    <row r="2892" spans="4:4" x14ac:dyDescent="0.2">
      <c r="D2892" s="186"/>
    </row>
    <row r="2893" spans="4:4" x14ac:dyDescent="0.2">
      <c r="D2893" s="186"/>
    </row>
    <row r="2894" spans="4:4" x14ac:dyDescent="0.2">
      <c r="D2894" s="186"/>
    </row>
    <row r="2895" spans="4:4" x14ac:dyDescent="0.2">
      <c r="D2895" s="186"/>
    </row>
    <row r="2896" spans="4:4" x14ac:dyDescent="0.2">
      <c r="D2896" s="186"/>
    </row>
    <row r="2897" spans="4:4" x14ac:dyDescent="0.2">
      <c r="D2897" s="186"/>
    </row>
    <row r="2898" spans="4:4" x14ac:dyDescent="0.2">
      <c r="D2898" s="186"/>
    </row>
    <row r="2899" spans="4:4" x14ac:dyDescent="0.2">
      <c r="D2899" s="186"/>
    </row>
    <row r="2900" spans="4:4" x14ac:dyDescent="0.2">
      <c r="D2900" s="186"/>
    </row>
    <row r="2901" spans="4:4" x14ac:dyDescent="0.2">
      <c r="D2901" s="186"/>
    </row>
    <row r="2902" spans="4:4" x14ac:dyDescent="0.2">
      <c r="D2902" s="186"/>
    </row>
    <row r="2903" spans="4:4" x14ac:dyDescent="0.2">
      <c r="D2903" s="186"/>
    </row>
    <row r="2904" spans="4:4" x14ac:dyDescent="0.2">
      <c r="D2904" s="186"/>
    </row>
    <row r="2905" spans="4:4" x14ac:dyDescent="0.2">
      <c r="D2905" s="186"/>
    </row>
    <row r="2906" spans="4:4" x14ac:dyDescent="0.2">
      <c r="D2906" s="186"/>
    </row>
    <row r="2907" spans="4:4" x14ac:dyDescent="0.2">
      <c r="D2907" s="186"/>
    </row>
    <row r="2908" spans="4:4" x14ac:dyDescent="0.2">
      <c r="D2908" s="186"/>
    </row>
    <row r="2909" spans="4:4" x14ac:dyDescent="0.2">
      <c r="D2909" s="186"/>
    </row>
    <row r="2910" spans="4:4" x14ac:dyDescent="0.2">
      <c r="D2910" s="186"/>
    </row>
    <row r="2911" spans="4:4" x14ac:dyDescent="0.2">
      <c r="D2911" s="186"/>
    </row>
    <row r="2912" spans="4:4" x14ac:dyDescent="0.2">
      <c r="D2912" s="186"/>
    </row>
    <row r="2913" spans="4:4" x14ac:dyDescent="0.2">
      <c r="D2913" s="186"/>
    </row>
    <row r="2914" spans="4:4" x14ac:dyDescent="0.2">
      <c r="D2914" s="186"/>
    </row>
    <row r="2915" spans="4:4" x14ac:dyDescent="0.2">
      <c r="D2915" s="186"/>
    </row>
    <row r="2916" spans="4:4" x14ac:dyDescent="0.2">
      <c r="D2916" s="186"/>
    </row>
    <row r="2917" spans="4:4" x14ac:dyDescent="0.2">
      <c r="D2917" s="186"/>
    </row>
    <row r="2918" spans="4:4" x14ac:dyDescent="0.2">
      <c r="D2918" s="186"/>
    </row>
    <row r="2919" spans="4:4" x14ac:dyDescent="0.2">
      <c r="D2919" s="186"/>
    </row>
    <row r="2920" spans="4:4" x14ac:dyDescent="0.2">
      <c r="D2920" s="186"/>
    </row>
    <row r="2921" spans="4:4" x14ac:dyDescent="0.2">
      <c r="D2921" s="186"/>
    </row>
    <row r="2922" spans="4:4" x14ac:dyDescent="0.2">
      <c r="D2922" s="186"/>
    </row>
    <row r="2923" spans="4:4" x14ac:dyDescent="0.2">
      <c r="D2923" s="186"/>
    </row>
    <row r="2924" spans="4:4" x14ac:dyDescent="0.2">
      <c r="D2924" s="186"/>
    </row>
    <row r="2925" spans="4:4" x14ac:dyDescent="0.2">
      <c r="D2925" s="186"/>
    </row>
    <row r="2926" spans="4:4" x14ac:dyDescent="0.2">
      <c r="D2926" s="186"/>
    </row>
    <row r="2927" spans="4:4" x14ac:dyDescent="0.2">
      <c r="D2927" s="186"/>
    </row>
    <row r="2928" spans="4:4" x14ac:dyDescent="0.2">
      <c r="D2928" s="186"/>
    </row>
    <row r="2929" spans="4:4" x14ac:dyDescent="0.2">
      <c r="D2929" s="186"/>
    </row>
    <row r="2930" spans="4:4" x14ac:dyDescent="0.2">
      <c r="D2930" s="186"/>
    </row>
    <row r="2931" spans="4:4" x14ac:dyDescent="0.2">
      <c r="D2931" s="186"/>
    </row>
    <row r="2932" spans="4:4" x14ac:dyDescent="0.2">
      <c r="D2932" s="186"/>
    </row>
    <row r="2933" spans="4:4" x14ac:dyDescent="0.2">
      <c r="D2933" s="186"/>
    </row>
    <row r="2934" spans="4:4" x14ac:dyDescent="0.2">
      <c r="D2934" s="186"/>
    </row>
    <row r="2935" spans="4:4" x14ac:dyDescent="0.2">
      <c r="D2935" s="186"/>
    </row>
    <row r="2936" spans="4:4" x14ac:dyDescent="0.2">
      <c r="D2936" s="186"/>
    </row>
    <row r="2937" spans="4:4" x14ac:dyDescent="0.2">
      <c r="D2937" s="186"/>
    </row>
    <row r="2938" spans="4:4" x14ac:dyDescent="0.2">
      <c r="D2938" s="186"/>
    </row>
    <row r="2939" spans="4:4" x14ac:dyDescent="0.2">
      <c r="D2939" s="186"/>
    </row>
    <row r="2940" spans="4:4" x14ac:dyDescent="0.2">
      <c r="D2940" s="186"/>
    </row>
    <row r="2941" spans="4:4" x14ac:dyDescent="0.2">
      <c r="D2941" s="186"/>
    </row>
    <row r="2942" spans="4:4" x14ac:dyDescent="0.2">
      <c r="D2942" s="186"/>
    </row>
    <row r="2943" spans="4:4" x14ac:dyDescent="0.2">
      <c r="D2943" s="186"/>
    </row>
    <row r="2944" spans="4:4" x14ac:dyDescent="0.2">
      <c r="D2944" s="186"/>
    </row>
    <row r="2945" spans="4:4" x14ac:dyDescent="0.2">
      <c r="D2945" s="186"/>
    </row>
    <row r="2946" spans="4:4" x14ac:dyDescent="0.2">
      <c r="D2946" s="186"/>
    </row>
    <row r="2947" spans="4:4" x14ac:dyDescent="0.2">
      <c r="D2947" s="186"/>
    </row>
    <row r="2948" spans="4:4" x14ac:dyDescent="0.2">
      <c r="D2948" s="186"/>
    </row>
    <row r="2949" spans="4:4" x14ac:dyDescent="0.2">
      <c r="D2949" s="186"/>
    </row>
    <row r="2950" spans="4:4" x14ac:dyDescent="0.2">
      <c r="D2950" s="186"/>
    </row>
    <row r="2951" spans="4:4" x14ac:dyDescent="0.2">
      <c r="D2951" s="186"/>
    </row>
    <row r="2952" spans="4:4" x14ac:dyDescent="0.2">
      <c r="D2952" s="186"/>
    </row>
    <row r="2953" spans="4:4" x14ac:dyDescent="0.2">
      <c r="D2953" s="186"/>
    </row>
    <row r="2954" spans="4:4" x14ac:dyDescent="0.2">
      <c r="D2954" s="186"/>
    </row>
    <row r="2955" spans="4:4" x14ac:dyDescent="0.2">
      <c r="D2955" s="186"/>
    </row>
    <row r="2956" spans="4:4" x14ac:dyDescent="0.2">
      <c r="D2956" s="186"/>
    </row>
    <row r="2957" spans="4:4" x14ac:dyDescent="0.2">
      <c r="D2957" s="186"/>
    </row>
    <row r="2958" spans="4:4" x14ac:dyDescent="0.2">
      <c r="D2958" s="186"/>
    </row>
    <row r="2959" spans="4:4" x14ac:dyDescent="0.2">
      <c r="D2959" s="186"/>
    </row>
    <row r="2960" spans="4:4" x14ac:dyDescent="0.2">
      <c r="D2960" s="186"/>
    </row>
    <row r="2961" spans="4:4" x14ac:dyDescent="0.2">
      <c r="D2961" s="186"/>
    </row>
    <row r="2962" spans="4:4" x14ac:dyDescent="0.2">
      <c r="D2962" s="186"/>
    </row>
    <row r="2963" spans="4:4" x14ac:dyDescent="0.2">
      <c r="D2963" s="186"/>
    </row>
    <row r="2964" spans="4:4" x14ac:dyDescent="0.2">
      <c r="D2964" s="186"/>
    </row>
    <row r="2965" spans="4:4" x14ac:dyDescent="0.2">
      <c r="D2965" s="186"/>
    </row>
    <row r="2966" spans="4:4" x14ac:dyDescent="0.2">
      <c r="D2966" s="186"/>
    </row>
    <row r="2967" spans="4:4" x14ac:dyDescent="0.2">
      <c r="D2967" s="186"/>
    </row>
    <row r="2968" spans="4:4" x14ac:dyDescent="0.2">
      <c r="D2968" s="186"/>
    </row>
    <row r="2969" spans="4:4" x14ac:dyDescent="0.2">
      <c r="D2969" s="186"/>
    </row>
    <row r="2970" spans="4:4" x14ac:dyDescent="0.2">
      <c r="D2970" s="186"/>
    </row>
    <row r="2971" spans="4:4" x14ac:dyDescent="0.2">
      <c r="D2971" s="186"/>
    </row>
    <row r="2972" spans="4:4" x14ac:dyDescent="0.2">
      <c r="D2972" s="186"/>
    </row>
    <row r="2973" spans="4:4" x14ac:dyDescent="0.2">
      <c r="D2973" s="186"/>
    </row>
    <row r="2974" spans="4:4" x14ac:dyDescent="0.2">
      <c r="D2974" s="186"/>
    </row>
    <row r="2975" spans="4:4" x14ac:dyDescent="0.2">
      <c r="D2975" s="186"/>
    </row>
    <row r="2976" spans="4:4" x14ac:dyDescent="0.2">
      <c r="D2976" s="186"/>
    </row>
    <row r="2977" spans="4:4" x14ac:dyDescent="0.2">
      <c r="D2977" s="186"/>
    </row>
    <row r="2978" spans="4:4" x14ac:dyDescent="0.2">
      <c r="D2978" s="186"/>
    </row>
    <row r="2979" spans="4:4" x14ac:dyDescent="0.2">
      <c r="D2979" s="186"/>
    </row>
    <row r="2980" spans="4:4" x14ac:dyDescent="0.2">
      <c r="D2980" s="186"/>
    </row>
    <row r="2981" spans="4:4" x14ac:dyDescent="0.2">
      <c r="D2981" s="186"/>
    </row>
    <row r="2982" spans="4:4" x14ac:dyDescent="0.2">
      <c r="D2982" s="186"/>
    </row>
    <row r="2983" spans="4:4" x14ac:dyDescent="0.2">
      <c r="D2983" s="186"/>
    </row>
    <row r="2984" spans="4:4" x14ac:dyDescent="0.2">
      <c r="D2984" s="186"/>
    </row>
    <row r="2985" spans="4:4" x14ac:dyDescent="0.2">
      <c r="D2985" s="186"/>
    </row>
    <row r="2986" spans="4:4" x14ac:dyDescent="0.2">
      <c r="D2986" s="186"/>
    </row>
    <row r="2987" spans="4:4" x14ac:dyDescent="0.2">
      <c r="D2987" s="186"/>
    </row>
    <row r="2988" spans="4:4" x14ac:dyDescent="0.2">
      <c r="D2988" s="186"/>
    </row>
    <row r="2989" spans="4:4" x14ac:dyDescent="0.2">
      <c r="D2989" s="186"/>
    </row>
    <row r="2990" spans="4:4" x14ac:dyDescent="0.2">
      <c r="D2990" s="186"/>
    </row>
    <row r="2991" spans="4:4" x14ac:dyDescent="0.2">
      <c r="D2991" s="186"/>
    </row>
    <row r="2992" spans="4:4" x14ac:dyDescent="0.2">
      <c r="D2992" s="186"/>
    </row>
    <row r="2993" spans="4:4" x14ac:dyDescent="0.2">
      <c r="D2993" s="186"/>
    </row>
    <row r="2994" spans="4:4" x14ac:dyDescent="0.2">
      <c r="D2994" s="186"/>
    </row>
    <row r="2995" spans="4:4" x14ac:dyDescent="0.2">
      <c r="D2995" s="186"/>
    </row>
    <row r="2996" spans="4:4" x14ac:dyDescent="0.2">
      <c r="D2996" s="186"/>
    </row>
    <row r="2997" spans="4:4" x14ac:dyDescent="0.2">
      <c r="D2997" s="186"/>
    </row>
    <row r="2998" spans="4:4" x14ac:dyDescent="0.2">
      <c r="D2998" s="186"/>
    </row>
    <row r="2999" spans="4:4" x14ac:dyDescent="0.2">
      <c r="D2999" s="186"/>
    </row>
    <row r="3000" spans="4:4" x14ac:dyDescent="0.2">
      <c r="D3000" s="186"/>
    </row>
    <row r="3001" spans="4:4" x14ac:dyDescent="0.2">
      <c r="D3001" s="186"/>
    </row>
    <row r="3002" spans="4:4" x14ac:dyDescent="0.2">
      <c r="D3002" s="186"/>
    </row>
    <row r="3003" spans="4:4" x14ac:dyDescent="0.2">
      <c r="D3003" s="186"/>
    </row>
    <row r="3004" spans="4:4" x14ac:dyDescent="0.2">
      <c r="D3004" s="186"/>
    </row>
    <row r="3005" spans="4:4" x14ac:dyDescent="0.2">
      <c r="D3005" s="186"/>
    </row>
    <row r="3006" spans="4:4" x14ac:dyDescent="0.2">
      <c r="D3006" s="186"/>
    </row>
    <row r="3007" spans="4:4" x14ac:dyDescent="0.2">
      <c r="D3007" s="186"/>
    </row>
    <row r="3008" spans="4:4" x14ac:dyDescent="0.2">
      <c r="D3008" s="186"/>
    </row>
    <row r="3009" spans="4:4" x14ac:dyDescent="0.2">
      <c r="D3009" s="186"/>
    </row>
    <row r="3010" spans="4:4" x14ac:dyDescent="0.2">
      <c r="D3010" s="186"/>
    </row>
    <row r="3011" spans="4:4" x14ac:dyDescent="0.2">
      <c r="D3011" s="186"/>
    </row>
    <row r="3012" spans="4:4" x14ac:dyDescent="0.2">
      <c r="D3012" s="186"/>
    </row>
    <row r="3013" spans="4:4" x14ac:dyDescent="0.2">
      <c r="D3013" s="186"/>
    </row>
    <row r="3014" spans="4:4" x14ac:dyDescent="0.2">
      <c r="D3014" s="186"/>
    </row>
    <row r="3015" spans="4:4" x14ac:dyDescent="0.2">
      <c r="D3015" s="186"/>
    </row>
    <row r="3016" spans="4:4" x14ac:dyDescent="0.2">
      <c r="D3016" s="186"/>
    </row>
    <row r="3017" spans="4:4" x14ac:dyDescent="0.2">
      <c r="D3017" s="186"/>
    </row>
    <row r="3018" spans="4:4" x14ac:dyDescent="0.2">
      <c r="D3018" s="186"/>
    </row>
    <row r="3019" spans="4:4" x14ac:dyDescent="0.2">
      <c r="D3019" s="186"/>
    </row>
    <row r="3020" spans="4:4" x14ac:dyDescent="0.2">
      <c r="D3020" s="186"/>
    </row>
    <row r="3021" spans="4:4" x14ac:dyDescent="0.2">
      <c r="D3021" s="186"/>
    </row>
    <row r="3022" spans="4:4" x14ac:dyDescent="0.2">
      <c r="D3022" s="186"/>
    </row>
    <row r="3023" spans="4:4" x14ac:dyDescent="0.2">
      <c r="D3023" s="186"/>
    </row>
    <row r="3024" spans="4:4" x14ac:dyDescent="0.2">
      <c r="D3024" s="186"/>
    </row>
    <row r="3025" spans="4:4" x14ac:dyDescent="0.2">
      <c r="D3025" s="186"/>
    </row>
    <row r="3026" spans="4:4" x14ac:dyDescent="0.2">
      <c r="D3026" s="186"/>
    </row>
    <row r="3027" spans="4:4" x14ac:dyDescent="0.2">
      <c r="D3027" s="186"/>
    </row>
    <row r="3028" spans="4:4" x14ac:dyDescent="0.2">
      <c r="D3028" s="186"/>
    </row>
    <row r="3029" spans="4:4" x14ac:dyDescent="0.2">
      <c r="D3029" s="186"/>
    </row>
    <row r="3030" spans="4:4" x14ac:dyDescent="0.2">
      <c r="D3030" s="186"/>
    </row>
    <row r="3031" spans="4:4" x14ac:dyDescent="0.2">
      <c r="D3031" s="186"/>
    </row>
    <row r="3032" spans="4:4" x14ac:dyDescent="0.2">
      <c r="D3032" s="186"/>
    </row>
    <row r="3033" spans="4:4" x14ac:dyDescent="0.2">
      <c r="D3033" s="186"/>
    </row>
    <row r="3034" spans="4:4" x14ac:dyDescent="0.2">
      <c r="D3034" s="186"/>
    </row>
    <row r="3035" spans="4:4" x14ac:dyDescent="0.2">
      <c r="D3035" s="186"/>
    </row>
    <row r="3036" spans="4:4" x14ac:dyDescent="0.2">
      <c r="D3036" s="186"/>
    </row>
    <row r="3037" spans="4:4" x14ac:dyDescent="0.2">
      <c r="D3037" s="186"/>
    </row>
    <row r="3038" spans="4:4" x14ac:dyDescent="0.2">
      <c r="D3038" s="186"/>
    </row>
    <row r="3039" spans="4:4" x14ac:dyDescent="0.2">
      <c r="D3039" s="186"/>
    </row>
    <row r="3040" spans="4:4" x14ac:dyDescent="0.2">
      <c r="D3040" s="186"/>
    </row>
    <row r="3041" spans="4:4" x14ac:dyDescent="0.2">
      <c r="D3041" s="186"/>
    </row>
    <row r="3042" spans="4:4" x14ac:dyDescent="0.2">
      <c r="D3042" s="186"/>
    </row>
    <row r="3043" spans="4:4" x14ac:dyDescent="0.2">
      <c r="D3043" s="186"/>
    </row>
    <row r="3044" spans="4:4" x14ac:dyDescent="0.2">
      <c r="D3044" s="186"/>
    </row>
    <row r="3045" spans="4:4" x14ac:dyDescent="0.2">
      <c r="D3045" s="186"/>
    </row>
    <row r="3046" spans="4:4" x14ac:dyDescent="0.2">
      <c r="D3046" s="186"/>
    </row>
    <row r="3047" spans="4:4" x14ac:dyDescent="0.2">
      <c r="D3047" s="186"/>
    </row>
    <row r="3048" spans="4:4" x14ac:dyDescent="0.2">
      <c r="D3048" s="186"/>
    </row>
    <row r="3049" spans="4:4" x14ac:dyDescent="0.2">
      <c r="D3049" s="186"/>
    </row>
    <row r="3050" spans="4:4" x14ac:dyDescent="0.2">
      <c r="D3050" s="186"/>
    </row>
    <row r="3051" spans="4:4" x14ac:dyDescent="0.2">
      <c r="D3051" s="186"/>
    </row>
    <row r="3052" spans="4:4" x14ac:dyDescent="0.2">
      <c r="D3052" s="186"/>
    </row>
    <row r="3053" spans="4:4" x14ac:dyDescent="0.2">
      <c r="D3053" s="186"/>
    </row>
    <row r="3054" spans="4:4" x14ac:dyDescent="0.2">
      <c r="D3054" s="186"/>
    </row>
    <row r="3055" spans="4:4" x14ac:dyDescent="0.2">
      <c r="D3055" s="186"/>
    </row>
    <row r="3056" spans="4:4" x14ac:dyDescent="0.2">
      <c r="D3056" s="186"/>
    </row>
    <row r="3057" spans="4:4" x14ac:dyDescent="0.2">
      <c r="D3057" s="186"/>
    </row>
    <row r="3058" spans="4:4" x14ac:dyDescent="0.2">
      <c r="D3058" s="186"/>
    </row>
    <row r="3059" spans="4:4" x14ac:dyDescent="0.2">
      <c r="D3059" s="186"/>
    </row>
    <row r="3060" spans="4:4" x14ac:dyDescent="0.2">
      <c r="D3060" s="186"/>
    </row>
    <row r="3061" spans="4:4" x14ac:dyDescent="0.2">
      <c r="D3061" s="186"/>
    </row>
    <row r="3062" spans="4:4" x14ac:dyDescent="0.2">
      <c r="D3062" s="186"/>
    </row>
    <row r="3063" spans="4:4" x14ac:dyDescent="0.2">
      <c r="D3063" s="186"/>
    </row>
    <row r="3064" spans="4:4" x14ac:dyDescent="0.2">
      <c r="D3064" s="186"/>
    </row>
    <row r="3065" spans="4:4" x14ac:dyDescent="0.2">
      <c r="D3065" s="186"/>
    </row>
    <row r="3066" spans="4:4" x14ac:dyDescent="0.2">
      <c r="D3066" s="186"/>
    </row>
    <row r="3067" spans="4:4" x14ac:dyDescent="0.2">
      <c r="D3067" s="186"/>
    </row>
    <row r="3068" spans="4:4" x14ac:dyDescent="0.2">
      <c r="D3068" s="186"/>
    </row>
    <row r="3069" spans="4:4" x14ac:dyDescent="0.2">
      <c r="D3069" s="186"/>
    </row>
    <row r="3070" spans="4:4" x14ac:dyDescent="0.2">
      <c r="D3070" s="186"/>
    </row>
    <row r="3071" spans="4:4" x14ac:dyDescent="0.2">
      <c r="D3071" s="186"/>
    </row>
    <row r="3072" spans="4:4" x14ac:dyDescent="0.2">
      <c r="D3072" s="186"/>
    </row>
    <row r="3073" spans="4:4" x14ac:dyDescent="0.2">
      <c r="D3073" s="186"/>
    </row>
    <row r="3074" spans="4:4" x14ac:dyDescent="0.2">
      <c r="D3074" s="186"/>
    </row>
    <row r="3075" spans="4:4" x14ac:dyDescent="0.2">
      <c r="D3075" s="186"/>
    </row>
    <row r="3076" spans="4:4" x14ac:dyDescent="0.2">
      <c r="D3076" s="186"/>
    </row>
    <row r="3077" spans="4:4" x14ac:dyDescent="0.2">
      <c r="D3077" s="186"/>
    </row>
    <row r="3078" spans="4:4" x14ac:dyDescent="0.2">
      <c r="D3078" s="186"/>
    </row>
    <row r="3079" spans="4:4" x14ac:dyDescent="0.2">
      <c r="D3079" s="186"/>
    </row>
    <row r="3080" spans="4:4" x14ac:dyDescent="0.2">
      <c r="D3080" s="186"/>
    </row>
    <row r="3081" spans="4:4" x14ac:dyDescent="0.2">
      <c r="D3081" s="186"/>
    </row>
    <row r="3082" spans="4:4" x14ac:dyDescent="0.2">
      <c r="D3082" s="186"/>
    </row>
    <row r="3083" spans="4:4" x14ac:dyDescent="0.2">
      <c r="D3083" s="186"/>
    </row>
    <row r="3084" spans="4:4" x14ac:dyDescent="0.2">
      <c r="D3084" s="186"/>
    </row>
    <row r="3085" spans="4:4" x14ac:dyDescent="0.2">
      <c r="D3085" s="186"/>
    </row>
    <row r="3086" spans="4:4" x14ac:dyDescent="0.2">
      <c r="D3086" s="186"/>
    </row>
    <row r="3087" spans="4:4" x14ac:dyDescent="0.2">
      <c r="D3087" s="186"/>
    </row>
    <row r="3088" spans="4:4" x14ac:dyDescent="0.2">
      <c r="D3088" s="186"/>
    </row>
    <row r="3089" spans="4:4" x14ac:dyDescent="0.2">
      <c r="D3089" s="186"/>
    </row>
    <row r="3090" spans="4:4" x14ac:dyDescent="0.2">
      <c r="D3090" s="186"/>
    </row>
    <row r="3091" spans="4:4" x14ac:dyDescent="0.2">
      <c r="D3091" s="186"/>
    </row>
    <row r="3092" spans="4:4" x14ac:dyDescent="0.2">
      <c r="D3092" s="186"/>
    </row>
    <row r="3093" spans="4:4" x14ac:dyDescent="0.2">
      <c r="D3093" s="186"/>
    </row>
    <row r="3094" spans="4:4" x14ac:dyDescent="0.2">
      <c r="D3094" s="186"/>
    </row>
    <row r="3095" spans="4:4" x14ac:dyDescent="0.2">
      <c r="D3095" s="186"/>
    </row>
    <row r="3096" spans="4:4" x14ac:dyDescent="0.2">
      <c r="D3096" s="186"/>
    </row>
    <row r="3097" spans="4:4" x14ac:dyDescent="0.2">
      <c r="D3097" s="186"/>
    </row>
    <row r="3098" spans="4:4" x14ac:dyDescent="0.2">
      <c r="D3098" s="186"/>
    </row>
    <row r="3099" spans="4:4" x14ac:dyDescent="0.2">
      <c r="D3099" s="186"/>
    </row>
    <row r="3100" spans="4:4" x14ac:dyDescent="0.2">
      <c r="D3100" s="186"/>
    </row>
    <row r="3101" spans="4:4" x14ac:dyDescent="0.2">
      <c r="D3101" s="186"/>
    </row>
    <row r="3102" spans="4:4" x14ac:dyDescent="0.2">
      <c r="D3102" s="186"/>
    </row>
    <row r="3103" spans="4:4" x14ac:dyDescent="0.2">
      <c r="D3103" s="186"/>
    </row>
    <row r="3104" spans="4:4" x14ac:dyDescent="0.2">
      <c r="D3104" s="186"/>
    </row>
    <row r="3105" spans="4:4" x14ac:dyDescent="0.2">
      <c r="D3105" s="186"/>
    </row>
    <row r="3106" spans="4:4" x14ac:dyDescent="0.2">
      <c r="D3106" s="186"/>
    </row>
    <row r="3107" spans="4:4" x14ac:dyDescent="0.2">
      <c r="D3107" s="186"/>
    </row>
    <row r="3108" spans="4:4" x14ac:dyDescent="0.2">
      <c r="D3108" s="186"/>
    </row>
    <row r="3109" spans="4:4" x14ac:dyDescent="0.2">
      <c r="D3109" s="186"/>
    </row>
    <row r="3110" spans="4:4" x14ac:dyDescent="0.2">
      <c r="D3110" s="186"/>
    </row>
    <row r="3111" spans="4:4" x14ac:dyDescent="0.2">
      <c r="D3111" s="186"/>
    </row>
    <row r="3112" spans="4:4" x14ac:dyDescent="0.2">
      <c r="D3112" s="186"/>
    </row>
    <row r="3113" spans="4:4" x14ac:dyDescent="0.2">
      <c r="D3113" s="186"/>
    </row>
    <row r="3114" spans="4:4" x14ac:dyDescent="0.2">
      <c r="D3114" s="186"/>
    </row>
    <row r="3115" spans="4:4" x14ac:dyDescent="0.2">
      <c r="D3115" s="186"/>
    </row>
    <row r="3116" spans="4:4" x14ac:dyDescent="0.2">
      <c r="D3116" s="186"/>
    </row>
    <row r="3117" spans="4:4" x14ac:dyDescent="0.2">
      <c r="D3117" s="186"/>
    </row>
    <row r="3118" spans="4:4" x14ac:dyDescent="0.2">
      <c r="D3118" s="186"/>
    </row>
    <row r="3119" spans="4:4" x14ac:dyDescent="0.2">
      <c r="D3119" s="186"/>
    </row>
    <row r="3120" spans="4:4" x14ac:dyDescent="0.2">
      <c r="D3120" s="186"/>
    </row>
    <row r="3121" spans="4:4" x14ac:dyDescent="0.2">
      <c r="D3121" s="186"/>
    </row>
    <row r="3122" spans="4:4" x14ac:dyDescent="0.2">
      <c r="D3122" s="186"/>
    </row>
    <row r="3123" spans="4:4" x14ac:dyDescent="0.2">
      <c r="D3123" s="186"/>
    </row>
    <row r="3124" spans="4:4" x14ac:dyDescent="0.2">
      <c r="D3124" s="186"/>
    </row>
    <row r="3125" spans="4:4" x14ac:dyDescent="0.2">
      <c r="D3125" s="186"/>
    </row>
    <row r="3126" spans="4:4" x14ac:dyDescent="0.2">
      <c r="D3126" s="186"/>
    </row>
    <row r="3127" spans="4:4" x14ac:dyDescent="0.2">
      <c r="D3127" s="186"/>
    </row>
    <row r="3128" spans="4:4" x14ac:dyDescent="0.2">
      <c r="D3128" s="186"/>
    </row>
    <row r="3129" spans="4:4" x14ac:dyDescent="0.2">
      <c r="D3129" s="186"/>
    </row>
    <row r="3130" spans="4:4" x14ac:dyDescent="0.2">
      <c r="D3130" s="186"/>
    </row>
    <row r="3131" spans="4:4" x14ac:dyDescent="0.2">
      <c r="D3131" s="186"/>
    </row>
    <row r="3132" spans="4:4" x14ac:dyDescent="0.2">
      <c r="D3132" s="186"/>
    </row>
    <row r="3133" spans="4:4" x14ac:dyDescent="0.2">
      <c r="D3133" s="186"/>
    </row>
    <row r="3134" spans="4:4" x14ac:dyDescent="0.2">
      <c r="D3134" s="186"/>
    </row>
    <row r="3135" spans="4:4" x14ac:dyDescent="0.2">
      <c r="D3135" s="186"/>
    </row>
    <row r="3136" spans="4:4" x14ac:dyDescent="0.2">
      <c r="D3136" s="186"/>
    </row>
    <row r="3137" spans="4:4" x14ac:dyDescent="0.2">
      <c r="D3137" s="186"/>
    </row>
    <row r="3138" spans="4:4" x14ac:dyDescent="0.2">
      <c r="D3138" s="186"/>
    </row>
    <row r="3139" spans="4:4" x14ac:dyDescent="0.2">
      <c r="D3139" s="186"/>
    </row>
    <row r="3140" spans="4:4" x14ac:dyDescent="0.2">
      <c r="D3140" s="186"/>
    </row>
    <row r="3141" spans="4:4" x14ac:dyDescent="0.2">
      <c r="D3141" s="186"/>
    </row>
    <row r="3142" spans="4:4" x14ac:dyDescent="0.2">
      <c r="D3142" s="186"/>
    </row>
    <row r="3143" spans="4:4" x14ac:dyDescent="0.2">
      <c r="D3143" s="186"/>
    </row>
    <row r="3144" spans="4:4" x14ac:dyDescent="0.2">
      <c r="D3144" s="186"/>
    </row>
    <row r="3145" spans="4:4" x14ac:dyDescent="0.2">
      <c r="D3145" s="186"/>
    </row>
    <row r="3146" spans="4:4" x14ac:dyDescent="0.2">
      <c r="D3146" s="186"/>
    </row>
    <row r="3147" spans="4:4" x14ac:dyDescent="0.2">
      <c r="D3147" s="186"/>
    </row>
    <row r="3148" spans="4:4" x14ac:dyDescent="0.2">
      <c r="D3148" s="186"/>
    </row>
    <row r="3149" spans="4:4" x14ac:dyDescent="0.2">
      <c r="D3149" s="186"/>
    </row>
    <row r="3150" spans="4:4" x14ac:dyDescent="0.2">
      <c r="D3150" s="186"/>
    </row>
    <row r="3151" spans="4:4" x14ac:dyDescent="0.2">
      <c r="D3151" s="186"/>
    </row>
    <row r="3152" spans="4:4" x14ac:dyDescent="0.2">
      <c r="D3152" s="186"/>
    </row>
    <row r="3153" spans="4:4" x14ac:dyDescent="0.2">
      <c r="D3153" s="186"/>
    </row>
    <row r="3154" spans="4:4" x14ac:dyDescent="0.2">
      <c r="D3154" s="186"/>
    </row>
    <row r="3155" spans="4:4" x14ac:dyDescent="0.2">
      <c r="D3155" s="186"/>
    </row>
    <row r="3156" spans="4:4" x14ac:dyDescent="0.2">
      <c r="D3156" s="186"/>
    </row>
    <row r="3157" spans="4:4" x14ac:dyDescent="0.2">
      <c r="D3157" s="186"/>
    </row>
    <row r="3158" spans="4:4" x14ac:dyDescent="0.2">
      <c r="D3158" s="186"/>
    </row>
    <row r="3159" spans="4:4" x14ac:dyDescent="0.2">
      <c r="D3159" s="186"/>
    </row>
    <row r="3160" spans="4:4" x14ac:dyDescent="0.2">
      <c r="D3160" s="186"/>
    </row>
    <row r="3161" spans="4:4" x14ac:dyDescent="0.2">
      <c r="D3161" s="186"/>
    </row>
    <row r="3162" spans="4:4" x14ac:dyDescent="0.2">
      <c r="D3162" s="186"/>
    </row>
    <row r="3163" spans="4:4" x14ac:dyDescent="0.2">
      <c r="D3163" s="186"/>
    </row>
    <row r="3164" spans="4:4" x14ac:dyDescent="0.2">
      <c r="D3164" s="186"/>
    </row>
    <row r="3165" spans="4:4" x14ac:dyDescent="0.2">
      <c r="D3165" s="186"/>
    </row>
    <row r="3166" spans="4:4" x14ac:dyDescent="0.2">
      <c r="D3166" s="186"/>
    </row>
    <row r="3167" spans="4:4" x14ac:dyDescent="0.2">
      <c r="D3167" s="186"/>
    </row>
    <row r="3168" spans="4:4" x14ac:dyDescent="0.2">
      <c r="D3168" s="186"/>
    </row>
    <row r="3169" spans="4:4" x14ac:dyDescent="0.2">
      <c r="D3169" s="186"/>
    </row>
    <row r="3170" spans="4:4" x14ac:dyDescent="0.2">
      <c r="D3170" s="186"/>
    </row>
    <row r="3171" spans="4:4" x14ac:dyDescent="0.2">
      <c r="D3171" s="186"/>
    </row>
    <row r="3172" spans="4:4" x14ac:dyDescent="0.2">
      <c r="D3172" s="186"/>
    </row>
    <row r="3173" spans="4:4" x14ac:dyDescent="0.2">
      <c r="D3173" s="186"/>
    </row>
    <row r="3174" spans="4:4" x14ac:dyDescent="0.2">
      <c r="D3174" s="186"/>
    </row>
    <row r="3175" spans="4:4" x14ac:dyDescent="0.2">
      <c r="D3175" s="186"/>
    </row>
    <row r="3176" spans="4:4" x14ac:dyDescent="0.2">
      <c r="D3176" s="186"/>
    </row>
    <row r="3177" spans="4:4" x14ac:dyDescent="0.2">
      <c r="D3177" s="186"/>
    </row>
    <row r="3178" spans="4:4" x14ac:dyDescent="0.2">
      <c r="D3178" s="186"/>
    </row>
    <row r="3179" spans="4:4" x14ac:dyDescent="0.2">
      <c r="D3179" s="186"/>
    </row>
    <row r="3180" spans="4:4" x14ac:dyDescent="0.2">
      <c r="D3180" s="186"/>
    </row>
    <row r="3181" spans="4:4" x14ac:dyDescent="0.2">
      <c r="D3181" s="186"/>
    </row>
    <row r="3182" spans="4:4" x14ac:dyDescent="0.2">
      <c r="D3182" s="186"/>
    </row>
    <row r="3183" spans="4:4" x14ac:dyDescent="0.2">
      <c r="D3183" s="186"/>
    </row>
    <row r="3184" spans="4:4" x14ac:dyDescent="0.2">
      <c r="D3184" s="186"/>
    </row>
    <row r="3185" spans="4:4" x14ac:dyDescent="0.2">
      <c r="D3185" s="186"/>
    </row>
    <row r="3186" spans="4:4" x14ac:dyDescent="0.2">
      <c r="D3186" s="186"/>
    </row>
    <row r="3187" spans="4:4" x14ac:dyDescent="0.2">
      <c r="D3187" s="186"/>
    </row>
    <row r="3188" spans="4:4" x14ac:dyDescent="0.2">
      <c r="D3188" s="186"/>
    </row>
    <row r="3189" spans="4:4" x14ac:dyDescent="0.2">
      <c r="D3189" s="186"/>
    </row>
    <row r="3190" spans="4:4" x14ac:dyDescent="0.2">
      <c r="D3190" s="186"/>
    </row>
    <row r="3191" spans="4:4" x14ac:dyDescent="0.2">
      <c r="D3191" s="186"/>
    </row>
    <row r="3192" spans="4:4" x14ac:dyDescent="0.2">
      <c r="D3192" s="186"/>
    </row>
    <row r="3193" spans="4:4" x14ac:dyDescent="0.2">
      <c r="D3193" s="186"/>
    </row>
    <row r="3194" spans="4:4" x14ac:dyDescent="0.2">
      <c r="D3194" s="186"/>
    </row>
    <row r="3195" spans="4:4" x14ac:dyDescent="0.2">
      <c r="D3195" s="186"/>
    </row>
    <row r="3196" spans="4:4" x14ac:dyDescent="0.2">
      <c r="D3196" s="186"/>
    </row>
    <row r="3197" spans="4:4" x14ac:dyDescent="0.2">
      <c r="D3197" s="186"/>
    </row>
    <row r="3198" spans="4:4" x14ac:dyDescent="0.2">
      <c r="D3198" s="186"/>
    </row>
    <row r="3199" spans="4:4" x14ac:dyDescent="0.2">
      <c r="D3199" s="186"/>
    </row>
    <row r="3200" spans="4:4" x14ac:dyDescent="0.2">
      <c r="D3200" s="186"/>
    </row>
    <row r="3201" spans="4:4" x14ac:dyDescent="0.2">
      <c r="D3201" s="186"/>
    </row>
    <row r="3202" spans="4:4" x14ac:dyDescent="0.2">
      <c r="D3202" s="186"/>
    </row>
    <row r="3203" spans="4:4" x14ac:dyDescent="0.2">
      <c r="D3203" s="186"/>
    </row>
    <row r="3204" spans="4:4" x14ac:dyDescent="0.2">
      <c r="D3204" s="186"/>
    </row>
    <row r="3205" spans="4:4" x14ac:dyDescent="0.2">
      <c r="D3205" s="186"/>
    </row>
    <row r="3206" spans="4:4" x14ac:dyDescent="0.2">
      <c r="D3206" s="186"/>
    </row>
    <row r="3207" spans="4:4" x14ac:dyDescent="0.2">
      <c r="D3207" s="186"/>
    </row>
    <row r="3208" spans="4:4" x14ac:dyDescent="0.2">
      <c r="D3208" s="186"/>
    </row>
    <row r="3209" spans="4:4" x14ac:dyDescent="0.2">
      <c r="D3209" s="186"/>
    </row>
    <row r="3210" spans="4:4" x14ac:dyDescent="0.2">
      <c r="D3210" s="186"/>
    </row>
    <row r="3211" spans="4:4" x14ac:dyDescent="0.2">
      <c r="D3211" s="186"/>
    </row>
    <row r="3212" spans="4:4" x14ac:dyDescent="0.2">
      <c r="D3212" s="186"/>
    </row>
    <row r="3213" spans="4:4" x14ac:dyDescent="0.2">
      <c r="D3213" s="186"/>
    </row>
    <row r="3214" spans="4:4" x14ac:dyDescent="0.2">
      <c r="D3214" s="186"/>
    </row>
    <row r="3215" spans="4:4" x14ac:dyDescent="0.2">
      <c r="D3215" s="186"/>
    </row>
    <row r="3216" spans="4:4" x14ac:dyDescent="0.2">
      <c r="D3216" s="186"/>
    </row>
    <row r="3217" spans="4:4" x14ac:dyDescent="0.2">
      <c r="D3217" s="186"/>
    </row>
    <row r="3218" spans="4:4" x14ac:dyDescent="0.2">
      <c r="D3218" s="186"/>
    </row>
    <row r="3219" spans="4:4" x14ac:dyDescent="0.2">
      <c r="D3219" s="186"/>
    </row>
    <row r="3220" spans="4:4" x14ac:dyDescent="0.2">
      <c r="D3220" s="186"/>
    </row>
    <row r="3221" spans="4:4" x14ac:dyDescent="0.2">
      <c r="D3221" s="186"/>
    </row>
    <row r="3222" spans="4:4" x14ac:dyDescent="0.2">
      <c r="D3222" s="186"/>
    </row>
    <row r="3223" spans="4:4" x14ac:dyDescent="0.2">
      <c r="D3223" s="186"/>
    </row>
    <row r="3224" spans="4:4" x14ac:dyDescent="0.2">
      <c r="D3224" s="186"/>
    </row>
    <row r="3225" spans="4:4" x14ac:dyDescent="0.2">
      <c r="D3225" s="186"/>
    </row>
    <row r="3226" spans="4:4" x14ac:dyDescent="0.2">
      <c r="D3226" s="186"/>
    </row>
    <row r="3227" spans="4:4" x14ac:dyDescent="0.2">
      <c r="D3227" s="186"/>
    </row>
    <row r="3228" spans="4:4" x14ac:dyDescent="0.2">
      <c r="D3228" s="186"/>
    </row>
    <row r="3229" spans="4:4" x14ac:dyDescent="0.2">
      <c r="D3229" s="186"/>
    </row>
    <row r="3230" spans="4:4" x14ac:dyDescent="0.2">
      <c r="D3230" s="186"/>
    </row>
    <row r="3231" spans="4:4" x14ac:dyDescent="0.2">
      <c r="D3231" s="186"/>
    </row>
    <row r="3232" spans="4:4" x14ac:dyDescent="0.2">
      <c r="D3232" s="186"/>
    </row>
    <row r="3233" spans="4:4" x14ac:dyDescent="0.2">
      <c r="D3233" s="186"/>
    </row>
    <row r="3234" spans="4:4" x14ac:dyDescent="0.2">
      <c r="D3234" s="186"/>
    </row>
    <row r="3235" spans="4:4" x14ac:dyDescent="0.2">
      <c r="D3235" s="186"/>
    </row>
    <row r="3236" spans="4:4" x14ac:dyDescent="0.2">
      <c r="D3236" s="186"/>
    </row>
    <row r="3237" spans="4:4" x14ac:dyDescent="0.2">
      <c r="D3237" s="186"/>
    </row>
    <row r="3238" spans="4:4" x14ac:dyDescent="0.2">
      <c r="D3238" s="186"/>
    </row>
    <row r="3239" spans="4:4" x14ac:dyDescent="0.2">
      <c r="D3239" s="186"/>
    </row>
    <row r="3240" spans="4:4" x14ac:dyDescent="0.2">
      <c r="D3240" s="186"/>
    </row>
    <row r="3241" spans="4:4" x14ac:dyDescent="0.2">
      <c r="D3241" s="186"/>
    </row>
    <row r="3242" spans="4:4" x14ac:dyDescent="0.2">
      <c r="D3242" s="186"/>
    </row>
    <row r="3243" spans="4:4" x14ac:dyDescent="0.2">
      <c r="D3243" s="186"/>
    </row>
    <row r="3244" spans="4:4" x14ac:dyDescent="0.2">
      <c r="D3244" s="186"/>
    </row>
    <row r="3245" spans="4:4" x14ac:dyDescent="0.2">
      <c r="D3245" s="186"/>
    </row>
    <row r="3246" spans="4:4" x14ac:dyDescent="0.2">
      <c r="D3246" s="186"/>
    </row>
    <row r="3247" spans="4:4" x14ac:dyDescent="0.2">
      <c r="D3247" s="186"/>
    </row>
    <row r="3248" spans="4:4" x14ac:dyDescent="0.2">
      <c r="D3248" s="186"/>
    </row>
    <row r="3249" spans="4:4" x14ac:dyDescent="0.2">
      <c r="D3249" s="186"/>
    </row>
    <row r="3250" spans="4:4" x14ac:dyDescent="0.2">
      <c r="D3250" s="186"/>
    </row>
    <row r="3251" spans="4:4" x14ac:dyDescent="0.2">
      <c r="D3251" s="186"/>
    </row>
    <row r="3252" spans="4:4" x14ac:dyDescent="0.2">
      <c r="D3252" s="186"/>
    </row>
    <row r="3253" spans="4:4" x14ac:dyDescent="0.2">
      <c r="D3253" s="186"/>
    </row>
    <row r="3254" spans="4:4" x14ac:dyDescent="0.2">
      <c r="D3254" s="186"/>
    </row>
    <row r="3255" spans="4:4" x14ac:dyDescent="0.2">
      <c r="D3255" s="186"/>
    </row>
    <row r="3256" spans="4:4" x14ac:dyDescent="0.2">
      <c r="D3256" s="186"/>
    </row>
    <row r="3257" spans="4:4" x14ac:dyDescent="0.2">
      <c r="D3257" s="186"/>
    </row>
    <row r="3258" spans="4:4" x14ac:dyDescent="0.2">
      <c r="D3258" s="186"/>
    </row>
    <row r="3259" spans="4:4" x14ac:dyDescent="0.2">
      <c r="D3259" s="186"/>
    </row>
    <row r="3260" spans="4:4" x14ac:dyDescent="0.2">
      <c r="D3260" s="186"/>
    </row>
    <row r="3261" spans="4:4" x14ac:dyDescent="0.2">
      <c r="D3261" s="186"/>
    </row>
    <row r="3262" spans="4:4" x14ac:dyDescent="0.2">
      <c r="D3262" s="186"/>
    </row>
    <row r="3263" spans="4:4" x14ac:dyDescent="0.2">
      <c r="D3263" s="186"/>
    </row>
    <row r="3264" spans="4:4" x14ac:dyDescent="0.2">
      <c r="D3264" s="186"/>
    </row>
    <row r="3265" spans="4:4" x14ac:dyDescent="0.2">
      <c r="D3265" s="186"/>
    </row>
    <row r="3266" spans="4:4" x14ac:dyDescent="0.2">
      <c r="D3266" s="186"/>
    </row>
    <row r="3267" spans="4:4" x14ac:dyDescent="0.2">
      <c r="D3267" s="186"/>
    </row>
    <row r="3268" spans="4:4" x14ac:dyDescent="0.2">
      <c r="D3268" s="186"/>
    </row>
    <row r="3269" spans="4:4" x14ac:dyDescent="0.2">
      <c r="D3269" s="186"/>
    </row>
    <row r="3270" spans="4:4" x14ac:dyDescent="0.2">
      <c r="D3270" s="186"/>
    </row>
    <row r="3271" spans="4:4" x14ac:dyDescent="0.2">
      <c r="D3271" s="186"/>
    </row>
    <row r="3272" spans="4:4" x14ac:dyDescent="0.2">
      <c r="D3272" s="186"/>
    </row>
    <row r="3273" spans="4:4" x14ac:dyDescent="0.2">
      <c r="D3273" s="186"/>
    </row>
    <row r="3274" spans="4:4" x14ac:dyDescent="0.2">
      <c r="D3274" s="186"/>
    </row>
    <row r="3275" spans="4:4" x14ac:dyDescent="0.2">
      <c r="D3275" s="186"/>
    </row>
    <row r="3276" spans="4:4" x14ac:dyDescent="0.2">
      <c r="D3276" s="186"/>
    </row>
    <row r="3277" spans="4:4" x14ac:dyDescent="0.2">
      <c r="D3277" s="186"/>
    </row>
    <row r="3278" spans="4:4" x14ac:dyDescent="0.2">
      <c r="D3278" s="186"/>
    </row>
    <row r="3279" spans="4:4" x14ac:dyDescent="0.2">
      <c r="D3279" s="186"/>
    </row>
    <row r="3280" spans="4:4" x14ac:dyDescent="0.2">
      <c r="D3280" s="186"/>
    </row>
    <row r="3281" spans="4:4" x14ac:dyDescent="0.2">
      <c r="D3281" s="186"/>
    </row>
    <row r="3282" spans="4:4" x14ac:dyDescent="0.2">
      <c r="D3282" s="186"/>
    </row>
    <row r="3283" spans="4:4" x14ac:dyDescent="0.2">
      <c r="D3283" s="186"/>
    </row>
    <row r="3284" spans="4:4" x14ac:dyDescent="0.2">
      <c r="D3284" s="186"/>
    </row>
    <row r="3285" spans="4:4" x14ac:dyDescent="0.2">
      <c r="D3285" s="186"/>
    </row>
    <row r="3286" spans="4:4" x14ac:dyDescent="0.2">
      <c r="D3286" s="186"/>
    </row>
    <row r="3287" spans="4:4" x14ac:dyDescent="0.2">
      <c r="D3287" s="186"/>
    </row>
    <row r="3288" spans="4:4" x14ac:dyDescent="0.2">
      <c r="D3288" s="186"/>
    </row>
    <row r="3289" spans="4:4" x14ac:dyDescent="0.2">
      <c r="D3289" s="186"/>
    </row>
    <row r="3290" spans="4:4" x14ac:dyDescent="0.2">
      <c r="D3290" s="186"/>
    </row>
    <row r="3291" spans="4:4" x14ac:dyDescent="0.2">
      <c r="D3291" s="186"/>
    </row>
    <row r="3292" spans="4:4" x14ac:dyDescent="0.2">
      <c r="D3292" s="186"/>
    </row>
    <row r="3293" spans="4:4" x14ac:dyDescent="0.2">
      <c r="D3293" s="186"/>
    </row>
    <row r="3294" spans="4:4" x14ac:dyDescent="0.2">
      <c r="D3294" s="186"/>
    </row>
    <row r="3295" spans="4:4" x14ac:dyDescent="0.2">
      <c r="D3295" s="186"/>
    </row>
    <row r="3296" spans="4:4" x14ac:dyDescent="0.2">
      <c r="D3296" s="186"/>
    </row>
    <row r="3297" spans="4:4" x14ac:dyDescent="0.2">
      <c r="D3297" s="186"/>
    </row>
    <row r="3298" spans="4:4" x14ac:dyDescent="0.2">
      <c r="D3298" s="186"/>
    </row>
    <row r="3299" spans="4:4" x14ac:dyDescent="0.2">
      <c r="D3299" s="186"/>
    </row>
    <row r="3300" spans="4:4" x14ac:dyDescent="0.2">
      <c r="D3300" s="186"/>
    </row>
    <row r="3301" spans="4:4" x14ac:dyDescent="0.2">
      <c r="D3301" s="186"/>
    </row>
    <row r="3302" spans="4:4" x14ac:dyDescent="0.2">
      <c r="D3302" s="186"/>
    </row>
    <row r="3303" spans="4:4" x14ac:dyDescent="0.2">
      <c r="D3303" s="186"/>
    </row>
    <row r="3304" spans="4:4" x14ac:dyDescent="0.2">
      <c r="D3304" s="186"/>
    </row>
    <row r="3305" spans="4:4" x14ac:dyDescent="0.2">
      <c r="D3305" s="186"/>
    </row>
    <row r="3306" spans="4:4" x14ac:dyDescent="0.2">
      <c r="D3306" s="186"/>
    </row>
    <row r="3307" spans="4:4" x14ac:dyDescent="0.2">
      <c r="D3307" s="186"/>
    </row>
    <row r="3308" spans="4:4" x14ac:dyDescent="0.2">
      <c r="D3308" s="186"/>
    </row>
    <row r="3309" spans="4:4" x14ac:dyDescent="0.2">
      <c r="D3309" s="186"/>
    </row>
    <row r="3310" spans="4:4" x14ac:dyDescent="0.2">
      <c r="D3310" s="186"/>
    </row>
    <row r="3311" spans="4:4" x14ac:dyDescent="0.2">
      <c r="D3311" s="186"/>
    </row>
    <row r="3312" spans="4:4" x14ac:dyDescent="0.2">
      <c r="D3312" s="186"/>
    </row>
    <row r="3313" spans="4:4" x14ac:dyDescent="0.2">
      <c r="D3313" s="186"/>
    </row>
    <row r="3314" spans="4:4" x14ac:dyDescent="0.2">
      <c r="D3314" s="186"/>
    </row>
    <row r="3315" spans="4:4" x14ac:dyDescent="0.2">
      <c r="D3315" s="186"/>
    </row>
    <row r="3316" spans="4:4" x14ac:dyDescent="0.2">
      <c r="D3316" s="186"/>
    </row>
    <row r="3317" spans="4:4" x14ac:dyDescent="0.2">
      <c r="D3317" s="186"/>
    </row>
    <row r="3318" spans="4:4" x14ac:dyDescent="0.2">
      <c r="D3318" s="186"/>
    </row>
    <row r="3319" spans="4:4" x14ac:dyDescent="0.2">
      <c r="D3319" s="186"/>
    </row>
    <row r="3320" spans="4:4" x14ac:dyDescent="0.2">
      <c r="D3320" s="186"/>
    </row>
    <row r="3321" spans="4:4" x14ac:dyDescent="0.2">
      <c r="D3321" s="186"/>
    </row>
    <row r="3322" spans="4:4" x14ac:dyDescent="0.2">
      <c r="D3322" s="186"/>
    </row>
    <row r="3323" spans="4:4" x14ac:dyDescent="0.2">
      <c r="D3323" s="186"/>
    </row>
    <row r="3324" spans="4:4" x14ac:dyDescent="0.2">
      <c r="D3324" s="186"/>
    </row>
    <row r="3325" spans="4:4" x14ac:dyDescent="0.2">
      <c r="D3325" s="186"/>
    </row>
    <row r="3326" spans="4:4" x14ac:dyDescent="0.2">
      <c r="D3326" s="186"/>
    </row>
    <row r="3327" spans="4:4" x14ac:dyDescent="0.2">
      <c r="D3327" s="186"/>
    </row>
    <row r="3328" spans="4:4" x14ac:dyDescent="0.2">
      <c r="D3328" s="186"/>
    </row>
    <row r="3329" spans="4:4" x14ac:dyDescent="0.2">
      <c r="D3329" s="186"/>
    </row>
    <row r="3330" spans="4:4" x14ac:dyDescent="0.2">
      <c r="D3330" s="186"/>
    </row>
    <row r="3331" spans="4:4" x14ac:dyDescent="0.2">
      <c r="D3331" s="186"/>
    </row>
    <row r="3332" spans="4:4" x14ac:dyDescent="0.2">
      <c r="D3332" s="186"/>
    </row>
    <row r="3333" spans="4:4" x14ac:dyDescent="0.2">
      <c r="D3333" s="186"/>
    </row>
    <row r="3334" spans="4:4" x14ac:dyDescent="0.2">
      <c r="D3334" s="186"/>
    </row>
    <row r="3335" spans="4:4" x14ac:dyDescent="0.2">
      <c r="D3335" s="186"/>
    </row>
    <row r="3336" spans="4:4" x14ac:dyDescent="0.2">
      <c r="D3336" s="186"/>
    </row>
    <row r="3337" spans="4:4" x14ac:dyDescent="0.2">
      <c r="D3337" s="186"/>
    </row>
    <row r="3338" spans="4:4" x14ac:dyDescent="0.2">
      <c r="D3338" s="186"/>
    </row>
    <row r="3339" spans="4:4" x14ac:dyDescent="0.2">
      <c r="D3339" s="186"/>
    </row>
    <row r="3340" spans="4:4" x14ac:dyDescent="0.2">
      <c r="D3340" s="186"/>
    </row>
    <row r="3341" spans="4:4" x14ac:dyDescent="0.2">
      <c r="D3341" s="186"/>
    </row>
    <row r="3342" spans="4:4" x14ac:dyDescent="0.2">
      <c r="D3342" s="186"/>
    </row>
    <row r="3343" spans="4:4" x14ac:dyDescent="0.2">
      <c r="D3343" s="186"/>
    </row>
    <row r="3344" spans="4:4" x14ac:dyDescent="0.2">
      <c r="D3344" s="186"/>
    </row>
    <row r="3345" spans="4:4" x14ac:dyDescent="0.2">
      <c r="D3345" s="186"/>
    </row>
    <row r="3346" spans="4:4" x14ac:dyDescent="0.2">
      <c r="D3346" s="186"/>
    </row>
    <row r="3347" spans="4:4" x14ac:dyDescent="0.2">
      <c r="D3347" s="186"/>
    </row>
    <row r="3348" spans="4:4" x14ac:dyDescent="0.2">
      <c r="D3348" s="186"/>
    </row>
    <row r="3349" spans="4:4" x14ac:dyDescent="0.2">
      <c r="D3349" s="186"/>
    </row>
    <row r="3350" spans="4:4" x14ac:dyDescent="0.2">
      <c r="D3350" s="186"/>
    </row>
    <row r="3351" spans="4:4" x14ac:dyDescent="0.2">
      <c r="D3351" s="186"/>
    </row>
    <row r="3352" spans="4:4" x14ac:dyDescent="0.2">
      <c r="D3352" s="186"/>
    </row>
    <row r="3353" spans="4:4" x14ac:dyDescent="0.2">
      <c r="D3353" s="186"/>
    </row>
    <row r="3354" spans="4:4" x14ac:dyDescent="0.2">
      <c r="D3354" s="186"/>
    </row>
    <row r="3355" spans="4:4" x14ac:dyDescent="0.2">
      <c r="D3355" s="186"/>
    </row>
    <row r="3356" spans="4:4" x14ac:dyDescent="0.2">
      <c r="D3356" s="186"/>
    </row>
    <row r="3357" spans="4:4" x14ac:dyDescent="0.2">
      <c r="D3357" s="186"/>
    </row>
    <row r="3358" spans="4:4" x14ac:dyDescent="0.2">
      <c r="D3358" s="186"/>
    </row>
    <row r="3359" spans="4:4" x14ac:dyDescent="0.2">
      <c r="D3359" s="186"/>
    </row>
    <row r="3360" spans="4:4" x14ac:dyDescent="0.2">
      <c r="D3360" s="186"/>
    </row>
    <row r="3361" spans="4:4" x14ac:dyDescent="0.2">
      <c r="D3361" s="186"/>
    </row>
    <row r="3362" spans="4:4" x14ac:dyDescent="0.2">
      <c r="D3362" s="186"/>
    </row>
    <row r="3363" spans="4:4" x14ac:dyDescent="0.2">
      <c r="D3363" s="186"/>
    </row>
    <row r="3364" spans="4:4" x14ac:dyDescent="0.2">
      <c r="D3364" s="186"/>
    </row>
    <row r="3365" spans="4:4" x14ac:dyDescent="0.2">
      <c r="D3365" s="186"/>
    </row>
    <row r="3366" spans="4:4" x14ac:dyDescent="0.2">
      <c r="D3366" s="186"/>
    </row>
    <row r="3367" spans="4:4" x14ac:dyDescent="0.2">
      <c r="D3367" s="186"/>
    </row>
    <row r="3368" spans="4:4" x14ac:dyDescent="0.2">
      <c r="D3368" s="186"/>
    </row>
    <row r="3369" spans="4:4" x14ac:dyDescent="0.2">
      <c r="D3369" s="186"/>
    </row>
    <row r="3370" spans="4:4" x14ac:dyDescent="0.2">
      <c r="D3370" s="186"/>
    </row>
    <row r="3371" spans="4:4" x14ac:dyDescent="0.2">
      <c r="D3371" s="186"/>
    </row>
    <row r="3372" spans="4:4" x14ac:dyDescent="0.2">
      <c r="D3372" s="186"/>
    </row>
    <row r="3373" spans="4:4" x14ac:dyDescent="0.2">
      <c r="D3373" s="186"/>
    </row>
    <row r="3374" spans="4:4" x14ac:dyDescent="0.2">
      <c r="D3374" s="186"/>
    </row>
    <row r="3375" spans="4:4" x14ac:dyDescent="0.2">
      <c r="D3375" s="186"/>
    </row>
    <row r="3376" spans="4:4" x14ac:dyDescent="0.2">
      <c r="D3376" s="186"/>
    </row>
    <row r="3377" spans="4:4" x14ac:dyDescent="0.2">
      <c r="D3377" s="186"/>
    </row>
    <row r="3378" spans="4:4" x14ac:dyDescent="0.2">
      <c r="D3378" s="186"/>
    </row>
    <row r="3379" spans="4:4" x14ac:dyDescent="0.2">
      <c r="D3379" s="186"/>
    </row>
    <row r="3380" spans="4:4" x14ac:dyDescent="0.2">
      <c r="D3380" s="186"/>
    </row>
    <row r="3381" spans="4:4" x14ac:dyDescent="0.2">
      <c r="D3381" s="186"/>
    </row>
    <row r="3382" spans="4:4" x14ac:dyDescent="0.2">
      <c r="D3382" s="186"/>
    </row>
    <row r="3383" spans="4:4" x14ac:dyDescent="0.2">
      <c r="D3383" s="186"/>
    </row>
    <row r="3384" spans="4:4" x14ac:dyDescent="0.2">
      <c r="D3384" s="186"/>
    </row>
    <row r="3385" spans="4:4" x14ac:dyDescent="0.2">
      <c r="D3385" s="186"/>
    </row>
    <row r="3386" spans="4:4" x14ac:dyDescent="0.2">
      <c r="D3386" s="186"/>
    </row>
    <row r="3387" spans="4:4" x14ac:dyDescent="0.2">
      <c r="D3387" s="186"/>
    </row>
    <row r="3388" spans="4:4" x14ac:dyDescent="0.2">
      <c r="D3388" s="186"/>
    </row>
    <row r="3389" spans="4:4" x14ac:dyDescent="0.2">
      <c r="D3389" s="186"/>
    </row>
    <row r="3390" spans="4:4" x14ac:dyDescent="0.2">
      <c r="D3390" s="186"/>
    </row>
    <row r="3391" spans="4:4" x14ac:dyDescent="0.2">
      <c r="D3391" s="186"/>
    </row>
    <row r="3392" spans="4:4" x14ac:dyDescent="0.2">
      <c r="D3392" s="186"/>
    </row>
    <row r="3393" spans="4:4" x14ac:dyDescent="0.2">
      <c r="D3393" s="186"/>
    </row>
    <row r="3394" spans="4:4" x14ac:dyDescent="0.2">
      <c r="D3394" s="186"/>
    </row>
    <row r="3395" spans="4:4" x14ac:dyDescent="0.2">
      <c r="D3395" s="186"/>
    </row>
    <row r="3396" spans="4:4" x14ac:dyDescent="0.2">
      <c r="D3396" s="186"/>
    </row>
    <row r="3397" spans="4:4" x14ac:dyDescent="0.2">
      <c r="D3397" s="186"/>
    </row>
    <row r="3398" spans="4:4" x14ac:dyDescent="0.2">
      <c r="D3398" s="186"/>
    </row>
    <row r="3399" spans="4:4" x14ac:dyDescent="0.2">
      <c r="D3399" s="186"/>
    </row>
    <row r="3400" spans="4:4" x14ac:dyDescent="0.2">
      <c r="D3400" s="186"/>
    </row>
    <row r="3401" spans="4:4" x14ac:dyDescent="0.2">
      <c r="D3401" s="186"/>
    </row>
    <row r="3402" spans="4:4" x14ac:dyDescent="0.2">
      <c r="D3402" s="186"/>
    </row>
    <row r="3403" spans="4:4" x14ac:dyDescent="0.2">
      <c r="D3403" s="186"/>
    </row>
    <row r="3404" spans="4:4" x14ac:dyDescent="0.2">
      <c r="D3404" s="186"/>
    </row>
    <row r="3405" spans="4:4" x14ac:dyDescent="0.2">
      <c r="D3405" s="186"/>
    </row>
    <row r="3406" spans="4:4" x14ac:dyDescent="0.2">
      <c r="D3406" s="186"/>
    </row>
    <row r="3407" spans="4:4" x14ac:dyDescent="0.2">
      <c r="D3407" s="186"/>
    </row>
    <row r="3408" spans="4:4" x14ac:dyDescent="0.2">
      <c r="D3408" s="186"/>
    </row>
    <row r="3409" spans="4:4" x14ac:dyDescent="0.2">
      <c r="D3409" s="186"/>
    </row>
    <row r="3410" spans="4:4" x14ac:dyDescent="0.2">
      <c r="D3410" s="186"/>
    </row>
    <row r="3411" spans="4:4" x14ac:dyDescent="0.2">
      <c r="D3411" s="186"/>
    </row>
    <row r="3412" spans="4:4" x14ac:dyDescent="0.2">
      <c r="D3412" s="186"/>
    </row>
    <row r="3413" spans="4:4" x14ac:dyDescent="0.2">
      <c r="D3413" s="186"/>
    </row>
    <row r="3414" spans="4:4" x14ac:dyDescent="0.2">
      <c r="D3414" s="186"/>
    </row>
    <row r="3415" spans="4:4" x14ac:dyDescent="0.2">
      <c r="D3415" s="186"/>
    </row>
    <row r="3416" spans="4:4" x14ac:dyDescent="0.2">
      <c r="D3416" s="186"/>
    </row>
    <row r="3417" spans="4:4" x14ac:dyDescent="0.2">
      <c r="D3417" s="186"/>
    </row>
    <row r="3418" spans="4:4" x14ac:dyDescent="0.2">
      <c r="D3418" s="186"/>
    </row>
    <row r="3419" spans="4:4" x14ac:dyDescent="0.2">
      <c r="D3419" s="186"/>
    </row>
    <row r="3420" spans="4:4" x14ac:dyDescent="0.2">
      <c r="D3420" s="186"/>
    </row>
    <row r="3421" spans="4:4" x14ac:dyDescent="0.2">
      <c r="D3421" s="186"/>
    </row>
    <row r="3422" spans="4:4" x14ac:dyDescent="0.2">
      <c r="D3422" s="186"/>
    </row>
    <row r="3423" spans="4:4" x14ac:dyDescent="0.2">
      <c r="D3423" s="186"/>
    </row>
    <row r="3424" spans="4:4" x14ac:dyDescent="0.2">
      <c r="D3424" s="186"/>
    </row>
    <row r="3425" spans="4:4" x14ac:dyDescent="0.2">
      <c r="D3425" s="186"/>
    </row>
    <row r="3426" spans="4:4" x14ac:dyDescent="0.2">
      <c r="D3426" s="186"/>
    </row>
    <row r="3427" spans="4:4" x14ac:dyDescent="0.2">
      <c r="D3427" s="186"/>
    </row>
    <row r="3428" spans="4:4" x14ac:dyDescent="0.2">
      <c r="D3428" s="186"/>
    </row>
    <row r="3429" spans="4:4" x14ac:dyDescent="0.2">
      <c r="D3429" s="186"/>
    </row>
    <row r="3430" spans="4:4" x14ac:dyDescent="0.2">
      <c r="D3430" s="186"/>
    </row>
    <row r="3431" spans="4:4" x14ac:dyDescent="0.2">
      <c r="D3431" s="186"/>
    </row>
    <row r="3432" spans="4:4" x14ac:dyDescent="0.2">
      <c r="D3432" s="186"/>
    </row>
    <row r="3433" spans="4:4" x14ac:dyDescent="0.2">
      <c r="D3433" s="186"/>
    </row>
    <row r="3434" spans="4:4" x14ac:dyDescent="0.2">
      <c r="D3434" s="186"/>
    </row>
    <row r="3435" spans="4:4" x14ac:dyDescent="0.2">
      <c r="D3435" s="186"/>
    </row>
    <row r="3436" spans="4:4" x14ac:dyDescent="0.2">
      <c r="D3436" s="186"/>
    </row>
    <row r="3437" spans="4:4" x14ac:dyDescent="0.2">
      <c r="D3437" s="186"/>
    </row>
    <row r="3438" spans="4:4" x14ac:dyDescent="0.2">
      <c r="D3438" s="186"/>
    </row>
    <row r="3439" spans="4:4" x14ac:dyDescent="0.2">
      <c r="D3439" s="186"/>
    </row>
    <row r="3440" spans="4:4" x14ac:dyDescent="0.2">
      <c r="D3440" s="186"/>
    </row>
    <row r="3441" spans="4:4" x14ac:dyDescent="0.2">
      <c r="D3441" s="186"/>
    </row>
    <row r="3442" spans="4:4" x14ac:dyDescent="0.2">
      <c r="D3442" s="186"/>
    </row>
    <row r="3443" spans="4:4" x14ac:dyDescent="0.2">
      <c r="D3443" s="186"/>
    </row>
    <row r="3444" spans="4:4" x14ac:dyDescent="0.2">
      <c r="D3444" s="186"/>
    </row>
    <row r="3445" spans="4:4" x14ac:dyDescent="0.2">
      <c r="D3445" s="186"/>
    </row>
    <row r="3446" spans="4:4" x14ac:dyDescent="0.2">
      <c r="D3446" s="186"/>
    </row>
    <row r="3447" spans="4:4" x14ac:dyDescent="0.2">
      <c r="D3447" s="186"/>
    </row>
    <row r="3448" spans="4:4" x14ac:dyDescent="0.2">
      <c r="D3448" s="186"/>
    </row>
    <row r="3449" spans="4:4" x14ac:dyDescent="0.2">
      <c r="D3449" s="186"/>
    </row>
    <row r="3450" spans="4:4" x14ac:dyDescent="0.2">
      <c r="D3450" s="186"/>
    </row>
    <row r="3451" spans="4:4" x14ac:dyDescent="0.2">
      <c r="D3451" s="186"/>
    </row>
    <row r="3452" spans="4:4" x14ac:dyDescent="0.2">
      <c r="D3452" s="186"/>
    </row>
    <row r="3453" spans="4:4" x14ac:dyDescent="0.2">
      <c r="D3453" s="186"/>
    </row>
    <row r="3454" spans="4:4" x14ac:dyDescent="0.2">
      <c r="D3454" s="186"/>
    </row>
    <row r="3455" spans="4:4" x14ac:dyDescent="0.2">
      <c r="D3455" s="186"/>
    </row>
    <row r="3456" spans="4:4" x14ac:dyDescent="0.2">
      <c r="D3456" s="186"/>
    </row>
    <row r="3457" spans="4:4" x14ac:dyDescent="0.2">
      <c r="D3457" s="186"/>
    </row>
    <row r="3458" spans="4:4" x14ac:dyDescent="0.2">
      <c r="D3458" s="186"/>
    </row>
    <row r="3459" spans="4:4" x14ac:dyDescent="0.2">
      <c r="D3459" s="186"/>
    </row>
    <row r="3460" spans="4:4" x14ac:dyDescent="0.2">
      <c r="D3460" s="186"/>
    </row>
    <row r="3461" spans="4:4" x14ac:dyDescent="0.2">
      <c r="D3461" s="186"/>
    </row>
    <row r="3462" spans="4:4" x14ac:dyDescent="0.2">
      <c r="D3462" s="186"/>
    </row>
    <row r="3463" spans="4:4" x14ac:dyDescent="0.2">
      <c r="D3463" s="186"/>
    </row>
    <row r="3464" spans="4:4" x14ac:dyDescent="0.2">
      <c r="D3464" s="186"/>
    </row>
    <row r="3465" spans="4:4" x14ac:dyDescent="0.2">
      <c r="D3465" s="186"/>
    </row>
    <row r="3466" spans="4:4" x14ac:dyDescent="0.2">
      <c r="D3466" s="186"/>
    </row>
    <row r="3467" spans="4:4" x14ac:dyDescent="0.2">
      <c r="D3467" s="186"/>
    </row>
    <row r="3468" spans="4:4" x14ac:dyDescent="0.2">
      <c r="D3468" s="186"/>
    </row>
    <row r="3469" spans="4:4" x14ac:dyDescent="0.2">
      <c r="D3469" s="186"/>
    </row>
    <row r="3470" spans="4:4" x14ac:dyDescent="0.2">
      <c r="D3470" s="186"/>
    </row>
    <row r="3471" spans="4:4" x14ac:dyDescent="0.2">
      <c r="D3471" s="186"/>
    </row>
    <row r="3472" spans="4:4" x14ac:dyDescent="0.2">
      <c r="D3472" s="186"/>
    </row>
    <row r="3473" spans="4:4" x14ac:dyDescent="0.2">
      <c r="D3473" s="186"/>
    </row>
    <row r="3474" spans="4:4" x14ac:dyDescent="0.2">
      <c r="D3474" s="186"/>
    </row>
    <row r="3475" spans="4:4" x14ac:dyDescent="0.2">
      <c r="D3475" s="186"/>
    </row>
    <row r="3476" spans="4:4" x14ac:dyDescent="0.2">
      <c r="D3476" s="186"/>
    </row>
    <row r="3477" spans="4:4" x14ac:dyDescent="0.2">
      <c r="D3477" s="186"/>
    </row>
    <row r="3478" spans="4:4" x14ac:dyDescent="0.2">
      <c r="D3478" s="186"/>
    </row>
    <row r="3479" spans="4:4" x14ac:dyDescent="0.2">
      <c r="D3479" s="186"/>
    </row>
    <row r="3480" spans="4:4" x14ac:dyDescent="0.2">
      <c r="D3480" s="186"/>
    </row>
    <row r="3481" spans="4:4" x14ac:dyDescent="0.2">
      <c r="D3481" s="186"/>
    </row>
    <row r="3482" spans="4:4" x14ac:dyDescent="0.2">
      <c r="D3482" s="186"/>
    </row>
    <row r="3483" spans="4:4" x14ac:dyDescent="0.2">
      <c r="D3483" s="186"/>
    </row>
    <row r="3484" spans="4:4" x14ac:dyDescent="0.2">
      <c r="D3484" s="186"/>
    </row>
    <row r="3485" spans="4:4" x14ac:dyDescent="0.2">
      <c r="D3485" s="186"/>
    </row>
    <row r="3486" spans="4:4" x14ac:dyDescent="0.2">
      <c r="D3486" s="186"/>
    </row>
    <row r="3487" spans="4:4" x14ac:dyDescent="0.2">
      <c r="D3487" s="186"/>
    </row>
    <row r="3488" spans="4:4" x14ac:dyDescent="0.2">
      <c r="D3488" s="186"/>
    </row>
    <row r="3489" spans="4:4" x14ac:dyDescent="0.2">
      <c r="D3489" s="186"/>
    </row>
    <row r="3490" spans="4:4" x14ac:dyDescent="0.2">
      <c r="D3490" s="186"/>
    </row>
    <row r="3491" spans="4:4" x14ac:dyDescent="0.2">
      <c r="D3491" s="186"/>
    </row>
    <row r="3492" spans="4:4" x14ac:dyDescent="0.2">
      <c r="D3492" s="186"/>
    </row>
    <row r="3493" spans="4:4" x14ac:dyDescent="0.2">
      <c r="D3493" s="186"/>
    </row>
    <row r="3494" spans="4:4" x14ac:dyDescent="0.2">
      <c r="D3494" s="186"/>
    </row>
    <row r="3495" spans="4:4" x14ac:dyDescent="0.2">
      <c r="D3495" s="186"/>
    </row>
    <row r="3496" spans="4:4" x14ac:dyDescent="0.2">
      <c r="D3496" s="186"/>
    </row>
    <row r="3497" spans="4:4" x14ac:dyDescent="0.2">
      <c r="D3497" s="186"/>
    </row>
    <row r="3498" spans="4:4" x14ac:dyDescent="0.2">
      <c r="D3498" s="186"/>
    </row>
    <row r="3499" spans="4:4" x14ac:dyDescent="0.2">
      <c r="D3499" s="186"/>
    </row>
    <row r="3500" spans="4:4" x14ac:dyDescent="0.2">
      <c r="D3500" s="186"/>
    </row>
    <row r="3501" spans="4:4" x14ac:dyDescent="0.2">
      <c r="D3501" s="186"/>
    </row>
    <row r="3502" spans="4:4" x14ac:dyDescent="0.2">
      <c r="D3502" s="186"/>
    </row>
    <row r="3503" spans="4:4" x14ac:dyDescent="0.2">
      <c r="D3503" s="186"/>
    </row>
    <row r="3504" spans="4:4" x14ac:dyDescent="0.2">
      <c r="D3504" s="186"/>
    </row>
    <row r="3505" spans="4:4" x14ac:dyDescent="0.2">
      <c r="D3505" s="186"/>
    </row>
    <row r="3506" spans="4:4" x14ac:dyDescent="0.2">
      <c r="D3506" s="186"/>
    </row>
    <row r="3507" spans="4:4" x14ac:dyDescent="0.2">
      <c r="D3507" s="186"/>
    </row>
    <row r="3508" spans="4:4" x14ac:dyDescent="0.2">
      <c r="D3508" s="186"/>
    </row>
    <row r="3509" spans="4:4" x14ac:dyDescent="0.2">
      <c r="D3509" s="186"/>
    </row>
    <row r="3510" spans="4:4" x14ac:dyDescent="0.2">
      <c r="D3510" s="186"/>
    </row>
    <row r="3511" spans="4:4" x14ac:dyDescent="0.2">
      <c r="D3511" s="186"/>
    </row>
    <row r="3512" spans="4:4" x14ac:dyDescent="0.2">
      <c r="D3512" s="186"/>
    </row>
    <row r="3513" spans="4:4" x14ac:dyDescent="0.2">
      <c r="D3513" s="186"/>
    </row>
    <row r="3514" spans="4:4" x14ac:dyDescent="0.2">
      <c r="D3514" s="186"/>
    </row>
    <row r="3515" spans="4:4" x14ac:dyDescent="0.2">
      <c r="D3515" s="186"/>
    </row>
    <row r="3516" spans="4:4" x14ac:dyDescent="0.2">
      <c r="D3516" s="186"/>
    </row>
    <row r="3517" spans="4:4" x14ac:dyDescent="0.2">
      <c r="D3517" s="186"/>
    </row>
    <row r="3518" spans="4:4" x14ac:dyDescent="0.2">
      <c r="D3518" s="186"/>
    </row>
    <row r="3519" spans="4:4" x14ac:dyDescent="0.2">
      <c r="D3519" s="186"/>
    </row>
    <row r="3520" spans="4:4" x14ac:dyDescent="0.2">
      <c r="D3520" s="186"/>
    </row>
    <row r="3521" spans="4:4" x14ac:dyDescent="0.2">
      <c r="D3521" s="186"/>
    </row>
    <row r="3522" spans="4:4" x14ac:dyDescent="0.2">
      <c r="D3522" s="186"/>
    </row>
    <row r="3523" spans="4:4" x14ac:dyDescent="0.2">
      <c r="D3523" s="186"/>
    </row>
    <row r="3524" spans="4:4" x14ac:dyDescent="0.2">
      <c r="D3524" s="186"/>
    </row>
    <row r="3525" spans="4:4" x14ac:dyDescent="0.2">
      <c r="D3525" s="186"/>
    </row>
    <row r="3526" spans="4:4" x14ac:dyDescent="0.2">
      <c r="D3526" s="186"/>
    </row>
    <row r="3527" spans="4:4" x14ac:dyDescent="0.2">
      <c r="D3527" s="186"/>
    </row>
    <row r="3528" spans="4:4" x14ac:dyDescent="0.2">
      <c r="D3528" s="186"/>
    </row>
    <row r="3529" spans="4:4" x14ac:dyDescent="0.2">
      <c r="D3529" s="186"/>
    </row>
    <row r="3530" spans="4:4" x14ac:dyDescent="0.2">
      <c r="D3530" s="186"/>
    </row>
    <row r="3531" spans="4:4" x14ac:dyDescent="0.2">
      <c r="D3531" s="186"/>
    </row>
    <row r="3532" spans="4:4" x14ac:dyDescent="0.2">
      <c r="D3532" s="186"/>
    </row>
    <row r="3533" spans="4:4" x14ac:dyDescent="0.2">
      <c r="D3533" s="186"/>
    </row>
    <row r="3534" spans="4:4" x14ac:dyDescent="0.2">
      <c r="D3534" s="186"/>
    </row>
    <row r="3535" spans="4:4" x14ac:dyDescent="0.2">
      <c r="D3535" s="186"/>
    </row>
    <row r="3536" spans="4:4" x14ac:dyDescent="0.2">
      <c r="D3536" s="186"/>
    </row>
    <row r="3537" spans="4:4" x14ac:dyDescent="0.2">
      <c r="D3537" s="186"/>
    </row>
    <row r="3538" spans="4:4" x14ac:dyDescent="0.2">
      <c r="D3538" s="186"/>
    </row>
    <row r="3539" spans="4:4" x14ac:dyDescent="0.2">
      <c r="D3539" s="186"/>
    </row>
    <row r="3540" spans="4:4" x14ac:dyDescent="0.2">
      <c r="D3540" s="186"/>
    </row>
    <row r="3541" spans="4:4" x14ac:dyDescent="0.2">
      <c r="D3541" s="186"/>
    </row>
    <row r="3542" spans="4:4" x14ac:dyDescent="0.2">
      <c r="D3542" s="186"/>
    </row>
    <row r="3543" spans="4:4" x14ac:dyDescent="0.2">
      <c r="D3543" s="186"/>
    </row>
    <row r="3544" spans="4:4" x14ac:dyDescent="0.2">
      <c r="D3544" s="186"/>
    </row>
    <row r="3545" spans="4:4" x14ac:dyDescent="0.2">
      <c r="D3545" s="186"/>
    </row>
    <row r="3546" spans="4:4" x14ac:dyDescent="0.2">
      <c r="D3546" s="186"/>
    </row>
    <row r="3547" spans="4:4" x14ac:dyDescent="0.2">
      <c r="D3547" s="186"/>
    </row>
    <row r="3548" spans="4:4" x14ac:dyDescent="0.2">
      <c r="D3548" s="186"/>
    </row>
    <row r="3549" spans="4:4" x14ac:dyDescent="0.2">
      <c r="D3549" s="186"/>
    </row>
    <row r="3550" spans="4:4" x14ac:dyDescent="0.2">
      <c r="D3550" s="186"/>
    </row>
    <row r="3551" spans="4:4" x14ac:dyDescent="0.2">
      <c r="D3551" s="186"/>
    </row>
    <row r="3552" spans="4:4" x14ac:dyDescent="0.2">
      <c r="D3552" s="186"/>
    </row>
    <row r="3553" spans="4:4" x14ac:dyDescent="0.2">
      <c r="D3553" s="186"/>
    </row>
    <row r="3554" spans="4:4" x14ac:dyDescent="0.2">
      <c r="D3554" s="186"/>
    </row>
    <row r="3555" spans="4:4" x14ac:dyDescent="0.2">
      <c r="D3555" s="186"/>
    </row>
    <row r="3556" spans="4:4" x14ac:dyDescent="0.2">
      <c r="D3556" s="186"/>
    </row>
    <row r="3557" spans="4:4" x14ac:dyDescent="0.2">
      <c r="D3557" s="186"/>
    </row>
    <row r="3558" spans="4:4" x14ac:dyDescent="0.2">
      <c r="D3558" s="186"/>
    </row>
    <row r="3559" spans="4:4" x14ac:dyDescent="0.2">
      <c r="D3559" s="186"/>
    </row>
    <row r="3560" spans="4:4" x14ac:dyDescent="0.2">
      <c r="D3560" s="186"/>
    </row>
    <row r="3561" spans="4:4" x14ac:dyDescent="0.2">
      <c r="D3561" s="186"/>
    </row>
    <row r="3562" spans="4:4" x14ac:dyDescent="0.2">
      <c r="D3562" s="186"/>
    </row>
    <row r="3563" spans="4:4" x14ac:dyDescent="0.2">
      <c r="D3563" s="186"/>
    </row>
    <row r="3564" spans="4:4" x14ac:dyDescent="0.2">
      <c r="D3564" s="186"/>
    </row>
    <row r="3565" spans="4:4" x14ac:dyDescent="0.2">
      <c r="D3565" s="186"/>
    </row>
    <row r="3566" spans="4:4" x14ac:dyDescent="0.2">
      <c r="D3566" s="186"/>
    </row>
    <row r="3567" spans="4:4" x14ac:dyDescent="0.2">
      <c r="D3567" s="186"/>
    </row>
    <row r="3568" spans="4:4" x14ac:dyDescent="0.2">
      <c r="D3568" s="186"/>
    </row>
    <row r="3569" spans="4:4" x14ac:dyDescent="0.2">
      <c r="D3569" s="186"/>
    </row>
    <row r="3570" spans="4:4" x14ac:dyDescent="0.2">
      <c r="D3570" s="186"/>
    </row>
    <row r="3571" spans="4:4" x14ac:dyDescent="0.2">
      <c r="D3571" s="186"/>
    </row>
    <row r="3572" spans="4:4" x14ac:dyDescent="0.2">
      <c r="D3572" s="186"/>
    </row>
    <row r="3573" spans="4:4" x14ac:dyDescent="0.2">
      <c r="D3573" s="186"/>
    </row>
    <row r="3574" spans="4:4" x14ac:dyDescent="0.2">
      <c r="D3574" s="186"/>
    </row>
    <row r="3575" spans="4:4" x14ac:dyDescent="0.2">
      <c r="D3575" s="186"/>
    </row>
    <row r="3576" spans="4:4" x14ac:dyDescent="0.2">
      <c r="D3576" s="186"/>
    </row>
    <row r="3577" spans="4:4" x14ac:dyDescent="0.2">
      <c r="D3577" s="186"/>
    </row>
    <row r="3578" spans="4:4" x14ac:dyDescent="0.2">
      <c r="D3578" s="186"/>
    </row>
    <row r="3579" spans="4:4" x14ac:dyDescent="0.2">
      <c r="D3579" s="186"/>
    </row>
    <row r="3580" spans="4:4" x14ac:dyDescent="0.2">
      <c r="D3580" s="186"/>
    </row>
    <row r="3581" spans="4:4" x14ac:dyDescent="0.2">
      <c r="D3581" s="186"/>
    </row>
    <row r="3582" spans="4:4" x14ac:dyDescent="0.2">
      <c r="D3582" s="186"/>
    </row>
    <row r="3583" spans="4:4" x14ac:dyDescent="0.2">
      <c r="D3583" s="186"/>
    </row>
    <row r="3584" spans="4:4" x14ac:dyDescent="0.2">
      <c r="D3584" s="186"/>
    </row>
    <row r="3585" spans="4:4" x14ac:dyDescent="0.2">
      <c r="D3585" s="186"/>
    </row>
    <row r="3586" spans="4:4" x14ac:dyDescent="0.2">
      <c r="D3586" s="186"/>
    </row>
    <row r="3587" spans="4:4" x14ac:dyDescent="0.2">
      <c r="D3587" s="186"/>
    </row>
    <row r="3588" spans="4:4" x14ac:dyDescent="0.2">
      <c r="D3588" s="186"/>
    </row>
    <row r="3589" spans="4:4" x14ac:dyDescent="0.2">
      <c r="D3589" s="186"/>
    </row>
    <row r="3590" spans="4:4" x14ac:dyDescent="0.2">
      <c r="D3590" s="186"/>
    </row>
    <row r="3591" spans="4:4" x14ac:dyDescent="0.2">
      <c r="D3591" s="186"/>
    </row>
    <row r="3592" spans="4:4" x14ac:dyDescent="0.2">
      <c r="D3592" s="186"/>
    </row>
    <row r="3593" spans="4:4" x14ac:dyDescent="0.2">
      <c r="D3593" s="186"/>
    </row>
    <row r="3594" spans="4:4" x14ac:dyDescent="0.2">
      <c r="D3594" s="186"/>
    </row>
    <row r="3595" spans="4:4" x14ac:dyDescent="0.2">
      <c r="D3595" s="186"/>
    </row>
    <row r="3596" spans="4:4" x14ac:dyDescent="0.2">
      <c r="D3596" s="186"/>
    </row>
    <row r="3597" spans="4:4" x14ac:dyDescent="0.2">
      <c r="D3597" s="186"/>
    </row>
    <row r="3598" spans="4:4" x14ac:dyDescent="0.2">
      <c r="D3598" s="186"/>
    </row>
    <row r="3599" spans="4:4" x14ac:dyDescent="0.2">
      <c r="D3599" s="186"/>
    </row>
    <row r="3600" spans="4:4" x14ac:dyDescent="0.2">
      <c r="D3600" s="186"/>
    </row>
    <row r="3601" spans="4:4" x14ac:dyDescent="0.2">
      <c r="D3601" s="186"/>
    </row>
    <row r="3602" spans="4:4" x14ac:dyDescent="0.2">
      <c r="D3602" s="186"/>
    </row>
    <row r="3603" spans="4:4" x14ac:dyDescent="0.2">
      <c r="D3603" s="186"/>
    </row>
    <row r="3604" spans="4:4" x14ac:dyDescent="0.2">
      <c r="D3604" s="186"/>
    </row>
    <row r="3605" spans="4:4" x14ac:dyDescent="0.2">
      <c r="D3605" s="186"/>
    </row>
    <row r="3606" spans="4:4" x14ac:dyDescent="0.2">
      <c r="D3606" s="186"/>
    </row>
    <row r="3607" spans="4:4" x14ac:dyDescent="0.2">
      <c r="D3607" s="186"/>
    </row>
    <row r="3608" spans="4:4" x14ac:dyDescent="0.2">
      <c r="D3608" s="186"/>
    </row>
    <row r="3609" spans="4:4" x14ac:dyDescent="0.2">
      <c r="D3609" s="186"/>
    </row>
    <row r="3610" spans="4:4" x14ac:dyDescent="0.2">
      <c r="D3610" s="186"/>
    </row>
    <row r="3611" spans="4:4" x14ac:dyDescent="0.2">
      <c r="D3611" s="186"/>
    </row>
    <row r="3612" spans="4:4" x14ac:dyDescent="0.2">
      <c r="D3612" s="186"/>
    </row>
    <row r="3613" spans="4:4" x14ac:dyDescent="0.2">
      <c r="D3613" s="186"/>
    </row>
    <row r="3614" spans="4:4" x14ac:dyDescent="0.2">
      <c r="D3614" s="186"/>
    </row>
    <row r="3615" spans="4:4" x14ac:dyDescent="0.2">
      <c r="D3615" s="186"/>
    </row>
    <row r="3616" spans="4:4" x14ac:dyDescent="0.2">
      <c r="D3616" s="186"/>
    </row>
    <row r="3617" spans="4:4" x14ac:dyDescent="0.2">
      <c r="D3617" s="186"/>
    </row>
    <row r="3618" spans="4:4" x14ac:dyDescent="0.2">
      <c r="D3618" s="186"/>
    </row>
    <row r="3619" spans="4:4" x14ac:dyDescent="0.2">
      <c r="D3619" s="186"/>
    </row>
    <row r="3620" spans="4:4" x14ac:dyDescent="0.2">
      <c r="D3620" s="186"/>
    </row>
    <row r="3621" spans="4:4" x14ac:dyDescent="0.2">
      <c r="D3621" s="186"/>
    </row>
    <row r="3622" spans="4:4" x14ac:dyDescent="0.2">
      <c r="D3622" s="186"/>
    </row>
    <row r="3623" spans="4:4" x14ac:dyDescent="0.2">
      <c r="D3623" s="186"/>
    </row>
    <row r="3624" spans="4:4" x14ac:dyDescent="0.2">
      <c r="D3624" s="186"/>
    </row>
    <row r="3625" spans="4:4" x14ac:dyDescent="0.2">
      <c r="D3625" s="186"/>
    </row>
    <row r="3626" spans="4:4" x14ac:dyDescent="0.2">
      <c r="D3626" s="186"/>
    </row>
    <row r="3627" spans="4:4" x14ac:dyDescent="0.2">
      <c r="D3627" s="186"/>
    </row>
    <row r="3628" spans="4:4" x14ac:dyDescent="0.2">
      <c r="D3628" s="186"/>
    </row>
    <row r="3629" spans="4:4" x14ac:dyDescent="0.2">
      <c r="D3629" s="186"/>
    </row>
    <row r="3630" spans="4:4" x14ac:dyDescent="0.2">
      <c r="D3630" s="186"/>
    </row>
    <row r="3631" spans="4:4" x14ac:dyDescent="0.2">
      <c r="D3631" s="186"/>
    </row>
    <row r="3632" spans="4:4" x14ac:dyDescent="0.2">
      <c r="D3632" s="186"/>
    </row>
    <row r="3633" spans="4:4" x14ac:dyDescent="0.2">
      <c r="D3633" s="186"/>
    </row>
    <row r="3634" spans="4:4" x14ac:dyDescent="0.2">
      <c r="D3634" s="186"/>
    </row>
    <row r="3635" spans="4:4" x14ac:dyDescent="0.2">
      <c r="D3635" s="186"/>
    </row>
    <row r="3636" spans="4:4" x14ac:dyDescent="0.2">
      <c r="D3636" s="186"/>
    </row>
    <row r="3637" spans="4:4" x14ac:dyDescent="0.2">
      <c r="D3637" s="186"/>
    </row>
    <row r="3638" spans="4:4" x14ac:dyDescent="0.2">
      <c r="D3638" s="186"/>
    </row>
    <row r="3639" spans="4:4" x14ac:dyDescent="0.2">
      <c r="D3639" s="186"/>
    </row>
    <row r="3640" spans="4:4" x14ac:dyDescent="0.2">
      <c r="D3640" s="186"/>
    </row>
    <row r="3641" spans="4:4" x14ac:dyDescent="0.2">
      <c r="D3641" s="186"/>
    </row>
    <row r="3642" spans="4:4" x14ac:dyDescent="0.2">
      <c r="D3642" s="186"/>
    </row>
    <row r="3643" spans="4:4" x14ac:dyDescent="0.2">
      <c r="D3643" s="186"/>
    </row>
    <row r="3644" spans="4:4" x14ac:dyDescent="0.2">
      <c r="D3644" s="186"/>
    </row>
    <row r="3645" spans="4:4" x14ac:dyDescent="0.2">
      <c r="D3645" s="186"/>
    </row>
    <row r="3646" spans="4:4" x14ac:dyDescent="0.2">
      <c r="D3646" s="186"/>
    </row>
    <row r="3647" spans="4:4" x14ac:dyDescent="0.2">
      <c r="D3647" s="186"/>
    </row>
    <row r="3648" spans="4:4" x14ac:dyDescent="0.2">
      <c r="D3648" s="186"/>
    </row>
    <row r="3649" spans="4:4" x14ac:dyDescent="0.2">
      <c r="D3649" s="186"/>
    </row>
    <row r="3650" spans="4:4" x14ac:dyDescent="0.2">
      <c r="D3650" s="186"/>
    </row>
    <row r="3651" spans="4:4" x14ac:dyDescent="0.2">
      <c r="D3651" s="186"/>
    </row>
    <row r="3652" spans="4:4" x14ac:dyDescent="0.2">
      <c r="D3652" s="186"/>
    </row>
    <row r="3653" spans="4:4" x14ac:dyDescent="0.2">
      <c r="D3653" s="186"/>
    </row>
    <row r="3654" spans="4:4" x14ac:dyDescent="0.2">
      <c r="D3654" s="186"/>
    </row>
    <row r="3655" spans="4:4" x14ac:dyDescent="0.2">
      <c r="D3655" s="186"/>
    </row>
    <row r="3656" spans="4:4" x14ac:dyDescent="0.2">
      <c r="D3656" s="186"/>
    </row>
    <row r="3657" spans="4:4" x14ac:dyDescent="0.2">
      <c r="D3657" s="186"/>
    </row>
    <row r="3658" spans="4:4" x14ac:dyDescent="0.2">
      <c r="D3658" s="186"/>
    </row>
    <row r="3659" spans="4:4" x14ac:dyDescent="0.2">
      <c r="D3659" s="186"/>
    </row>
    <row r="3660" spans="4:4" x14ac:dyDescent="0.2">
      <c r="D3660" s="186"/>
    </row>
    <row r="3661" spans="4:4" x14ac:dyDescent="0.2">
      <c r="D3661" s="186"/>
    </row>
    <row r="3662" spans="4:4" x14ac:dyDescent="0.2">
      <c r="D3662" s="186"/>
    </row>
    <row r="3663" spans="4:4" x14ac:dyDescent="0.2">
      <c r="D3663" s="186"/>
    </row>
    <row r="3664" spans="4:4" x14ac:dyDescent="0.2">
      <c r="D3664" s="186"/>
    </row>
    <row r="3665" spans="4:4" x14ac:dyDescent="0.2">
      <c r="D3665" s="186"/>
    </row>
    <row r="3666" spans="4:4" x14ac:dyDescent="0.2">
      <c r="D3666" s="186"/>
    </row>
    <row r="3667" spans="4:4" x14ac:dyDescent="0.2">
      <c r="D3667" s="186"/>
    </row>
    <row r="3668" spans="4:4" x14ac:dyDescent="0.2">
      <c r="D3668" s="186"/>
    </row>
    <row r="3669" spans="4:4" x14ac:dyDescent="0.2">
      <c r="D3669" s="186"/>
    </row>
    <row r="3670" spans="4:4" x14ac:dyDescent="0.2">
      <c r="D3670" s="186"/>
    </row>
    <row r="3671" spans="4:4" x14ac:dyDescent="0.2">
      <c r="D3671" s="186"/>
    </row>
    <row r="3672" spans="4:4" x14ac:dyDescent="0.2">
      <c r="D3672" s="186"/>
    </row>
    <row r="3673" spans="4:4" x14ac:dyDescent="0.2">
      <c r="D3673" s="186"/>
    </row>
    <row r="3674" spans="4:4" x14ac:dyDescent="0.2">
      <c r="D3674" s="186"/>
    </row>
    <row r="3675" spans="4:4" x14ac:dyDescent="0.2">
      <c r="D3675" s="186"/>
    </row>
    <row r="3676" spans="4:4" x14ac:dyDescent="0.2">
      <c r="D3676" s="186"/>
    </row>
    <row r="3677" spans="4:4" x14ac:dyDescent="0.2">
      <c r="D3677" s="186"/>
    </row>
    <row r="3678" spans="4:4" x14ac:dyDescent="0.2">
      <c r="D3678" s="186"/>
    </row>
    <row r="3679" spans="4:4" x14ac:dyDescent="0.2">
      <c r="D3679" s="186"/>
    </row>
    <row r="3680" spans="4:4" x14ac:dyDescent="0.2">
      <c r="D3680" s="186"/>
    </row>
    <row r="3681" spans="4:4" x14ac:dyDescent="0.2">
      <c r="D3681" s="186"/>
    </row>
    <row r="3682" spans="4:4" x14ac:dyDescent="0.2">
      <c r="D3682" s="186"/>
    </row>
    <row r="3683" spans="4:4" x14ac:dyDescent="0.2">
      <c r="D3683" s="186"/>
    </row>
    <row r="3684" spans="4:4" x14ac:dyDescent="0.2">
      <c r="D3684" s="186"/>
    </row>
    <row r="3685" spans="4:4" x14ac:dyDescent="0.2">
      <c r="D3685" s="186"/>
    </row>
    <row r="3686" spans="4:4" x14ac:dyDescent="0.2">
      <c r="D3686" s="186"/>
    </row>
    <row r="3687" spans="4:4" x14ac:dyDescent="0.2">
      <c r="D3687" s="186"/>
    </row>
    <row r="3688" spans="4:4" x14ac:dyDescent="0.2">
      <c r="D3688" s="186"/>
    </row>
    <row r="3689" spans="4:4" x14ac:dyDescent="0.2">
      <c r="D3689" s="186"/>
    </row>
    <row r="3690" spans="4:4" x14ac:dyDescent="0.2">
      <c r="D3690" s="186"/>
    </row>
    <row r="3691" spans="4:4" x14ac:dyDescent="0.2">
      <c r="D3691" s="186"/>
    </row>
    <row r="3692" spans="4:4" x14ac:dyDescent="0.2">
      <c r="D3692" s="186"/>
    </row>
    <row r="3693" spans="4:4" x14ac:dyDescent="0.2">
      <c r="D3693" s="186"/>
    </row>
    <row r="3694" spans="4:4" x14ac:dyDescent="0.2">
      <c r="D3694" s="186"/>
    </row>
    <row r="3695" spans="4:4" x14ac:dyDescent="0.2">
      <c r="D3695" s="186"/>
    </row>
    <row r="3696" spans="4:4" x14ac:dyDescent="0.2">
      <c r="D3696" s="186"/>
    </row>
    <row r="3697" spans="4:4" x14ac:dyDescent="0.2">
      <c r="D3697" s="186"/>
    </row>
    <row r="3698" spans="4:4" x14ac:dyDescent="0.2">
      <c r="D3698" s="186"/>
    </row>
    <row r="3699" spans="4:4" x14ac:dyDescent="0.2">
      <c r="D3699" s="186"/>
    </row>
    <row r="3700" spans="4:4" x14ac:dyDescent="0.2">
      <c r="D3700" s="186"/>
    </row>
    <row r="3701" spans="4:4" x14ac:dyDescent="0.2">
      <c r="D3701" s="186"/>
    </row>
    <row r="3702" spans="4:4" x14ac:dyDescent="0.2">
      <c r="D3702" s="186"/>
    </row>
    <row r="3703" spans="4:4" x14ac:dyDescent="0.2">
      <c r="D3703" s="186"/>
    </row>
    <row r="3704" spans="4:4" x14ac:dyDescent="0.2">
      <c r="D3704" s="186"/>
    </row>
    <row r="3705" spans="4:4" x14ac:dyDescent="0.2">
      <c r="D3705" s="186"/>
    </row>
    <row r="3706" spans="4:4" x14ac:dyDescent="0.2">
      <c r="D3706" s="186"/>
    </row>
    <row r="3707" spans="4:4" x14ac:dyDescent="0.2">
      <c r="D3707" s="186"/>
    </row>
    <row r="3708" spans="4:4" x14ac:dyDescent="0.2">
      <c r="D3708" s="186"/>
    </row>
    <row r="3709" spans="4:4" x14ac:dyDescent="0.2">
      <c r="D3709" s="186"/>
    </row>
    <row r="3710" spans="4:4" x14ac:dyDescent="0.2">
      <c r="D3710" s="186"/>
    </row>
    <row r="3711" spans="4:4" x14ac:dyDescent="0.2">
      <c r="D3711" s="186"/>
    </row>
    <row r="3712" spans="4:4" x14ac:dyDescent="0.2">
      <c r="D3712" s="186"/>
    </row>
    <row r="3713" spans="4:4" x14ac:dyDescent="0.2">
      <c r="D3713" s="186"/>
    </row>
    <row r="3714" spans="4:4" x14ac:dyDescent="0.2">
      <c r="D3714" s="186"/>
    </row>
    <row r="3715" spans="4:4" x14ac:dyDescent="0.2">
      <c r="D3715" s="186"/>
    </row>
    <row r="3716" spans="4:4" x14ac:dyDescent="0.2">
      <c r="D3716" s="186"/>
    </row>
    <row r="3717" spans="4:4" x14ac:dyDescent="0.2">
      <c r="D3717" s="186"/>
    </row>
    <row r="3718" spans="4:4" x14ac:dyDescent="0.2">
      <c r="D3718" s="186"/>
    </row>
    <row r="3719" spans="4:4" x14ac:dyDescent="0.2">
      <c r="D3719" s="186"/>
    </row>
    <row r="3720" spans="4:4" x14ac:dyDescent="0.2">
      <c r="D3720" s="186"/>
    </row>
    <row r="3721" spans="4:4" x14ac:dyDescent="0.2">
      <c r="D3721" s="186"/>
    </row>
    <row r="3722" spans="4:4" x14ac:dyDescent="0.2">
      <c r="D3722" s="186"/>
    </row>
    <row r="3723" spans="4:4" x14ac:dyDescent="0.2">
      <c r="D3723" s="186"/>
    </row>
    <row r="3724" spans="4:4" x14ac:dyDescent="0.2">
      <c r="D3724" s="186"/>
    </row>
    <row r="3725" spans="4:4" x14ac:dyDescent="0.2">
      <c r="D3725" s="186"/>
    </row>
    <row r="3726" spans="4:4" x14ac:dyDescent="0.2">
      <c r="D3726" s="186"/>
    </row>
    <row r="3727" spans="4:4" x14ac:dyDescent="0.2">
      <c r="D3727" s="186"/>
    </row>
    <row r="3728" spans="4:4" x14ac:dyDescent="0.2">
      <c r="D3728" s="186"/>
    </row>
    <row r="3729" spans="4:4" x14ac:dyDescent="0.2">
      <c r="D3729" s="186"/>
    </row>
    <row r="3730" spans="4:4" x14ac:dyDescent="0.2">
      <c r="D3730" s="186"/>
    </row>
    <row r="3731" spans="4:4" x14ac:dyDescent="0.2">
      <c r="D3731" s="186"/>
    </row>
    <row r="3732" spans="4:4" x14ac:dyDescent="0.2">
      <c r="D3732" s="186"/>
    </row>
    <row r="3733" spans="4:4" x14ac:dyDescent="0.2">
      <c r="D3733" s="186"/>
    </row>
    <row r="3734" spans="4:4" x14ac:dyDescent="0.2">
      <c r="D3734" s="186"/>
    </row>
    <row r="3735" spans="4:4" x14ac:dyDescent="0.2">
      <c r="D3735" s="186"/>
    </row>
    <row r="3736" spans="4:4" x14ac:dyDescent="0.2">
      <c r="D3736" s="186"/>
    </row>
    <row r="3737" spans="4:4" x14ac:dyDescent="0.2">
      <c r="D3737" s="186"/>
    </row>
    <row r="3738" spans="4:4" x14ac:dyDescent="0.2">
      <c r="D3738" s="186"/>
    </row>
    <row r="3739" spans="4:4" x14ac:dyDescent="0.2">
      <c r="D3739" s="186"/>
    </row>
    <row r="3740" spans="4:4" x14ac:dyDescent="0.2">
      <c r="D3740" s="186"/>
    </row>
    <row r="3741" spans="4:4" x14ac:dyDescent="0.2">
      <c r="D3741" s="186"/>
    </row>
    <row r="3742" spans="4:4" x14ac:dyDescent="0.2">
      <c r="D3742" s="186"/>
    </row>
    <row r="3743" spans="4:4" x14ac:dyDescent="0.2">
      <c r="D3743" s="186"/>
    </row>
    <row r="3744" spans="4:4" x14ac:dyDescent="0.2">
      <c r="D3744" s="186"/>
    </row>
    <row r="3745" spans="4:4" x14ac:dyDescent="0.2">
      <c r="D3745" s="186"/>
    </row>
    <row r="3746" spans="4:4" x14ac:dyDescent="0.2">
      <c r="D3746" s="186"/>
    </row>
    <row r="3747" spans="4:4" x14ac:dyDescent="0.2">
      <c r="D3747" s="186"/>
    </row>
    <row r="3748" spans="4:4" x14ac:dyDescent="0.2">
      <c r="D3748" s="186"/>
    </row>
    <row r="3749" spans="4:4" x14ac:dyDescent="0.2">
      <c r="D3749" s="186"/>
    </row>
    <row r="3750" spans="4:4" x14ac:dyDescent="0.2">
      <c r="D3750" s="186"/>
    </row>
    <row r="3751" spans="4:4" x14ac:dyDescent="0.2">
      <c r="D3751" s="186"/>
    </row>
    <row r="3752" spans="4:4" x14ac:dyDescent="0.2">
      <c r="D3752" s="186"/>
    </row>
    <row r="3753" spans="4:4" x14ac:dyDescent="0.2">
      <c r="D3753" s="186"/>
    </row>
    <row r="3754" spans="4:4" x14ac:dyDescent="0.2">
      <c r="D3754" s="186"/>
    </row>
    <row r="3755" spans="4:4" x14ac:dyDescent="0.2">
      <c r="D3755" s="186"/>
    </row>
    <row r="3756" spans="4:4" x14ac:dyDescent="0.2">
      <c r="D3756" s="186"/>
    </row>
    <row r="3757" spans="4:4" x14ac:dyDescent="0.2">
      <c r="D3757" s="186"/>
    </row>
    <row r="3758" spans="4:4" x14ac:dyDescent="0.2">
      <c r="D3758" s="186"/>
    </row>
    <row r="3759" spans="4:4" x14ac:dyDescent="0.2">
      <c r="D3759" s="186"/>
    </row>
    <row r="3760" spans="4:4" x14ac:dyDescent="0.2">
      <c r="D3760" s="186"/>
    </row>
    <row r="3761" spans="4:4" x14ac:dyDescent="0.2">
      <c r="D3761" s="186"/>
    </row>
    <row r="3762" spans="4:4" x14ac:dyDescent="0.2">
      <c r="D3762" s="186"/>
    </row>
    <row r="3763" spans="4:4" x14ac:dyDescent="0.2">
      <c r="D3763" s="186"/>
    </row>
    <row r="3764" spans="4:4" x14ac:dyDescent="0.2">
      <c r="D3764" s="186"/>
    </row>
    <row r="3765" spans="4:4" x14ac:dyDescent="0.2">
      <c r="D3765" s="186"/>
    </row>
    <row r="3766" spans="4:4" x14ac:dyDescent="0.2">
      <c r="D3766" s="186"/>
    </row>
    <row r="3767" spans="4:4" x14ac:dyDescent="0.2">
      <c r="D3767" s="186"/>
    </row>
    <row r="3768" spans="4:4" x14ac:dyDescent="0.2">
      <c r="D3768" s="186"/>
    </row>
    <row r="3769" spans="4:4" x14ac:dyDescent="0.2">
      <c r="D3769" s="186"/>
    </row>
    <row r="3770" spans="4:4" x14ac:dyDescent="0.2">
      <c r="D3770" s="186"/>
    </row>
    <row r="3771" spans="4:4" x14ac:dyDescent="0.2">
      <c r="D3771" s="186"/>
    </row>
    <row r="3772" spans="4:4" x14ac:dyDescent="0.2">
      <c r="D3772" s="186"/>
    </row>
    <row r="3773" spans="4:4" x14ac:dyDescent="0.2">
      <c r="D3773" s="186"/>
    </row>
    <row r="3774" spans="4:4" x14ac:dyDescent="0.2">
      <c r="D3774" s="186"/>
    </row>
    <row r="3775" spans="4:4" x14ac:dyDescent="0.2">
      <c r="D3775" s="186"/>
    </row>
    <row r="3776" spans="4:4" x14ac:dyDescent="0.2">
      <c r="D3776" s="186"/>
    </row>
    <row r="3777" spans="4:4" x14ac:dyDescent="0.2">
      <c r="D3777" s="186"/>
    </row>
    <row r="3778" spans="4:4" x14ac:dyDescent="0.2">
      <c r="D3778" s="186"/>
    </row>
    <row r="3779" spans="4:4" x14ac:dyDescent="0.2">
      <c r="D3779" s="186"/>
    </row>
    <row r="3780" spans="4:4" x14ac:dyDescent="0.2">
      <c r="D3780" s="186"/>
    </row>
    <row r="3781" spans="4:4" x14ac:dyDescent="0.2">
      <c r="D3781" s="186"/>
    </row>
    <row r="3782" spans="4:4" x14ac:dyDescent="0.2">
      <c r="D3782" s="186"/>
    </row>
    <row r="3783" spans="4:4" x14ac:dyDescent="0.2">
      <c r="D3783" s="186"/>
    </row>
    <row r="3784" spans="4:4" x14ac:dyDescent="0.2">
      <c r="D3784" s="186"/>
    </row>
    <row r="3785" spans="4:4" x14ac:dyDescent="0.2">
      <c r="D3785" s="186"/>
    </row>
    <row r="3786" spans="4:4" x14ac:dyDescent="0.2">
      <c r="D3786" s="186"/>
    </row>
    <row r="3787" spans="4:4" x14ac:dyDescent="0.2">
      <c r="D3787" s="186"/>
    </row>
    <row r="3788" spans="4:4" x14ac:dyDescent="0.2">
      <c r="D3788" s="186"/>
    </row>
    <row r="3789" spans="4:4" x14ac:dyDescent="0.2">
      <c r="D3789" s="186"/>
    </row>
    <row r="3790" spans="4:4" x14ac:dyDescent="0.2">
      <c r="D3790" s="186"/>
    </row>
    <row r="3791" spans="4:4" x14ac:dyDescent="0.2">
      <c r="D3791" s="186"/>
    </row>
    <row r="3792" spans="4:4" x14ac:dyDescent="0.2">
      <c r="D3792" s="186"/>
    </row>
    <row r="3793" spans="4:4" x14ac:dyDescent="0.2">
      <c r="D3793" s="186"/>
    </row>
    <row r="3794" spans="4:4" x14ac:dyDescent="0.2">
      <c r="D3794" s="186"/>
    </row>
    <row r="3795" spans="4:4" x14ac:dyDescent="0.2">
      <c r="D3795" s="186"/>
    </row>
    <row r="3796" spans="4:4" x14ac:dyDescent="0.2">
      <c r="D3796" s="186"/>
    </row>
    <row r="3797" spans="4:4" x14ac:dyDescent="0.2">
      <c r="D3797" s="186"/>
    </row>
    <row r="3798" spans="4:4" x14ac:dyDescent="0.2">
      <c r="D3798" s="186"/>
    </row>
    <row r="3799" spans="4:4" x14ac:dyDescent="0.2">
      <c r="D3799" s="186"/>
    </row>
    <row r="3800" spans="4:4" x14ac:dyDescent="0.2">
      <c r="D3800" s="186"/>
    </row>
    <row r="3801" spans="4:4" x14ac:dyDescent="0.2">
      <c r="D3801" s="186"/>
    </row>
    <row r="3802" spans="4:4" x14ac:dyDescent="0.2">
      <c r="D3802" s="186"/>
    </row>
    <row r="3803" spans="4:4" x14ac:dyDescent="0.2">
      <c r="D3803" s="186"/>
    </row>
    <row r="3804" spans="4:4" x14ac:dyDescent="0.2">
      <c r="D3804" s="186"/>
    </row>
    <row r="3805" spans="4:4" x14ac:dyDescent="0.2">
      <c r="D3805" s="186"/>
    </row>
    <row r="3806" spans="4:4" x14ac:dyDescent="0.2">
      <c r="D3806" s="186"/>
    </row>
    <row r="3807" spans="4:4" x14ac:dyDescent="0.2">
      <c r="D3807" s="186"/>
    </row>
    <row r="3808" spans="4:4" x14ac:dyDescent="0.2">
      <c r="D3808" s="186"/>
    </row>
    <row r="3809" spans="4:4" x14ac:dyDescent="0.2">
      <c r="D3809" s="186"/>
    </row>
    <row r="3810" spans="4:4" x14ac:dyDescent="0.2">
      <c r="D3810" s="186"/>
    </row>
    <row r="3811" spans="4:4" x14ac:dyDescent="0.2">
      <c r="D3811" s="186"/>
    </row>
    <row r="3812" spans="4:4" x14ac:dyDescent="0.2">
      <c r="D3812" s="186"/>
    </row>
    <row r="3813" spans="4:4" x14ac:dyDescent="0.2">
      <c r="D3813" s="186"/>
    </row>
    <row r="3814" spans="4:4" x14ac:dyDescent="0.2">
      <c r="D3814" s="186"/>
    </row>
    <row r="3815" spans="4:4" x14ac:dyDescent="0.2">
      <c r="D3815" s="186"/>
    </row>
    <row r="3816" spans="4:4" x14ac:dyDescent="0.2">
      <c r="D3816" s="186"/>
    </row>
    <row r="3817" spans="4:4" x14ac:dyDescent="0.2">
      <c r="D3817" s="186"/>
    </row>
    <row r="3818" spans="4:4" x14ac:dyDescent="0.2">
      <c r="D3818" s="186"/>
    </row>
    <row r="3819" spans="4:4" x14ac:dyDescent="0.2">
      <c r="D3819" s="186"/>
    </row>
    <row r="3820" spans="4:4" x14ac:dyDescent="0.2">
      <c r="D3820" s="186"/>
    </row>
    <row r="3821" spans="4:4" x14ac:dyDescent="0.2">
      <c r="D3821" s="186"/>
    </row>
    <row r="3822" spans="4:4" x14ac:dyDescent="0.2">
      <c r="D3822" s="186"/>
    </row>
    <row r="3823" spans="4:4" x14ac:dyDescent="0.2">
      <c r="D3823" s="186"/>
    </row>
    <row r="3824" spans="4:4" x14ac:dyDescent="0.2">
      <c r="D3824" s="186"/>
    </row>
    <row r="3825" spans="4:4" x14ac:dyDescent="0.2">
      <c r="D3825" s="186"/>
    </row>
    <row r="3826" spans="4:4" x14ac:dyDescent="0.2">
      <c r="D3826" s="186"/>
    </row>
    <row r="3827" spans="4:4" x14ac:dyDescent="0.2">
      <c r="D3827" s="186"/>
    </row>
    <row r="3828" spans="4:4" x14ac:dyDescent="0.2">
      <c r="D3828" s="186"/>
    </row>
    <row r="3829" spans="4:4" x14ac:dyDescent="0.2">
      <c r="D3829" s="186"/>
    </row>
    <row r="3830" spans="4:4" x14ac:dyDescent="0.2">
      <c r="D3830" s="186"/>
    </row>
    <row r="3831" spans="4:4" x14ac:dyDescent="0.2">
      <c r="D3831" s="186"/>
    </row>
    <row r="3832" spans="4:4" x14ac:dyDescent="0.2">
      <c r="D3832" s="186"/>
    </row>
    <row r="3833" spans="4:4" x14ac:dyDescent="0.2">
      <c r="D3833" s="186"/>
    </row>
    <row r="3834" spans="4:4" x14ac:dyDescent="0.2">
      <c r="D3834" s="186"/>
    </row>
    <row r="3835" spans="4:4" x14ac:dyDescent="0.2">
      <c r="D3835" s="186"/>
    </row>
    <row r="3836" spans="4:4" x14ac:dyDescent="0.2">
      <c r="D3836" s="186"/>
    </row>
    <row r="3837" spans="4:4" x14ac:dyDescent="0.2">
      <c r="D3837" s="186"/>
    </row>
    <row r="3838" spans="4:4" x14ac:dyDescent="0.2">
      <c r="D3838" s="186"/>
    </row>
    <row r="3839" spans="4:4" x14ac:dyDescent="0.2">
      <c r="D3839" s="186"/>
    </row>
    <row r="3840" spans="4:4" x14ac:dyDescent="0.2">
      <c r="D3840" s="186"/>
    </row>
    <row r="3841" spans="4:4" x14ac:dyDescent="0.2">
      <c r="D3841" s="186"/>
    </row>
    <row r="3842" spans="4:4" x14ac:dyDescent="0.2">
      <c r="D3842" s="186"/>
    </row>
    <row r="3843" spans="4:4" x14ac:dyDescent="0.2">
      <c r="D3843" s="186"/>
    </row>
    <row r="3844" spans="4:4" x14ac:dyDescent="0.2">
      <c r="D3844" s="186"/>
    </row>
    <row r="3845" spans="4:4" x14ac:dyDescent="0.2">
      <c r="D3845" s="186"/>
    </row>
    <row r="3846" spans="4:4" x14ac:dyDescent="0.2">
      <c r="D3846" s="186"/>
    </row>
    <row r="3847" spans="4:4" x14ac:dyDescent="0.2">
      <c r="D3847" s="186"/>
    </row>
    <row r="3848" spans="4:4" x14ac:dyDescent="0.2">
      <c r="D3848" s="186"/>
    </row>
    <row r="3849" spans="4:4" x14ac:dyDescent="0.2">
      <c r="D3849" s="186"/>
    </row>
    <row r="3850" spans="4:4" x14ac:dyDescent="0.2">
      <c r="D3850" s="186"/>
    </row>
    <row r="3851" spans="4:4" x14ac:dyDescent="0.2">
      <c r="D3851" s="186"/>
    </row>
    <row r="3852" spans="4:4" x14ac:dyDescent="0.2">
      <c r="D3852" s="186"/>
    </row>
    <row r="3853" spans="4:4" x14ac:dyDescent="0.2">
      <c r="D3853" s="186"/>
    </row>
    <row r="3854" spans="4:4" x14ac:dyDescent="0.2">
      <c r="D3854" s="186"/>
    </row>
    <row r="3855" spans="4:4" x14ac:dyDescent="0.2">
      <c r="D3855" s="186"/>
    </row>
    <row r="3856" spans="4:4" x14ac:dyDescent="0.2">
      <c r="D3856" s="186"/>
    </row>
    <row r="3857" spans="4:4" x14ac:dyDescent="0.2">
      <c r="D3857" s="186"/>
    </row>
    <row r="3858" spans="4:4" x14ac:dyDescent="0.2">
      <c r="D3858" s="186"/>
    </row>
    <row r="3859" spans="4:4" x14ac:dyDescent="0.2">
      <c r="D3859" s="186"/>
    </row>
    <row r="3860" spans="4:4" x14ac:dyDescent="0.2">
      <c r="D3860" s="186"/>
    </row>
    <row r="3861" spans="4:4" x14ac:dyDescent="0.2">
      <c r="D3861" s="186"/>
    </row>
    <row r="3862" spans="4:4" x14ac:dyDescent="0.2">
      <c r="D3862" s="186"/>
    </row>
    <row r="3863" spans="4:4" x14ac:dyDescent="0.2">
      <c r="D3863" s="186"/>
    </row>
    <row r="3864" spans="4:4" x14ac:dyDescent="0.2">
      <c r="D3864" s="186"/>
    </row>
    <row r="3865" spans="4:4" x14ac:dyDescent="0.2">
      <c r="D3865" s="186"/>
    </row>
    <row r="3866" spans="4:4" x14ac:dyDescent="0.2">
      <c r="D3866" s="186"/>
    </row>
    <row r="3867" spans="4:4" x14ac:dyDescent="0.2">
      <c r="D3867" s="186"/>
    </row>
    <row r="3868" spans="4:4" x14ac:dyDescent="0.2">
      <c r="D3868" s="186"/>
    </row>
    <row r="3869" spans="4:4" x14ac:dyDescent="0.2">
      <c r="D3869" s="186"/>
    </row>
    <row r="3870" spans="4:4" x14ac:dyDescent="0.2">
      <c r="D3870" s="186"/>
    </row>
    <row r="3871" spans="4:4" x14ac:dyDescent="0.2">
      <c r="D3871" s="186"/>
    </row>
    <row r="3872" spans="4:4" x14ac:dyDescent="0.2">
      <c r="D3872" s="186"/>
    </row>
    <row r="3873" spans="4:4" x14ac:dyDescent="0.2">
      <c r="D3873" s="186"/>
    </row>
    <row r="3874" spans="4:4" x14ac:dyDescent="0.2">
      <c r="D3874" s="186"/>
    </row>
    <row r="3875" spans="4:4" x14ac:dyDescent="0.2">
      <c r="D3875" s="186"/>
    </row>
    <row r="3876" spans="4:4" x14ac:dyDescent="0.2">
      <c r="D3876" s="186"/>
    </row>
    <row r="3877" spans="4:4" x14ac:dyDescent="0.2">
      <c r="D3877" s="186"/>
    </row>
    <row r="3878" spans="4:4" x14ac:dyDescent="0.2">
      <c r="D3878" s="186"/>
    </row>
    <row r="3879" spans="4:4" x14ac:dyDescent="0.2">
      <c r="D3879" s="186"/>
    </row>
    <row r="3880" spans="4:4" x14ac:dyDescent="0.2">
      <c r="D3880" s="186"/>
    </row>
    <row r="3881" spans="4:4" x14ac:dyDescent="0.2">
      <c r="D3881" s="186"/>
    </row>
    <row r="3882" spans="4:4" x14ac:dyDescent="0.2">
      <c r="D3882" s="186"/>
    </row>
    <row r="3883" spans="4:4" x14ac:dyDescent="0.2">
      <c r="D3883" s="186"/>
    </row>
    <row r="3884" spans="4:4" x14ac:dyDescent="0.2">
      <c r="D3884" s="186"/>
    </row>
    <row r="3885" spans="4:4" x14ac:dyDescent="0.2">
      <c r="D3885" s="186"/>
    </row>
    <row r="3886" spans="4:4" x14ac:dyDescent="0.2">
      <c r="D3886" s="186"/>
    </row>
    <row r="3887" spans="4:4" x14ac:dyDescent="0.2">
      <c r="D3887" s="186"/>
    </row>
    <row r="3888" spans="4:4" x14ac:dyDescent="0.2">
      <c r="D3888" s="186"/>
    </row>
    <row r="3889" spans="4:4" x14ac:dyDescent="0.2">
      <c r="D3889" s="186"/>
    </row>
    <row r="3890" spans="4:4" x14ac:dyDescent="0.2">
      <c r="D3890" s="186"/>
    </row>
    <row r="3891" spans="4:4" x14ac:dyDescent="0.2">
      <c r="D3891" s="186"/>
    </row>
    <row r="3892" spans="4:4" x14ac:dyDescent="0.2">
      <c r="D3892" s="186"/>
    </row>
    <row r="3893" spans="4:4" x14ac:dyDescent="0.2">
      <c r="D3893" s="186"/>
    </row>
    <row r="3894" spans="4:4" x14ac:dyDescent="0.2">
      <c r="D3894" s="186"/>
    </row>
    <row r="3895" spans="4:4" x14ac:dyDescent="0.2">
      <c r="D3895" s="186"/>
    </row>
    <row r="3896" spans="4:4" x14ac:dyDescent="0.2">
      <c r="D3896" s="186"/>
    </row>
    <row r="3897" spans="4:4" x14ac:dyDescent="0.2">
      <c r="D3897" s="186"/>
    </row>
    <row r="3898" spans="4:4" x14ac:dyDescent="0.2">
      <c r="D3898" s="186"/>
    </row>
    <row r="3899" spans="4:4" x14ac:dyDescent="0.2">
      <c r="D3899" s="186"/>
    </row>
    <row r="3900" spans="4:4" x14ac:dyDescent="0.2">
      <c r="D3900" s="186"/>
    </row>
    <row r="3901" spans="4:4" x14ac:dyDescent="0.2">
      <c r="D3901" s="186"/>
    </row>
    <row r="3902" spans="4:4" x14ac:dyDescent="0.2">
      <c r="D3902" s="186"/>
    </row>
    <row r="3903" spans="4:4" x14ac:dyDescent="0.2">
      <c r="D3903" s="186"/>
    </row>
    <row r="3904" spans="4:4" x14ac:dyDescent="0.2">
      <c r="D3904" s="186"/>
    </row>
    <row r="3905" spans="4:4" x14ac:dyDescent="0.2">
      <c r="D3905" s="186"/>
    </row>
    <row r="3906" spans="4:4" x14ac:dyDescent="0.2">
      <c r="D3906" s="186"/>
    </row>
    <row r="3907" spans="4:4" x14ac:dyDescent="0.2">
      <c r="D3907" s="186"/>
    </row>
    <row r="3908" spans="4:4" x14ac:dyDescent="0.2">
      <c r="D3908" s="186"/>
    </row>
    <row r="3909" spans="4:4" x14ac:dyDescent="0.2">
      <c r="D3909" s="186"/>
    </row>
    <row r="3910" spans="4:4" x14ac:dyDescent="0.2">
      <c r="D3910" s="186"/>
    </row>
    <row r="3911" spans="4:4" x14ac:dyDescent="0.2">
      <c r="D3911" s="186"/>
    </row>
    <row r="3912" spans="4:4" x14ac:dyDescent="0.2">
      <c r="D3912" s="186"/>
    </row>
    <row r="3913" spans="4:4" x14ac:dyDescent="0.2">
      <c r="D3913" s="186"/>
    </row>
    <row r="3914" spans="4:4" x14ac:dyDescent="0.2">
      <c r="D3914" s="186"/>
    </row>
    <row r="3915" spans="4:4" x14ac:dyDescent="0.2">
      <c r="D3915" s="186"/>
    </row>
    <row r="3916" spans="4:4" x14ac:dyDescent="0.2">
      <c r="D3916" s="186"/>
    </row>
    <row r="3917" spans="4:4" x14ac:dyDescent="0.2">
      <c r="D3917" s="186"/>
    </row>
    <row r="3918" spans="4:4" x14ac:dyDescent="0.2">
      <c r="D3918" s="186"/>
    </row>
    <row r="3919" spans="4:4" x14ac:dyDescent="0.2">
      <c r="D3919" s="186"/>
    </row>
    <row r="3920" spans="4:4" x14ac:dyDescent="0.2">
      <c r="D3920" s="186"/>
    </row>
    <row r="3921" spans="4:4" x14ac:dyDescent="0.2">
      <c r="D3921" s="186"/>
    </row>
    <row r="3922" spans="4:4" x14ac:dyDescent="0.2">
      <c r="D3922" s="186"/>
    </row>
    <row r="3923" spans="4:4" x14ac:dyDescent="0.2">
      <c r="D3923" s="186"/>
    </row>
    <row r="3924" spans="4:4" x14ac:dyDescent="0.2">
      <c r="D3924" s="186"/>
    </row>
    <row r="3925" spans="4:4" x14ac:dyDescent="0.2">
      <c r="D3925" s="186"/>
    </row>
    <row r="3926" spans="4:4" x14ac:dyDescent="0.2">
      <c r="D3926" s="186"/>
    </row>
    <row r="3927" spans="4:4" x14ac:dyDescent="0.2">
      <c r="D3927" s="186"/>
    </row>
    <row r="3928" spans="4:4" x14ac:dyDescent="0.2">
      <c r="D3928" s="186"/>
    </row>
    <row r="3929" spans="4:4" x14ac:dyDescent="0.2">
      <c r="D3929" s="186"/>
    </row>
    <row r="3930" spans="4:4" x14ac:dyDescent="0.2">
      <c r="D3930" s="186"/>
    </row>
    <row r="3931" spans="4:4" x14ac:dyDescent="0.2">
      <c r="D3931" s="186"/>
    </row>
    <row r="3932" spans="4:4" x14ac:dyDescent="0.2">
      <c r="D3932" s="186"/>
    </row>
    <row r="3933" spans="4:4" x14ac:dyDescent="0.2">
      <c r="D3933" s="186"/>
    </row>
    <row r="3934" spans="4:4" x14ac:dyDescent="0.2">
      <c r="D3934" s="186"/>
    </row>
    <row r="3935" spans="4:4" x14ac:dyDescent="0.2">
      <c r="D3935" s="186"/>
    </row>
    <row r="3936" spans="4:4" x14ac:dyDescent="0.2">
      <c r="D3936" s="186"/>
    </row>
    <row r="3937" spans="4:4" x14ac:dyDescent="0.2">
      <c r="D3937" s="186"/>
    </row>
    <row r="3938" spans="4:4" x14ac:dyDescent="0.2">
      <c r="D3938" s="186"/>
    </row>
    <row r="3939" spans="4:4" x14ac:dyDescent="0.2">
      <c r="D3939" s="186"/>
    </row>
    <row r="3940" spans="4:4" x14ac:dyDescent="0.2">
      <c r="D3940" s="186"/>
    </row>
    <row r="3941" spans="4:4" x14ac:dyDescent="0.2">
      <c r="D3941" s="186"/>
    </row>
    <row r="3942" spans="4:4" x14ac:dyDescent="0.2">
      <c r="D3942" s="186"/>
    </row>
    <row r="3943" spans="4:4" x14ac:dyDescent="0.2">
      <c r="D3943" s="186"/>
    </row>
    <row r="3944" spans="4:4" x14ac:dyDescent="0.2">
      <c r="D3944" s="186"/>
    </row>
    <row r="3945" spans="4:4" x14ac:dyDescent="0.2">
      <c r="D3945" s="186"/>
    </row>
    <row r="3946" spans="4:4" x14ac:dyDescent="0.2">
      <c r="D3946" s="186"/>
    </row>
    <row r="3947" spans="4:4" x14ac:dyDescent="0.2">
      <c r="D3947" s="186"/>
    </row>
    <row r="3948" spans="4:4" x14ac:dyDescent="0.2">
      <c r="D3948" s="186"/>
    </row>
    <row r="3949" spans="4:4" x14ac:dyDescent="0.2">
      <c r="D3949" s="186"/>
    </row>
    <row r="3950" spans="4:4" x14ac:dyDescent="0.2">
      <c r="D3950" s="186"/>
    </row>
    <row r="3951" spans="4:4" x14ac:dyDescent="0.2">
      <c r="D3951" s="186"/>
    </row>
    <row r="3952" spans="4:4" x14ac:dyDescent="0.2">
      <c r="D3952" s="186"/>
    </row>
    <row r="3953" spans="4:4" x14ac:dyDescent="0.2">
      <c r="D3953" s="186"/>
    </row>
    <row r="3954" spans="4:4" x14ac:dyDescent="0.2">
      <c r="D3954" s="186"/>
    </row>
    <row r="3955" spans="4:4" x14ac:dyDescent="0.2">
      <c r="D3955" s="186"/>
    </row>
    <row r="3956" spans="4:4" x14ac:dyDescent="0.2">
      <c r="D3956" s="186"/>
    </row>
    <row r="3957" spans="4:4" x14ac:dyDescent="0.2">
      <c r="D3957" s="186"/>
    </row>
    <row r="3958" spans="4:4" x14ac:dyDescent="0.2">
      <c r="D3958" s="186"/>
    </row>
    <row r="3959" spans="4:4" x14ac:dyDescent="0.2">
      <c r="D3959" s="186"/>
    </row>
    <row r="3960" spans="4:4" x14ac:dyDescent="0.2">
      <c r="D3960" s="186"/>
    </row>
    <row r="3961" spans="4:4" x14ac:dyDescent="0.2">
      <c r="D3961" s="186"/>
    </row>
    <row r="3962" spans="4:4" x14ac:dyDescent="0.2">
      <c r="D3962" s="186"/>
    </row>
    <row r="3963" spans="4:4" x14ac:dyDescent="0.2">
      <c r="D3963" s="186"/>
    </row>
    <row r="3964" spans="4:4" x14ac:dyDescent="0.2">
      <c r="D3964" s="186"/>
    </row>
    <row r="3965" spans="4:4" x14ac:dyDescent="0.2">
      <c r="D3965" s="186"/>
    </row>
    <row r="3966" spans="4:4" x14ac:dyDescent="0.2">
      <c r="D3966" s="186"/>
    </row>
    <row r="3967" spans="4:4" x14ac:dyDescent="0.2">
      <c r="D3967" s="186"/>
    </row>
    <row r="3968" spans="4:4" x14ac:dyDescent="0.2">
      <c r="D3968" s="186"/>
    </row>
    <row r="3969" spans="4:4" x14ac:dyDescent="0.2">
      <c r="D3969" s="186"/>
    </row>
    <row r="3970" spans="4:4" x14ac:dyDescent="0.2">
      <c r="D3970" s="186"/>
    </row>
    <row r="3971" spans="4:4" x14ac:dyDescent="0.2">
      <c r="D3971" s="186"/>
    </row>
    <row r="3972" spans="4:4" x14ac:dyDescent="0.2">
      <c r="D3972" s="186"/>
    </row>
    <row r="3973" spans="4:4" x14ac:dyDescent="0.2">
      <c r="D3973" s="186"/>
    </row>
    <row r="3974" spans="4:4" x14ac:dyDescent="0.2">
      <c r="D3974" s="186"/>
    </row>
    <row r="3975" spans="4:4" x14ac:dyDescent="0.2">
      <c r="D3975" s="186"/>
    </row>
    <row r="3976" spans="4:4" x14ac:dyDescent="0.2">
      <c r="D3976" s="186"/>
    </row>
    <row r="3977" spans="4:4" x14ac:dyDescent="0.2">
      <c r="D3977" s="186"/>
    </row>
    <row r="3978" spans="4:4" x14ac:dyDescent="0.2">
      <c r="D3978" s="186"/>
    </row>
    <row r="3979" spans="4:4" x14ac:dyDescent="0.2">
      <c r="D3979" s="186"/>
    </row>
    <row r="3980" spans="4:4" x14ac:dyDescent="0.2">
      <c r="D3980" s="186"/>
    </row>
    <row r="3981" spans="4:4" x14ac:dyDescent="0.2">
      <c r="D3981" s="186"/>
    </row>
    <row r="3982" spans="4:4" x14ac:dyDescent="0.2">
      <c r="D3982" s="186"/>
    </row>
    <row r="3983" spans="4:4" x14ac:dyDescent="0.2">
      <c r="D3983" s="186"/>
    </row>
    <row r="3984" spans="4:4" x14ac:dyDescent="0.2">
      <c r="D3984" s="186"/>
    </row>
    <row r="3985" spans="4:4" x14ac:dyDescent="0.2">
      <c r="D3985" s="186"/>
    </row>
    <row r="3986" spans="4:4" x14ac:dyDescent="0.2">
      <c r="D3986" s="186"/>
    </row>
    <row r="3987" spans="4:4" x14ac:dyDescent="0.2">
      <c r="D3987" s="186"/>
    </row>
    <row r="3988" spans="4:4" x14ac:dyDescent="0.2">
      <c r="D3988" s="186"/>
    </row>
    <row r="3989" spans="4:4" x14ac:dyDescent="0.2">
      <c r="D3989" s="186"/>
    </row>
    <row r="3990" spans="4:4" x14ac:dyDescent="0.2">
      <c r="D3990" s="186"/>
    </row>
    <row r="3991" spans="4:4" x14ac:dyDescent="0.2">
      <c r="D3991" s="186"/>
    </row>
    <row r="3992" spans="4:4" x14ac:dyDescent="0.2">
      <c r="D3992" s="186"/>
    </row>
    <row r="3993" spans="4:4" x14ac:dyDescent="0.2">
      <c r="D3993" s="186"/>
    </row>
    <row r="3994" spans="4:4" x14ac:dyDescent="0.2">
      <c r="D3994" s="186"/>
    </row>
    <row r="3995" spans="4:4" x14ac:dyDescent="0.2">
      <c r="D3995" s="186"/>
    </row>
    <row r="3996" spans="4:4" x14ac:dyDescent="0.2">
      <c r="D3996" s="186"/>
    </row>
    <row r="3997" spans="4:4" x14ac:dyDescent="0.2">
      <c r="D3997" s="186"/>
    </row>
    <row r="3998" spans="4:4" x14ac:dyDescent="0.2">
      <c r="D3998" s="186"/>
    </row>
    <row r="3999" spans="4:4" x14ac:dyDescent="0.2">
      <c r="D3999" s="186"/>
    </row>
    <row r="4000" spans="4:4" x14ac:dyDescent="0.2">
      <c r="D4000" s="186"/>
    </row>
    <row r="4001" spans="4:4" x14ac:dyDescent="0.2">
      <c r="D4001" s="186"/>
    </row>
    <row r="4002" spans="4:4" x14ac:dyDescent="0.2">
      <c r="D4002" s="186"/>
    </row>
    <row r="4003" spans="4:4" x14ac:dyDescent="0.2">
      <c r="D4003" s="186"/>
    </row>
    <row r="4004" spans="4:4" x14ac:dyDescent="0.2">
      <c r="D4004" s="186"/>
    </row>
    <row r="4005" spans="4:4" x14ac:dyDescent="0.2">
      <c r="D4005" s="186"/>
    </row>
    <row r="4006" spans="4:4" x14ac:dyDescent="0.2">
      <c r="D4006" s="186"/>
    </row>
    <row r="4007" spans="4:4" x14ac:dyDescent="0.2">
      <c r="D4007" s="186"/>
    </row>
    <row r="4008" spans="4:4" x14ac:dyDescent="0.2">
      <c r="D4008" s="186"/>
    </row>
    <row r="4009" spans="4:4" x14ac:dyDescent="0.2">
      <c r="D4009" s="186"/>
    </row>
    <row r="4010" spans="4:4" x14ac:dyDescent="0.2">
      <c r="D4010" s="186"/>
    </row>
    <row r="4011" spans="4:4" x14ac:dyDescent="0.2">
      <c r="D4011" s="186"/>
    </row>
    <row r="4012" spans="4:4" x14ac:dyDescent="0.2">
      <c r="D4012" s="186"/>
    </row>
    <row r="4013" spans="4:4" x14ac:dyDescent="0.2">
      <c r="D4013" s="186"/>
    </row>
    <row r="4014" spans="4:4" x14ac:dyDescent="0.2">
      <c r="D4014" s="186"/>
    </row>
    <row r="4015" spans="4:4" x14ac:dyDescent="0.2">
      <c r="D4015" s="186"/>
    </row>
    <row r="4016" spans="4:4" x14ac:dyDescent="0.2">
      <c r="D4016" s="186"/>
    </row>
    <row r="4017" spans="4:4" x14ac:dyDescent="0.2">
      <c r="D4017" s="186"/>
    </row>
    <row r="4018" spans="4:4" x14ac:dyDescent="0.2">
      <c r="D4018" s="186"/>
    </row>
    <row r="4019" spans="4:4" x14ac:dyDescent="0.2">
      <c r="D4019" s="186"/>
    </row>
    <row r="4020" spans="4:4" x14ac:dyDescent="0.2">
      <c r="D4020" s="186"/>
    </row>
    <row r="4021" spans="4:4" x14ac:dyDescent="0.2">
      <c r="D4021" s="186"/>
    </row>
    <row r="4022" spans="4:4" x14ac:dyDescent="0.2">
      <c r="D4022" s="186"/>
    </row>
    <row r="4023" spans="4:4" x14ac:dyDescent="0.2">
      <c r="D4023" s="186"/>
    </row>
    <row r="4024" spans="4:4" x14ac:dyDescent="0.2">
      <c r="D4024" s="186"/>
    </row>
    <row r="4025" spans="4:4" x14ac:dyDescent="0.2">
      <c r="D4025" s="186"/>
    </row>
    <row r="4026" spans="4:4" x14ac:dyDescent="0.2">
      <c r="D4026" s="186"/>
    </row>
    <row r="4027" spans="4:4" x14ac:dyDescent="0.2">
      <c r="D4027" s="186"/>
    </row>
    <row r="4028" spans="4:4" x14ac:dyDescent="0.2">
      <c r="D4028" s="186"/>
    </row>
    <row r="4029" spans="4:4" x14ac:dyDescent="0.2">
      <c r="D4029" s="186"/>
    </row>
    <row r="4030" spans="4:4" x14ac:dyDescent="0.2">
      <c r="D4030" s="186"/>
    </row>
    <row r="4031" spans="4:4" x14ac:dyDescent="0.2">
      <c r="D4031" s="186"/>
    </row>
    <row r="4032" spans="4:4" x14ac:dyDescent="0.2">
      <c r="D4032" s="186"/>
    </row>
    <row r="4033" spans="4:4" x14ac:dyDescent="0.2">
      <c r="D4033" s="186"/>
    </row>
    <row r="4034" spans="4:4" x14ac:dyDescent="0.2">
      <c r="D4034" s="186"/>
    </row>
    <row r="4035" spans="4:4" x14ac:dyDescent="0.2">
      <c r="D4035" s="186"/>
    </row>
    <row r="4036" spans="4:4" x14ac:dyDescent="0.2">
      <c r="D4036" s="186"/>
    </row>
    <row r="4037" spans="4:4" x14ac:dyDescent="0.2">
      <c r="D4037" s="186"/>
    </row>
    <row r="4038" spans="4:4" x14ac:dyDescent="0.2">
      <c r="D4038" s="186"/>
    </row>
    <row r="4039" spans="4:4" x14ac:dyDescent="0.2">
      <c r="D4039" s="186"/>
    </row>
    <row r="4040" spans="4:4" x14ac:dyDescent="0.2">
      <c r="D4040" s="186"/>
    </row>
    <row r="4041" spans="4:4" x14ac:dyDescent="0.2">
      <c r="D4041" s="186"/>
    </row>
    <row r="4042" spans="4:4" x14ac:dyDescent="0.2">
      <c r="D4042" s="186"/>
    </row>
    <row r="4043" spans="4:4" x14ac:dyDescent="0.2">
      <c r="D4043" s="186"/>
    </row>
    <row r="4044" spans="4:4" x14ac:dyDescent="0.2">
      <c r="D4044" s="186"/>
    </row>
    <row r="4045" spans="4:4" x14ac:dyDescent="0.2">
      <c r="D4045" s="186"/>
    </row>
    <row r="4046" spans="4:4" x14ac:dyDescent="0.2">
      <c r="D4046" s="186"/>
    </row>
    <row r="4047" spans="4:4" x14ac:dyDescent="0.2">
      <c r="D4047" s="186"/>
    </row>
    <row r="4048" spans="4:4" x14ac:dyDescent="0.2">
      <c r="D4048" s="186"/>
    </row>
    <row r="4049" spans="4:4" x14ac:dyDescent="0.2">
      <c r="D4049" s="186"/>
    </row>
    <row r="4050" spans="4:4" x14ac:dyDescent="0.2">
      <c r="D4050" s="186"/>
    </row>
    <row r="4051" spans="4:4" x14ac:dyDescent="0.2">
      <c r="D4051" s="186"/>
    </row>
    <row r="4052" spans="4:4" x14ac:dyDescent="0.2">
      <c r="D4052" s="186"/>
    </row>
    <row r="4053" spans="4:4" x14ac:dyDescent="0.2">
      <c r="D4053" s="186"/>
    </row>
    <row r="4054" spans="4:4" x14ac:dyDescent="0.2">
      <c r="D4054" s="186"/>
    </row>
    <row r="4055" spans="4:4" x14ac:dyDescent="0.2">
      <c r="D4055" s="186"/>
    </row>
    <row r="4056" spans="4:4" x14ac:dyDescent="0.2">
      <c r="D4056" s="186"/>
    </row>
    <row r="4057" spans="4:4" x14ac:dyDescent="0.2">
      <c r="D4057" s="186"/>
    </row>
    <row r="4058" spans="4:4" x14ac:dyDescent="0.2">
      <c r="D4058" s="186"/>
    </row>
    <row r="4059" spans="4:4" x14ac:dyDescent="0.2">
      <c r="D4059" s="186"/>
    </row>
    <row r="4060" spans="4:4" x14ac:dyDescent="0.2">
      <c r="D4060" s="186"/>
    </row>
    <row r="4061" spans="4:4" x14ac:dyDescent="0.2">
      <c r="D4061" s="186"/>
    </row>
    <row r="4062" spans="4:4" x14ac:dyDescent="0.2">
      <c r="D4062" s="186"/>
    </row>
    <row r="4063" spans="4:4" x14ac:dyDescent="0.2">
      <c r="D4063" s="186"/>
    </row>
    <row r="4064" spans="4:4" x14ac:dyDescent="0.2">
      <c r="D4064" s="186"/>
    </row>
    <row r="4065" spans="4:4" x14ac:dyDescent="0.2">
      <c r="D4065" s="186"/>
    </row>
    <row r="4066" spans="4:4" x14ac:dyDescent="0.2">
      <c r="D4066" s="186"/>
    </row>
    <row r="4067" spans="4:4" x14ac:dyDescent="0.2">
      <c r="D4067" s="186"/>
    </row>
    <row r="4068" spans="4:4" x14ac:dyDescent="0.2">
      <c r="D4068" s="186"/>
    </row>
    <row r="4069" spans="4:4" x14ac:dyDescent="0.2">
      <c r="D4069" s="186"/>
    </row>
    <row r="4070" spans="4:4" x14ac:dyDescent="0.2">
      <c r="D4070" s="186"/>
    </row>
    <row r="4071" spans="4:4" x14ac:dyDescent="0.2">
      <c r="D4071" s="186"/>
    </row>
    <row r="4072" spans="4:4" x14ac:dyDescent="0.2">
      <c r="D4072" s="186"/>
    </row>
    <row r="4073" spans="4:4" x14ac:dyDescent="0.2">
      <c r="D4073" s="186"/>
    </row>
    <row r="4074" spans="4:4" x14ac:dyDescent="0.2">
      <c r="D4074" s="186"/>
    </row>
    <row r="4075" spans="4:4" x14ac:dyDescent="0.2">
      <c r="D4075" s="186"/>
    </row>
    <row r="4076" spans="4:4" x14ac:dyDescent="0.2">
      <c r="D4076" s="186"/>
    </row>
    <row r="4077" spans="4:4" x14ac:dyDescent="0.2">
      <c r="D4077" s="186"/>
    </row>
    <row r="4078" spans="4:4" x14ac:dyDescent="0.2">
      <c r="D4078" s="186"/>
    </row>
    <row r="4079" spans="4:4" x14ac:dyDescent="0.2">
      <c r="D4079" s="186"/>
    </row>
    <row r="4080" spans="4:4" x14ac:dyDescent="0.2">
      <c r="D4080" s="186"/>
    </row>
    <row r="4081" spans="4:4" x14ac:dyDescent="0.2">
      <c r="D4081" s="186"/>
    </row>
    <row r="4082" spans="4:4" x14ac:dyDescent="0.2">
      <c r="D4082" s="186"/>
    </row>
    <row r="4083" spans="4:4" x14ac:dyDescent="0.2">
      <c r="D4083" s="186"/>
    </row>
    <row r="4084" spans="4:4" x14ac:dyDescent="0.2">
      <c r="D4084" s="186"/>
    </row>
    <row r="4085" spans="4:4" x14ac:dyDescent="0.2">
      <c r="D4085" s="186"/>
    </row>
    <row r="4086" spans="4:4" x14ac:dyDescent="0.2">
      <c r="D4086" s="186"/>
    </row>
    <row r="4087" spans="4:4" x14ac:dyDescent="0.2">
      <c r="D4087" s="186"/>
    </row>
    <row r="4088" spans="4:4" x14ac:dyDescent="0.2">
      <c r="D4088" s="186"/>
    </row>
    <row r="4089" spans="4:4" x14ac:dyDescent="0.2">
      <c r="D4089" s="186"/>
    </row>
    <row r="4090" spans="4:4" x14ac:dyDescent="0.2">
      <c r="D4090" s="186"/>
    </row>
    <row r="4091" spans="4:4" x14ac:dyDescent="0.2">
      <c r="D4091" s="186"/>
    </row>
    <row r="4092" spans="4:4" x14ac:dyDescent="0.2">
      <c r="D4092" s="186"/>
    </row>
    <row r="4093" spans="4:4" x14ac:dyDescent="0.2">
      <c r="D4093" s="186"/>
    </row>
    <row r="4094" spans="4:4" x14ac:dyDescent="0.2">
      <c r="D4094" s="186"/>
    </row>
    <row r="4095" spans="4:4" x14ac:dyDescent="0.2">
      <c r="D4095" s="186"/>
    </row>
    <row r="4096" spans="4:4" x14ac:dyDescent="0.2">
      <c r="D4096" s="186"/>
    </row>
    <row r="4097" spans="4:4" x14ac:dyDescent="0.2">
      <c r="D4097" s="186"/>
    </row>
    <row r="4098" spans="4:4" x14ac:dyDescent="0.2">
      <c r="D4098" s="186"/>
    </row>
    <row r="4099" spans="4:4" x14ac:dyDescent="0.2">
      <c r="D4099" s="186"/>
    </row>
    <row r="4100" spans="4:4" x14ac:dyDescent="0.2">
      <c r="D4100" s="186"/>
    </row>
    <row r="4101" spans="4:4" x14ac:dyDescent="0.2">
      <c r="D4101" s="186"/>
    </row>
    <row r="4102" spans="4:4" x14ac:dyDescent="0.2">
      <c r="D4102" s="186"/>
    </row>
    <row r="4103" spans="4:4" x14ac:dyDescent="0.2">
      <c r="D4103" s="186"/>
    </row>
    <row r="4104" spans="4:4" x14ac:dyDescent="0.2">
      <c r="D4104" s="186"/>
    </row>
    <row r="4105" spans="4:4" x14ac:dyDescent="0.2">
      <c r="D4105" s="186"/>
    </row>
    <row r="4106" spans="4:4" x14ac:dyDescent="0.2">
      <c r="D4106" s="186"/>
    </row>
    <row r="4107" spans="4:4" x14ac:dyDescent="0.2">
      <c r="D4107" s="186"/>
    </row>
    <row r="4108" spans="4:4" x14ac:dyDescent="0.2">
      <c r="D4108" s="186"/>
    </row>
    <row r="4109" spans="4:4" x14ac:dyDescent="0.2">
      <c r="D4109" s="186"/>
    </row>
    <row r="4110" spans="4:4" x14ac:dyDescent="0.2">
      <c r="D4110" s="186"/>
    </row>
    <row r="4111" spans="4:4" x14ac:dyDescent="0.2">
      <c r="D4111" s="186"/>
    </row>
    <row r="4112" spans="4:4" x14ac:dyDescent="0.2">
      <c r="D4112" s="186"/>
    </row>
    <row r="4113" spans="4:4" x14ac:dyDescent="0.2">
      <c r="D4113" s="186"/>
    </row>
    <row r="4114" spans="4:4" x14ac:dyDescent="0.2">
      <c r="D4114" s="186"/>
    </row>
    <row r="4115" spans="4:4" x14ac:dyDescent="0.2">
      <c r="D4115" s="186"/>
    </row>
    <row r="4116" spans="4:4" x14ac:dyDescent="0.2">
      <c r="D4116" s="186"/>
    </row>
    <row r="4117" spans="4:4" x14ac:dyDescent="0.2">
      <c r="D4117" s="186"/>
    </row>
    <row r="4118" spans="4:4" x14ac:dyDescent="0.2">
      <c r="D4118" s="186"/>
    </row>
    <row r="4119" spans="4:4" x14ac:dyDescent="0.2">
      <c r="D4119" s="186"/>
    </row>
    <row r="4120" spans="4:4" x14ac:dyDescent="0.2">
      <c r="D4120" s="186"/>
    </row>
    <row r="4121" spans="4:4" x14ac:dyDescent="0.2">
      <c r="D4121" s="186"/>
    </row>
    <row r="4122" spans="4:4" x14ac:dyDescent="0.2">
      <c r="D4122" s="186"/>
    </row>
    <row r="4123" spans="4:4" x14ac:dyDescent="0.2">
      <c r="D4123" s="186"/>
    </row>
    <row r="4124" spans="4:4" x14ac:dyDescent="0.2">
      <c r="D4124" s="186"/>
    </row>
    <row r="4125" spans="4:4" x14ac:dyDescent="0.2">
      <c r="D4125" s="186"/>
    </row>
    <row r="4126" spans="4:4" x14ac:dyDescent="0.2">
      <c r="D4126" s="186"/>
    </row>
    <row r="4127" spans="4:4" x14ac:dyDescent="0.2">
      <c r="D4127" s="186"/>
    </row>
    <row r="4128" spans="4:4" x14ac:dyDescent="0.2">
      <c r="D4128" s="186"/>
    </row>
    <row r="4129" spans="4:4" x14ac:dyDescent="0.2">
      <c r="D4129" s="186"/>
    </row>
    <row r="4130" spans="4:4" x14ac:dyDescent="0.2">
      <c r="D4130" s="186"/>
    </row>
    <row r="4131" spans="4:4" x14ac:dyDescent="0.2">
      <c r="D4131" s="186"/>
    </row>
    <row r="4132" spans="4:4" x14ac:dyDescent="0.2">
      <c r="D4132" s="186"/>
    </row>
    <row r="4133" spans="4:4" x14ac:dyDescent="0.2">
      <c r="D4133" s="186"/>
    </row>
    <row r="4134" spans="4:4" x14ac:dyDescent="0.2">
      <c r="D4134" s="186"/>
    </row>
    <row r="4135" spans="4:4" x14ac:dyDescent="0.2">
      <c r="D4135" s="186"/>
    </row>
    <row r="4136" spans="4:4" x14ac:dyDescent="0.2">
      <c r="D4136" s="186"/>
    </row>
    <row r="4137" spans="4:4" x14ac:dyDescent="0.2">
      <c r="D4137" s="186"/>
    </row>
    <row r="4138" spans="4:4" x14ac:dyDescent="0.2">
      <c r="D4138" s="186"/>
    </row>
    <row r="4139" spans="4:4" x14ac:dyDescent="0.2">
      <c r="D4139" s="186"/>
    </row>
    <row r="4140" spans="4:4" x14ac:dyDescent="0.2">
      <c r="D4140" s="186"/>
    </row>
    <row r="4141" spans="4:4" x14ac:dyDescent="0.2">
      <c r="D4141" s="186"/>
    </row>
    <row r="4142" spans="4:4" x14ac:dyDescent="0.2">
      <c r="D4142" s="186"/>
    </row>
    <row r="4143" spans="4:4" x14ac:dyDescent="0.2">
      <c r="D4143" s="186"/>
    </row>
    <row r="4144" spans="4:4" x14ac:dyDescent="0.2">
      <c r="D4144" s="186"/>
    </row>
    <row r="4145" spans="4:4" x14ac:dyDescent="0.2">
      <c r="D4145" s="186"/>
    </row>
    <row r="4146" spans="4:4" x14ac:dyDescent="0.2">
      <c r="D4146" s="186"/>
    </row>
    <row r="4147" spans="4:4" x14ac:dyDescent="0.2">
      <c r="D4147" s="186"/>
    </row>
    <row r="4148" spans="4:4" x14ac:dyDescent="0.2">
      <c r="D4148" s="186"/>
    </row>
    <row r="4149" spans="4:4" x14ac:dyDescent="0.2">
      <c r="D4149" s="186"/>
    </row>
    <row r="4150" spans="4:4" x14ac:dyDescent="0.2">
      <c r="D4150" s="186"/>
    </row>
    <row r="4151" spans="4:4" x14ac:dyDescent="0.2">
      <c r="D4151" s="186"/>
    </row>
    <row r="4152" spans="4:4" x14ac:dyDescent="0.2">
      <c r="D4152" s="186"/>
    </row>
    <row r="4153" spans="4:4" x14ac:dyDescent="0.2">
      <c r="D4153" s="186"/>
    </row>
    <row r="4154" spans="4:4" x14ac:dyDescent="0.2">
      <c r="D4154" s="186"/>
    </row>
    <row r="4155" spans="4:4" x14ac:dyDescent="0.2">
      <c r="D4155" s="186"/>
    </row>
    <row r="4156" spans="4:4" x14ac:dyDescent="0.2">
      <c r="D4156" s="186"/>
    </row>
    <row r="4157" spans="4:4" x14ac:dyDescent="0.2">
      <c r="D4157" s="186"/>
    </row>
    <row r="4158" spans="4:4" x14ac:dyDescent="0.2">
      <c r="D4158" s="186"/>
    </row>
    <row r="4159" spans="4:4" x14ac:dyDescent="0.2">
      <c r="D4159" s="186"/>
    </row>
    <row r="4160" spans="4:4" x14ac:dyDescent="0.2">
      <c r="D4160" s="186"/>
    </row>
    <row r="4161" spans="4:4" x14ac:dyDescent="0.2">
      <c r="D4161" s="186"/>
    </row>
    <row r="4162" spans="4:4" x14ac:dyDescent="0.2">
      <c r="D4162" s="186"/>
    </row>
    <row r="4163" spans="4:4" x14ac:dyDescent="0.2">
      <c r="D4163" s="186"/>
    </row>
    <row r="4164" spans="4:4" x14ac:dyDescent="0.2">
      <c r="D4164" s="186"/>
    </row>
    <row r="4165" spans="4:4" x14ac:dyDescent="0.2">
      <c r="D4165" s="186"/>
    </row>
    <row r="4166" spans="4:4" x14ac:dyDescent="0.2">
      <c r="D4166" s="186"/>
    </row>
    <row r="4167" spans="4:4" x14ac:dyDescent="0.2">
      <c r="D4167" s="186"/>
    </row>
    <row r="4168" spans="4:4" x14ac:dyDescent="0.2">
      <c r="D4168" s="186"/>
    </row>
    <row r="4169" spans="4:4" x14ac:dyDescent="0.2">
      <c r="D4169" s="186"/>
    </row>
    <row r="4170" spans="4:4" x14ac:dyDescent="0.2">
      <c r="D4170" s="186"/>
    </row>
    <row r="4171" spans="4:4" x14ac:dyDescent="0.2">
      <c r="D4171" s="186"/>
    </row>
    <row r="4172" spans="4:4" x14ac:dyDescent="0.2">
      <c r="D4172" s="186"/>
    </row>
    <row r="4173" spans="4:4" x14ac:dyDescent="0.2">
      <c r="D4173" s="186"/>
    </row>
    <row r="4174" spans="4:4" x14ac:dyDescent="0.2">
      <c r="D4174" s="186"/>
    </row>
    <row r="4175" spans="4:4" x14ac:dyDescent="0.2">
      <c r="D4175" s="186"/>
    </row>
    <row r="4176" spans="4:4" x14ac:dyDescent="0.2">
      <c r="D4176" s="186"/>
    </row>
    <row r="4177" spans="4:4" x14ac:dyDescent="0.2">
      <c r="D4177" s="186"/>
    </row>
    <row r="4178" spans="4:4" x14ac:dyDescent="0.2">
      <c r="D4178" s="186"/>
    </row>
    <row r="4179" spans="4:4" x14ac:dyDescent="0.2">
      <c r="D4179" s="186"/>
    </row>
    <row r="4180" spans="4:4" x14ac:dyDescent="0.2">
      <c r="D4180" s="186"/>
    </row>
    <row r="4181" spans="4:4" x14ac:dyDescent="0.2">
      <c r="D4181" s="186"/>
    </row>
    <row r="4182" spans="4:4" x14ac:dyDescent="0.2">
      <c r="D4182" s="186"/>
    </row>
    <row r="4183" spans="4:4" x14ac:dyDescent="0.2">
      <c r="D4183" s="186"/>
    </row>
    <row r="4184" spans="4:4" x14ac:dyDescent="0.2">
      <c r="D4184" s="186"/>
    </row>
    <row r="4185" spans="4:4" x14ac:dyDescent="0.2">
      <c r="D4185" s="186"/>
    </row>
    <row r="4186" spans="4:4" x14ac:dyDescent="0.2">
      <c r="D4186" s="186"/>
    </row>
    <row r="4187" spans="4:4" x14ac:dyDescent="0.2">
      <c r="D4187" s="186"/>
    </row>
    <row r="4188" spans="4:4" x14ac:dyDescent="0.2">
      <c r="D4188" s="186"/>
    </row>
    <row r="4189" spans="4:4" x14ac:dyDescent="0.2">
      <c r="D4189" s="186"/>
    </row>
    <row r="4190" spans="4:4" x14ac:dyDescent="0.2">
      <c r="D4190" s="186"/>
    </row>
    <row r="4191" spans="4:4" x14ac:dyDescent="0.2">
      <c r="D4191" s="186"/>
    </row>
    <row r="4192" spans="4:4" x14ac:dyDescent="0.2">
      <c r="D4192" s="186"/>
    </row>
    <row r="4193" spans="4:4" x14ac:dyDescent="0.2">
      <c r="D4193" s="186"/>
    </row>
    <row r="4194" spans="4:4" x14ac:dyDescent="0.2">
      <c r="D4194" s="186"/>
    </row>
    <row r="4195" spans="4:4" x14ac:dyDescent="0.2">
      <c r="D4195" s="186"/>
    </row>
    <row r="4196" spans="4:4" x14ac:dyDescent="0.2">
      <c r="D4196" s="186"/>
    </row>
    <row r="4197" spans="4:4" x14ac:dyDescent="0.2">
      <c r="D4197" s="186"/>
    </row>
    <row r="4198" spans="4:4" x14ac:dyDescent="0.2">
      <c r="D4198" s="186"/>
    </row>
    <row r="4199" spans="4:4" x14ac:dyDescent="0.2">
      <c r="D4199" s="186"/>
    </row>
    <row r="4200" spans="4:4" x14ac:dyDescent="0.2">
      <c r="D4200" s="186"/>
    </row>
    <row r="4201" spans="4:4" x14ac:dyDescent="0.2">
      <c r="D4201" s="186"/>
    </row>
    <row r="4202" spans="4:4" x14ac:dyDescent="0.2">
      <c r="D4202" s="186"/>
    </row>
    <row r="4203" spans="4:4" x14ac:dyDescent="0.2">
      <c r="D4203" s="186"/>
    </row>
    <row r="4204" spans="4:4" x14ac:dyDescent="0.2">
      <c r="D4204" s="186"/>
    </row>
    <row r="4205" spans="4:4" x14ac:dyDescent="0.2">
      <c r="D4205" s="186"/>
    </row>
    <row r="4206" spans="4:4" x14ac:dyDescent="0.2">
      <c r="D4206" s="186"/>
    </row>
    <row r="4207" spans="4:4" x14ac:dyDescent="0.2">
      <c r="D4207" s="186"/>
    </row>
    <row r="4208" spans="4:4" x14ac:dyDescent="0.2">
      <c r="D4208" s="186"/>
    </row>
    <row r="4209" spans="4:4" x14ac:dyDescent="0.2">
      <c r="D4209" s="186"/>
    </row>
    <row r="4210" spans="4:4" x14ac:dyDescent="0.2">
      <c r="D4210" s="186"/>
    </row>
    <row r="4211" spans="4:4" x14ac:dyDescent="0.2">
      <c r="D4211" s="186"/>
    </row>
    <row r="4212" spans="4:4" x14ac:dyDescent="0.2">
      <c r="D4212" s="186"/>
    </row>
    <row r="4213" spans="4:4" x14ac:dyDescent="0.2">
      <c r="D4213" s="186"/>
    </row>
    <row r="4214" spans="4:4" x14ac:dyDescent="0.2">
      <c r="D4214" s="186"/>
    </row>
    <row r="4215" spans="4:4" x14ac:dyDescent="0.2">
      <c r="D4215" s="186"/>
    </row>
    <row r="4216" spans="4:4" x14ac:dyDescent="0.2">
      <c r="D4216" s="186"/>
    </row>
    <row r="4217" spans="4:4" x14ac:dyDescent="0.2">
      <c r="D4217" s="186"/>
    </row>
    <row r="4218" spans="4:4" x14ac:dyDescent="0.2">
      <c r="D4218" s="186"/>
    </row>
    <row r="4219" spans="4:4" x14ac:dyDescent="0.2">
      <c r="D4219" s="186"/>
    </row>
    <row r="4220" spans="4:4" x14ac:dyDescent="0.2">
      <c r="D4220" s="186"/>
    </row>
    <row r="4221" spans="4:4" x14ac:dyDescent="0.2">
      <c r="D4221" s="186"/>
    </row>
    <row r="4222" spans="4:4" x14ac:dyDescent="0.2">
      <c r="D4222" s="186"/>
    </row>
    <row r="4223" spans="4:4" x14ac:dyDescent="0.2">
      <c r="D4223" s="186"/>
    </row>
    <row r="4224" spans="4:4" x14ac:dyDescent="0.2">
      <c r="D4224" s="186"/>
    </row>
    <row r="4225" spans="4:4" x14ac:dyDescent="0.2">
      <c r="D4225" s="186"/>
    </row>
    <row r="4226" spans="4:4" x14ac:dyDescent="0.2">
      <c r="D4226" s="186"/>
    </row>
    <row r="4227" spans="4:4" x14ac:dyDescent="0.2">
      <c r="D4227" s="186"/>
    </row>
    <row r="4228" spans="4:4" x14ac:dyDescent="0.2">
      <c r="D4228" s="186"/>
    </row>
    <row r="4229" spans="4:4" x14ac:dyDescent="0.2">
      <c r="D4229" s="186"/>
    </row>
    <row r="4230" spans="4:4" x14ac:dyDescent="0.2">
      <c r="D4230" s="186"/>
    </row>
    <row r="4231" spans="4:4" x14ac:dyDescent="0.2">
      <c r="D4231" s="186"/>
    </row>
    <row r="4232" spans="4:4" x14ac:dyDescent="0.2">
      <c r="D4232" s="186"/>
    </row>
    <row r="4233" spans="4:4" x14ac:dyDescent="0.2">
      <c r="D4233" s="186"/>
    </row>
    <row r="4234" spans="4:4" x14ac:dyDescent="0.2">
      <c r="D4234" s="186"/>
    </row>
    <row r="4235" spans="4:4" x14ac:dyDescent="0.2">
      <c r="D4235" s="186"/>
    </row>
    <row r="4236" spans="4:4" x14ac:dyDescent="0.2">
      <c r="D4236" s="186"/>
    </row>
    <row r="4237" spans="4:4" x14ac:dyDescent="0.2">
      <c r="D4237" s="186"/>
    </row>
    <row r="4238" spans="4:4" x14ac:dyDescent="0.2">
      <c r="D4238" s="186"/>
    </row>
    <row r="4239" spans="4:4" x14ac:dyDescent="0.2">
      <c r="D4239" s="186"/>
    </row>
    <row r="4240" spans="4:4" x14ac:dyDescent="0.2">
      <c r="D4240" s="186"/>
    </row>
    <row r="4241" spans="4:4" x14ac:dyDescent="0.2">
      <c r="D4241" s="186"/>
    </row>
    <row r="4242" spans="4:4" x14ac:dyDescent="0.2">
      <c r="D4242" s="186"/>
    </row>
    <row r="4243" spans="4:4" x14ac:dyDescent="0.2">
      <c r="D4243" s="186"/>
    </row>
    <row r="4244" spans="4:4" x14ac:dyDescent="0.2">
      <c r="D4244" s="186"/>
    </row>
    <row r="4245" spans="4:4" x14ac:dyDescent="0.2">
      <c r="D4245" s="186"/>
    </row>
    <row r="4246" spans="4:4" x14ac:dyDescent="0.2">
      <c r="D4246" s="186"/>
    </row>
    <row r="4247" spans="4:4" x14ac:dyDescent="0.2">
      <c r="D4247" s="186"/>
    </row>
    <row r="4248" spans="4:4" x14ac:dyDescent="0.2">
      <c r="D4248" s="186"/>
    </row>
    <row r="4249" spans="4:4" x14ac:dyDescent="0.2">
      <c r="D4249" s="186"/>
    </row>
    <row r="4250" spans="4:4" x14ac:dyDescent="0.2">
      <c r="D4250" s="186"/>
    </row>
    <row r="4251" spans="4:4" x14ac:dyDescent="0.2">
      <c r="D4251" s="186"/>
    </row>
    <row r="4252" spans="4:4" x14ac:dyDescent="0.2">
      <c r="D4252" s="186"/>
    </row>
    <row r="4253" spans="4:4" x14ac:dyDescent="0.2">
      <c r="D4253" s="186"/>
    </row>
    <row r="4254" spans="4:4" x14ac:dyDescent="0.2">
      <c r="D4254" s="186"/>
    </row>
    <row r="4255" spans="4:4" x14ac:dyDescent="0.2">
      <c r="D4255" s="186"/>
    </row>
    <row r="4256" spans="4:4" x14ac:dyDescent="0.2">
      <c r="D4256" s="186"/>
    </row>
    <row r="4257" spans="4:4" x14ac:dyDescent="0.2">
      <c r="D4257" s="186"/>
    </row>
    <row r="4258" spans="4:4" x14ac:dyDescent="0.2">
      <c r="D4258" s="186"/>
    </row>
    <row r="4259" spans="4:4" x14ac:dyDescent="0.2">
      <c r="D4259" s="186"/>
    </row>
    <row r="4260" spans="4:4" x14ac:dyDescent="0.2">
      <c r="D4260" s="186"/>
    </row>
    <row r="4261" spans="4:4" x14ac:dyDescent="0.2">
      <c r="D4261" s="186"/>
    </row>
    <row r="4262" spans="4:4" x14ac:dyDescent="0.2">
      <c r="D4262" s="186"/>
    </row>
    <row r="4263" spans="4:4" x14ac:dyDescent="0.2">
      <c r="D4263" s="186"/>
    </row>
    <row r="4264" spans="4:4" x14ac:dyDescent="0.2">
      <c r="D4264" s="186"/>
    </row>
    <row r="4265" spans="4:4" x14ac:dyDescent="0.2">
      <c r="D4265" s="186"/>
    </row>
    <row r="4266" spans="4:4" x14ac:dyDescent="0.2">
      <c r="D4266" s="186"/>
    </row>
    <row r="4267" spans="4:4" x14ac:dyDescent="0.2">
      <c r="D4267" s="186"/>
    </row>
    <row r="4268" spans="4:4" x14ac:dyDescent="0.2">
      <c r="D4268" s="186"/>
    </row>
    <row r="4269" spans="4:4" x14ac:dyDescent="0.2">
      <c r="D4269" s="186"/>
    </row>
    <row r="4270" spans="4:4" x14ac:dyDescent="0.2">
      <c r="D4270" s="186"/>
    </row>
    <row r="4271" spans="4:4" x14ac:dyDescent="0.2">
      <c r="D4271" s="186"/>
    </row>
    <row r="4272" spans="4:4" x14ac:dyDescent="0.2">
      <c r="D4272" s="186"/>
    </row>
    <row r="4273" spans="4:4" x14ac:dyDescent="0.2">
      <c r="D4273" s="186"/>
    </row>
    <row r="4274" spans="4:4" x14ac:dyDescent="0.2">
      <c r="D4274" s="186"/>
    </row>
    <row r="4275" spans="4:4" x14ac:dyDescent="0.2">
      <c r="D4275" s="186"/>
    </row>
    <row r="4276" spans="4:4" x14ac:dyDescent="0.2">
      <c r="D4276" s="186"/>
    </row>
    <row r="4277" spans="4:4" x14ac:dyDescent="0.2">
      <c r="D4277" s="186"/>
    </row>
    <row r="4278" spans="4:4" x14ac:dyDescent="0.2">
      <c r="D4278" s="186"/>
    </row>
    <row r="4279" spans="4:4" x14ac:dyDescent="0.2">
      <c r="D4279" s="186"/>
    </row>
    <row r="4280" spans="4:4" x14ac:dyDescent="0.2">
      <c r="D4280" s="186"/>
    </row>
    <row r="4281" spans="4:4" x14ac:dyDescent="0.2">
      <c r="D4281" s="186"/>
    </row>
    <row r="4282" spans="4:4" x14ac:dyDescent="0.2">
      <c r="D4282" s="186"/>
    </row>
    <row r="4283" spans="4:4" x14ac:dyDescent="0.2">
      <c r="D4283" s="186"/>
    </row>
    <row r="4284" spans="4:4" x14ac:dyDescent="0.2">
      <c r="D4284" s="186"/>
    </row>
    <row r="4285" spans="4:4" x14ac:dyDescent="0.2">
      <c r="D4285" s="186"/>
    </row>
    <row r="4286" spans="4:4" x14ac:dyDescent="0.2">
      <c r="D4286" s="186"/>
    </row>
    <row r="4287" spans="4:4" x14ac:dyDescent="0.2">
      <c r="D4287" s="186"/>
    </row>
    <row r="4288" spans="4:4" x14ac:dyDescent="0.2">
      <c r="D4288" s="186"/>
    </row>
    <row r="4289" spans="4:4" x14ac:dyDescent="0.2">
      <c r="D4289" s="186"/>
    </row>
    <row r="4290" spans="4:4" x14ac:dyDescent="0.2">
      <c r="D4290" s="186"/>
    </row>
    <row r="4291" spans="4:4" x14ac:dyDescent="0.2">
      <c r="D4291" s="186"/>
    </row>
    <row r="4292" spans="4:4" x14ac:dyDescent="0.2">
      <c r="D4292" s="186"/>
    </row>
    <row r="4293" spans="4:4" x14ac:dyDescent="0.2">
      <c r="D4293" s="186"/>
    </row>
    <row r="4294" spans="4:4" x14ac:dyDescent="0.2">
      <c r="D4294" s="186"/>
    </row>
    <row r="4295" spans="4:4" x14ac:dyDescent="0.2">
      <c r="D4295" s="186"/>
    </row>
    <row r="4296" spans="4:4" x14ac:dyDescent="0.2">
      <c r="D4296" s="186"/>
    </row>
    <row r="4297" spans="4:4" x14ac:dyDescent="0.2">
      <c r="D4297" s="186"/>
    </row>
    <row r="4298" spans="4:4" x14ac:dyDescent="0.2">
      <c r="D4298" s="186"/>
    </row>
    <row r="4299" spans="4:4" x14ac:dyDescent="0.2">
      <c r="D4299" s="186"/>
    </row>
    <row r="4300" spans="4:4" x14ac:dyDescent="0.2">
      <c r="D4300" s="186"/>
    </row>
    <row r="4301" spans="4:4" x14ac:dyDescent="0.2">
      <c r="D4301" s="186"/>
    </row>
    <row r="4302" spans="4:4" x14ac:dyDescent="0.2">
      <c r="D4302" s="186"/>
    </row>
    <row r="4303" spans="4:4" x14ac:dyDescent="0.2">
      <c r="D4303" s="186"/>
    </row>
    <row r="4304" spans="4:4" x14ac:dyDescent="0.2">
      <c r="D4304" s="186"/>
    </row>
    <row r="4305" spans="4:4" x14ac:dyDescent="0.2">
      <c r="D4305" s="186"/>
    </row>
    <row r="4306" spans="4:4" x14ac:dyDescent="0.2">
      <c r="D4306" s="186"/>
    </row>
    <row r="4307" spans="4:4" x14ac:dyDescent="0.2">
      <c r="D4307" s="186"/>
    </row>
    <row r="4308" spans="4:4" x14ac:dyDescent="0.2">
      <c r="D4308" s="186"/>
    </row>
    <row r="4309" spans="4:4" x14ac:dyDescent="0.2">
      <c r="D4309" s="186"/>
    </row>
    <row r="4310" spans="4:4" x14ac:dyDescent="0.2">
      <c r="D4310" s="186"/>
    </row>
    <row r="4311" spans="4:4" x14ac:dyDescent="0.2">
      <c r="D4311" s="186"/>
    </row>
    <row r="4312" spans="4:4" x14ac:dyDescent="0.2">
      <c r="D4312" s="186"/>
    </row>
    <row r="4313" spans="4:4" x14ac:dyDescent="0.2">
      <c r="D4313" s="186"/>
    </row>
    <row r="4314" spans="4:4" x14ac:dyDescent="0.2">
      <c r="D4314" s="186"/>
    </row>
    <row r="4315" spans="4:4" x14ac:dyDescent="0.2">
      <c r="D4315" s="186"/>
    </row>
    <row r="4316" spans="4:4" x14ac:dyDescent="0.2">
      <c r="D4316" s="186"/>
    </row>
    <row r="4317" spans="4:4" x14ac:dyDescent="0.2">
      <c r="D4317" s="186"/>
    </row>
    <row r="4318" spans="4:4" x14ac:dyDescent="0.2">
      <c r="D4318" s="186"/>
    </row>
    <row r="4319" spans="4:4" x14ac:dyDescent="0.2">
      <c r="D4319" s="186"/>
    </row>
    <row r="4320" spans="4:4" x14ac:dyDescent="0.2">
      <c r="D4320" s="186"/>
    </row>
    <row r="4321" spans="4:4" x14ac:dyDescent="0.2">
      <c r="D4321" s="186"/>
    </row>
    <row r="4322" spans="4:4" x14ac:dyDescent="0.2">
      <c r="D4322" s="186"/>
    </row>
    <row r="4323" spans="4:4" x14ac:dyDescent="0.2">
      <c r="D4323" s="186"/>
    </row>
    <row r="4324" spans="4:4" x14ac:dyDescent="0.2">
      <c r="D4324" s="186"/>
    </row>
    <row r="4325" spans="4:4" x14ac:dyDescent="0.2">
      <c r="D4325" s="186"/>
    </row>
    <row r="4326" spans="4:4" x14ac:dyDescent="0.2">
      <c r="D4326" s="186"/>
    </row>
    <row r="4327" spans="4:4" x14ac:dyDescent="0.2">
      <c r="D4327" s="186"/>
    </row>
    <row r="4328" spans="4:4" x14ac:dyDescent="0.2">
      <c r="D4328" s="186"/>
    </row>
    <row r="4329" spans="4:4" x14ac:dyDescent="0.2">
      <c r="D4329" s="186"/>
    </row>
    <row r="4330" spans="4:4" x14ac:dyDescent="0.2">
      <c r="D4330" s="186"/>
    </row>
    <row r="4331" spans="4:4" x14ac:dyDescent="0.2">
      <c r="D4331" s="186"/>
    </row>
    <row r="4332" spans="4:4" x14ac:dyDescent="0.2">
      <c r="D4332" s="186"/>
    </row>
    <row r="4333" spans="4:4" x14ac:dyDescent="0.2">
      <c r="D4333" s="186"/>
    </row>
    <row r="4334" spans="4:4" x14ac:dyDescent="0.2">
      <c r="D4334" s="186"/>
    </row>
    <row r="4335" spans="4:4" x14ac:dyDescent="0.2">
      <c r="D4335" s="186"/>
    </row>
    <row r="4336" spans="4:4" x14ac:dyDescent="0.2">
      <c r="D4336" s="186"/>
    </row>
    <row r="4337" spans="4:4" x14ac:dyDescent="0.2">
      <c r="D4337" s="186"/>
    </row>
    <row r="4338" spans="4:4" x14ac:dyDescent="0.2">
      <c r="D4338" s="186"/>
    </row>
    <row r="4339" spans="4:4" x14ac:dyDescent="0.2">
      <c r="D4339" s="186"/>
    </row>
    <row r="4340" spans="4:4" x14ac:dyDescent="0.2">
      <c r="D4340" s="186"/>
    </row>
    <row r="4341" spans="4:4" x14ac:dyDescent="0.2">
      <c r="D4341" s="186"/>
    </row>
    <row r="4342" spans="4:4" x14ac:dyDescent="0.2">
      <c r="D4342" s="186"/>
    </row>
    <row r="4343" spans="4:4" x14ac:dyDescent="0.2">
      <c r="D4343" s="186"/>
    </row>
    <row r="4344" spans="4:4" x14ac:dyDescent="0.2">
      <c r="D4344" s="186"/>
    </row>
    <row r="4345" spans="4:4" x14ac:dyDescent="0.2">
      <c r="D4345" s="186"/>
    </row>
    <row r="4346" spans="4:4" x14ac:dyDescent="0.2">
      <c r="D4346" s="186"/>
    </row>
    <row r="4347" spans="4:4" x14ac:dyDescent="0.2">
      <c r="D4347" s="186"/>
    </row>
    <row r="4348" spans="4:4" x14ac:dyDescent="0.2">
      <c r="D4348" s="186"/>
    </row>
    <row r="4349" spans="4:4" x14ac:dyDescent="0.2">
      <c r="D4349" s="186"/>
    </row>
    <row r="4350" spans="4:4" x14ac:dyDescent="0.2">
      <c r="D4350" s="186"/>
    </row>
    <row r="4351" spans="4:4" x14ac:dyDescent="0.2">
      <c r="D4351" s="186"/>
    </row>
    <row r="4352" spans="4:4" x14ac:dyDescent="0.2">
      <c r="D4352" s="186"/>
    </row>
    <row r="4353" spans="4:4" x14ac:dyDescent="0.2">
      <c r="D4353" s="186"/>
    </row>
    <row r="4354" spans="4:4" x14ac:dyDescent="0.2">
      <c r="D4354" s="186"/>
    </row>
    <row r="4355" spans="4:4" x14ac:dyDescent="0.2">
      <c r="D4355" s="186"/>
    </row>
    <row r="4356" spans="4:4" x14ac:dyDescent="0.2">
      <c r="D4356" s="186"/>
    </row>
    <row r="4357" spans="4:4" x14ac:dyDescent="0.2">
      <c r="D4357" s="186"/>
    </row>
    <row r="4358" spans="4:4" x14ac:dyDescent="0.2">
      <c r="D4358" s="186"/>
    </row>
    <row r="4359" spans="4:4" x14ac:dyDescent="0.2">
      <c r="D4359" s="186"/>
    </row>
    <row r="4360" spans="4:4" x14ac:dyDescent="0.2">
      <c r="D4360" s="186"/>
    </row>
    <row r="4361" spans="4:4" x14ac:dyDescent="0.2">
      <c r="D4361" s="186"/>
    </row>
    <row r="4362" spans="4:4" x14ac:dyDescent="0.2">
      <c r="D4362" s="186"/>
    </row>
    <row r="4363" spans="4:4" x14ac:dyDescent="0.2">
      <c r="D4363" s="186"/>
    </row>
    <row r="4364" spans="4:4" x14ac:dyDescent="0.2">
      <c r="D4364" s="186"/>
    </row>
    <row r="4365" spans="4:4" x14ac:dyDescent="0.2">
      <c r="D4365" s="186"/>
    </row>
    <row r="4366" spans="4:4" x14ac:dyDescent="0.2">
      <c r="D4366" s="186"/>
    </row>
    <row r="4367" spans="4:4" x14ac:dyDescent="0.2">
      <c r="D4367" s="186"/>
    </row>
    <row r="4368" spans="4:4" x14ac:dyDescent="0.2">
      <c r="D4368" s="186"/>
    </row>
    <row r="4369" spans="4:4" x14ac:dyDescent="0.2">
      <c r="D4369" s="186"/>
    </row>
    <row r="4370" spans="4:4" x14ac:dyDescent="0.2">
      <c r="D4370" s="186"/>
    </row>
    <row r="4371" spans="4:4" x14ac:dyDescent="0.2">
      <c r="D4371" s="186"/>
    </row>
    <row r="4372" spans="4:4" x14ac:dyDescent="0.2">
      <c r="D4372" s="186"/>
    </row>
    <row r="4373" spans="4:4" x14ac:dyDescent="0.2">
      <c r="D4373" s="186"/>
    </row>
    <row r="4374" spans="4:4" x14ac:dyDescent="0.2">
      <c r="D4374" s="186"/>
    </row>
    <row r="4375" spans="4:4" x14ac:dyDescent="0.2">
      <c r="D4375" s="186"/>
    </row>
    <row r="4376" spans="4:4" x14ac:dyDescent="0.2">
      <c r="D4376" s="186"/>
    </row>
    <row r="4377" spans="4:4" x14ac:dyDescent="0.2">
      <c r="D4377" s="186"/>
    </row>
    <row r="4378" spans="4:4" x14ac:dyDescent="0.2">
      <c r="D4378" s="186"/>
    </row>
    <row r="4379" spans="4:4" x14ac:dyDescent="0.2">
      <c r="D4379" s="186"/>
    </row>
    <row r="4380" spans="4:4" x14ac:dyDescent="0.2">
      <c r="D4380" s="186"/>
    </row>
    <row r="4381" spans="4:4" x14ac:dyDescent="0.2">
      <c r="D4381" s="186"/>
    </row>
    <row r="4382" spans="4:4" x14ac:dyDescent="0.2">
      <c r="D4382" s="186"/>
    </row>
    <row r="4383" spans="4:4" x14ac:dyDescent="0.2">
      <c r="D4383" s="186"/>
    </row>
    <row r="4384" spans="4:4" x14ac:dyDescent="0.2">
      <c r="D4384" s="186"/>
    </row>
    <row r="4385" spans="4:4" x14ac:dyDescent="0.2">
      <c r="D4385" s="186"/>
    </row>
    <row r="4386" spans="4:4" x14ac:dyDescent="0.2">
      <c r="D4386" s="186"/>
    </row>
    <row r="4387" spans="4:4" x14ac:dyDescent="0.2">
      <c r="D4387" s="186"/>
    </row>
    <row r="4388" spans="4:4" x14ac:dyDescent="0.2">
      <c r="D4388" s="186"/>
    </row>
    <row r="4389" spans="4:4" x14ac:dyDescent="0.2">
      <c r="D4389" s="186"/>
    </row>
    <row r="4390" spans="4:4" x14ac:dyDescent="0.2">
      <c r="D4390" s="186"/>
    </row>
    <row r="4391" spans="4:4" x14ac:dyDescent="0.2">
      <c r="D4391" s="186"/>
    </row>
    <row r="4392" spans="4:4" x14ac:dyDescent="0.2">
      <c r="D4392" s="186"/>
    </row>
    <row r="4393" spans="4:4" x14ac:dyDescent="0.2">
      <c r="D4393" s="186"/>
    </row>
    <row r="4394" spans="4:4" x14ac:dyDescent="0.2">
      <c r="D4394" s="186"/>
    </row>
    <row r="4395" spans="4:4" x14ac:dyDescent="0.2">
      <c r="D4395" s="186"/>
    </row>
    <row r="4396" spans="4:4" x14ac:dyDescent="0.2">
      <c r="D4396" s="186"/>
    </row>
    <row r="4397" spans="4:4" x14ac:dyDescent="0.2">
      <c r="D4397" s="186"/>
    </row>
    <row r="4398" spans="4:4" x14ac:dyDescent="0.2">
      <c r="D4398" s="186"/>
    </row>
    <row r="4399" spans="4:4" x14ac:dyDescent="0.2">
      <c r="D4399" s="186"/>
    </row>
    <row r="4400" spans="4:4" x14ac:dyDescent="0.2">
      <c r="D4400" s="186"/>
    </row>
    <row r="4401" spans="4:4" x14ac:dyDescent="0.2">
      <c r="D4401" s="186"/>
    </row>
    <row r="4402" spans="4:4" x14ac:dyDescent="0.2">
      <c r="D4402" s="186"/>
    </row>
    <row r="4403" spans="4:4" x14ac:dyDescent="0.2">
      <c r="D4403" s="186"/>
    </row>
    <row r="4404" spans="4:4" x14ac:dyDescent="0.2">
      <c r="D4404" s="186"/>
    </row>
    <row r="4405" spans="4:4" x14ac:dyDescent="0.2">
      <c r="D4405" s="186"/>
    </row>
    <row r="4406" spans="4:4" x14ac:dyDescent="0.2">
      <c r="D4406" s="186"/>
    </row>
    <row r="4407" spans="4:4" x14ac:dyDescent="0.2">
      <c r="D4407" s="186"/>
    </row>
    <row r="4408" spans="4:4" x14ac:dyDescent="0.2">
      <c r="D4408" s="186"/>
    </row>
    <row r="4409" spans="4:4" x14ac:dyDescent="0.2">
      <c r="D4409" s="186"/>
    </row>
    <row r="4410" spans="4:4" x14ac:dyDescent="0.2">
      <c r="D4410" s="186"/>
    </row>
    <row r="4411" spans="4:4" x14ac:dyDescent="0.2">
      <c r="D4411" s="186"/>
    </row>
    <row r="4412" spans="4:4" x14ac:dyDescent="0.2">
      <c r="D4412" s="186"/>
    </row>
    <row r="4413" spans="4:4" x14ac:dyDescent="0.2">
      <c r="D4413" s="186"/>
    </row>
    <row r="4414" spans="4:4" x14ac:dyDescent="0.2">
      <c r="D4414" s="186"/>
    </row>
    <row r="4415" spans="4:4" x14ac:dyDescent="0.2">
      <c r="D4415" s="186"/>
    </row>
    <row r="4416" spans="4:4" x14ac:dyDescent="0.2">
      <c r="D4416" s="186"/>
    </row>
    <row r="4417" spans="4:4" x14ac:dyDescent="0.2">
      <c r="D4417" s="186"/>
    </row>
    <row r="4418" spans="4:4" x14ac:dyDescent="0.2">
      <c r="D4418" s="186"/>
    </row>
    <row r="4419" spans="4:4" x14ac:dyDescent="0.2">
      <c r="D4419" s="186"/>
    </row>
    <row r="4420" spans="4:4" x14ac:dyDescent="0.2">
      <c r="D4420" s="186"/>
    </row>
    <row r="4421" spans="4:4" x14ac:dyDescent="0.2">
      <c r="D4421" s="186"/>
    </row>
    <row r="4422" spans="4:4" x14ac:dyDescent="0.2">
      <c r="D4422" s="186"/>
    </row>
    <row r="4423" spans="4:4" x14ac:dyDescent="0.2">
      <c r="D4423" s="186"/>
    </row>
    <row r="4424" spans="4:4" x14ac:dyDescent="0.2">
      <c r="D4424" s="186"/>
    </row>
    <row r="4425" spans="4:4" x14ac:dyDescent="0.2">
      <c r="D4425" s="186"/>
    </row>
    <row r="4426" spans="4:4" x14ac:dyDescent="0.2">
      <c r="D4426" s="186"/>
    </row>
    <row r="4427" spans="4:4" x14ac:dyDescent="0.2">
      <c r="D4427" s="186"/>
    </row>
    <row r="4428" spans="4:4" x14ac:dyDescent="0.2">
      <c r="D4428" s="186"/>
    </row>
    <row r="4429" spans="4:4" x14ac:dyDescent="0.2">
      <c r="D4429" s="186"/>
    </row>
    <row r="4430" spans="4:4" x14ac:dyDescent="0.2">
      <c r="D4430" s="186"/>
    </row>
    <row r="4431" spans="4:4" x14ac:dyDescent="0.2">
      <c r="D4431" s="186"/>
    </row>
    <row r="4432" spans="4:4" x14ac:dyDescent="0.2">
      <c r="D4432" s="186"/>
    </row>
    <row r="4433" spans="4:4" x14ac:dyDescent="0.2">
      <c r="D4433" s="186"/>
    </row>
    <row r="4434" spans="4:4" x14ac:dyDescent="0.2">
      <c r="D4434" s="186"/>
    </row>
    <row r="4435" spans="4:4" x14ac:dyDescent="0.2">
      <c r="D4435" s="186"/>
    </row>
    <row r="4436" spans="4:4" x14ac:dyDescent="0.2">
      <c r="D4436" s="186"/>
    </row>
    <row r="4437" spans="4:4" x14ac:dyDescent="0.2">
      <c r="D4437" s="186"/>
    </row>
    <row r="4438" spans="4:4" x14ac:dyDescent="0.2">
      <c r="D4438" s="186"/>
    </row>
    <row r="4439" spans="4:4" x14ac:dyDescent="0.2">
      <c r="D4439" s="186"/>
    </row>
    <row r="4440" spans="4:4" x14ac:dyDescent="0.2">
      <c r="D4440" s="186"/>
    </row>
    <row r="4441" spans="4:4" x14ac:dyDescent="0.2">
      <c r="D4441" s="186"/>
    </row>
    <row r="4442" spans="4:4" x14ac:dyDescent="0.2">
      <c r="D4442" s="186"/>
    </row>
    <row r="4443" spans="4:4" x14ac:dyDescent="0.2">
      <c r="D4443" s="186"/>
    </row>
    <row r="4444" spans="4:4" x14ac:dyDescent="0.2">
      <c r="D4444" s="186"/>
    </row>
    <row r="4445" spans="4:4" x14ac:dyDescent="0.2">
      <c r="D4445" s="186"/>
    </row>
    <row r="4446" spans="4:4" x14ac:dyDescent="0.2">
      <c r="D4446" s="186"/>
    </row>
    <row r="4447" spans="4:4" x14ac:dyDescent="0.2">
      <c r="D4447" s="186"/>
    </row>
    <row r="4448" spans="4:4" x14ac:dyDescent="0.2">
      <c r="D4448" s="186"/>
    </row>
    <row r="4449" spans="4:4" x14ac:dyDescent="0.2">
      <c r="D4449" s="186"/>
    </row>
    <row r="4450" spans="4:4" x14ac:dyDescent="0.2">
      <c r="D4450" s="186"/>
    </row>
    <row r="4451" spans="4:4" x14ac:dyDescent="0.2">
      <c r="D4451" s="186"/>
    </row>
    <row r="4452" spans="4:4" x14ac:dyDescent="0.2">
      <c r="D4452" s="186"/>
    </row>
    <row r="4453" spans="4:4" x14ac:dyDescent="0.2">
      <c r="D4453" s="186"/>
    </row>
    <row r="4454" spans="4:4" x14ac:dyDescent="0.2">
      <c r="D4454" s="186"/>
    </row>
    <row r="4455" spans="4:4" x14ac:dyDescent="0.2">
      <c r="D4455" s="186"/>
    </row>
    <row r="4456" spans="4:4" x14ac:dyDescent="0.2">
      <c r="D4456" s="186"/>
    </row>
    <row r="4457" spans="4:4" x14ac:dyDescent="0.2">
      <c r="D4457" s="186"/>
    </row>
    <row r="4458" spans="4:4" x14ac:dyDescent="0.2">
      <c r="D4458" s="186"/>
    </row>
    <row r="4459" spans="4:4" x14ac:dyDescent="0.2">
      <c r="D4459" s="186"/>
    </row>
    <row r="4460" spans="4:4" x14ac:dyDescent="0.2">
      <c r="D4460" s="186"/>
    </row>
    <row r="4461" spans="4:4" x14ac:dyDescent="0.2">
      <c r="D4461" s="186"/>
    </row>
    <row r="4462" spans="4:4" x14ac:dyDescent="0.2">
      <c r="D4462" s="186"/>
    </row>
    <row r="4463" spans="4:4" x14ac:dyDescent="0.2">
      <c r="D4463" s="186"/>
    </row>
    <row r="4464" spans="4:4" x14ac:dyDescent="0.2">
      <c r="D4464" s="186"/>
    </row>
    <row r="4465" spans="4:4" x14ac:dyDescent="0.2">
      <c r="D4465" s="186"/>
    </row>
    <row r="4466" spans="4:4" x14ac:dyDescent="0.2">
      <c r="D4466" s="186"/>
    </row>
    <row r="4467" spans="4:4" x14ac:dyDescent="0.2">
      <c r="D4467" s="186"/>
    </row>
    <row r="4468" spans="4:4" x14ac:dyDescent="0.2">
      <c r="D4468" s="186"/>
    </row>
    <row r="4469" spans="4:4" x14ac:dyDescent="0.2">
      <c r="D4469" s="186"/>
    </row>
    <row r="4470" spans="4:4" x14ac:dyDescent="0.2">
      <c r="D4470" s="186"/>
    </row>
    <row r="4471" spans="4:4" x14ac:dyDescent="0.2">
      <c r="D4471" s="186"/>
    </row>
    <row r="4472" spans="4:4" x14ac:dyDescent="0.2">
      <c r="D4472" s="186"/>
    </row>
    <row r="4473" spans="4:4" x14ac:dyDescent="0.2">
      <c r="D4473" s="186"/>
    </row>
    <row r="4474" spans="4:4" x14ac:dyDescent="0.2">
      <c r="D4474" s="186"/>
    </row>
    <row r="4475" spans="4:4" x14ac:dyDescent="0.2">
      <c r="D4475" s="186"/>
    </row>
    <row r="4476" spans="4:4" x14ac:dyDescent="0.2">
      <c r="D4476" s="186"/>
    </row>
    <row r="4477" spans="4:4" x14ac:dyDescent="0.2">
      <c r="D4477" s="186"/>
    </row>
    <row r="4478" spans="4:4" x14ac:dyDescent="0.2">
      <c r="D4478" s="186"/>
    </row>
    <row r="4479" spans="4:4" x14ac:dyDescent="0.2">
      <c r="D4479" s="186"/>
    </row>
    <row r="4480" spans="4:4" x14ac:dyDescent="0.2">
      <c r="D4480" s="186"/>
    </row>
    <row r="4481" spans="4:4" x14ac:dyDescent="0.2">
      <c r="D4481" s="186"/>
    </row>
    <row r="4482" spans="4:4" x14ac:dyDescent="0.2">
      <c r="D4482" s="186"/>
    </row>
    <row r="4483" spans="4:4" x14ac:dyDescent="0.2">
      <c r="D4483" s="186"/>
    </row>
    <row r="4484" spans="4:4" x14ac:dyDescent="0.2">
      <c r="D4484" s="186"/>
    </row>
    <row r="4485" spans="4:4" x14ac:dyDescent="0.2">
      <c r="D4485" s="186"/>
    </row>
    <row r="4486" spans="4:4" x14ac:dyDescent="0.2">
      <c r="D4486" s="186"/>
    </row>
    <row r="4487" spans="4:4" x14ac:dyDescent="0.2">
      <c r="D4487" s="186"/>
    </row>
    <row r="4488" spans="4:4" x14ac:dyDescent="0.2">
      <c r="D4488" s="186"/>
    </row>
    <row r="4489" spans="4:4" x14ac:dyDescent="0.2">
      <c r="D4489" s="186"/>
    </row>
    <row r="4490" spans="4:4" x14ac:dyDescent="0.2">
      <c r="D4490" s="186"/>
    </row>
    <row r="4491" spans="4:4" x14ac:dyDescent="0.2">
      <c r="D4491" s="186"/>
    </row>
    <row r="4492" spans="4:4" x14ac:dyDescent="0.2">
      <c r="D4492" s="186"/>
    </row>
    <row r="4493" spans="4:4" x14ac:dyDescent="0.2">
      <c r="D4493" s="186"/>
    </row>
    <row r="4494" spans="4:4" x14ac:dyDescent="0.2">
      <c r="D4494" s="186"/>
    </row>
    <row r="4495" spans="4:4" x14ac:dyDescent="0.2">
      <c r="D4495" s="186"/>
    </row>
    <row r="4496" spans="4:4" x14ac:dyDescent="0.2">
      <c r="D4496" s="186"/>
    </row>
    <row r="4497" spans="4:4" x14ac:dyDescent="0.2">
      <c r="D4497" s="186"/>
    </row>
    <row r="4498" spans="4:4" x14ac:dyDescent="0.2">
      <c r="D4498" s="186"/>
    </row>
    <row r="4499" spans="4:4" x14ac:dyDescent="0.2">
      <c r="D4499" s="186"/>
    </row>
    <row r="4500" spans="4:4" x14ac:dyDescent="0.2">
      <c r="D4500" s="186"/>
    </row>
    <row r="4501" spans="4:4" x14ac:dyDescent="0.2">
      <c r="D4501" s="186"/>
    </row>
    <row r="4502" spans="4:4" x14ac:dyDescent="0.2">
      <c r="D4502" s="186"/>
    </row>
    <row r="4503" spans="4:4" x14ac:dyDescent="0.2">
      <c r="D4503" s="186"/>
    </row>
    <row r="4504" spans="4:4" x14ac:dyDescent="0.2">
      <c r="D4504" s="186"/>
    </row>
    <row r="4505" spans="4:4" x14ac:dyDescent="0.2">
      <c r="D4505" s="186"/>
    </row>
    <row r="4506" spans="4:4" x14ac:dyDescent="0.2">
      <c r="D4506" s="186"/>
    </row>
    <row r="4507" spans="4:4" x14ac:dyDescent="0.2">
      <c r="D4507" s="186"/>
    </row>
    <row r="4508" spans="4:4" x14ac:dyDescent="0.2">
      <c r="D4508" s="186"/>
    </row>
    <row r="4509" spans="4:4" x14ac:dyDescent="0.2">
      <c r="D4509" s="186"/>
    </row>
    <row r="4510" spans="4:4" x14ac:dyDescent="0.2">
      <c r="D4510" s="186"/>
    </row>
    <row r="4511" spans="4:4" x14ac:dyDescent="0.2">
      <c r="D4511" s="186"/>
    </row>
    <row r="4512" spans="4:4" x14ac:dyDescent="0.2">
      <c r="D4512" s="186"/>
    </row>
    <row r="4513" spans="4:4" x14ac:dyDescent="0.2">
      <c r="D4513" s="186"/>
    </row>
    <row r="4514" spans="4:4" x14ac:dyDescent="0.2">
      <c r="D4514" s="186"/>
    </row>
    <row r="4515" spans="4:4" x14ac:dyDescent="0.2">
      <c r="D4515" s="186"/>
    </row>
    <row r="4516" spans="4:4" x14ac:dyDescent="0.2">
      <c r="D4516" s="186"/>
    </row>
    <row r="4517" spans="4:4" x14ac:dyDescent="0.2">
      <c r="D4517" s="186"/>
    </row>
    <row r="4518" spans="4:4" x14ac:dyDescent="0.2">
      <c r="D4518" s="186"/>
    </row>
    <row r="4519" spans="4:4" x14ac:dyDescent="0.2">
      <c r="D4519" s="186"/>
    </row>
    <row r="4520" spans="4:4" x14ac:dyDescent="0.2">
      <c r="D4520" s="186"/>
    </row>
    <row r="4521" spans="4:4" x14ac:dyDescent="0.2">
      <c r="D4521" s="186"/>
    </row>
    <row r="4522" spans="4:4" x14ac:dyDescent="0.2">
      <c r="D4522" s="186"/>
    </row>
    <row r="4523" spans="4:4" x14ac:dyDescent="0.2">
      <c r="D4523" s="186"/>
    </row>
    <row r="4524" spans="4:4" x14ac:dyDescent="0.2">
      <c r="D4524" s="186"/>
    </row>
    <row r="4525" spans="4:4" x14ac:dyDescent="0.2">
      <c r="D4525" s="186"/>
    </row>
    <row r="4526" spans="4:4" x14ac:dyDescent="0.2">
      <c r="D4526" s="186"/>
    </row>
    <row r="4527" spans="4:4" x14ac:dyDescent="0.2">
      <c r="D4527" s="186"/>
    </row>
    <row r="4528" spans="4:4" x14ac:dyDescent="0.2">
      <c r="D4528" s="186"/>
    </row>
    <row r="4529" spans="4:4" x14ac:dyDescent="0.2">
      <c r="D4529" s="186"/>
    </row>
    <row r="4530" spans="4:4" x14ac:dyDescent="0.2">
      <c r="D4530" s="186"/>
    </row>
    <row r="4531" spans="4:4" x14ac:dyDescent="0.2">
      <c r="D4531" s="186"/>
    </row>
    <row r="4532" spans="4:4" x14ac:dyDescent="0.2">
      <c r="D4532" s="186"/>
    </row>
    <row r="4533" spans="4:4" x14ac:dyDescent="0.2">
      <c r="D4533" s="186"/>
    </row>
    <row r="4534" spans="4:4" x14ac:dyDescent="0.2">
      <c r="D4534" s="186"/>
    </row>
    <row r="4535" spans="4:4" x14ac:dyDescent="0.2">
      <c r="D4535" s="186"/>
    </row>
    <row r="4536" spans="4:4" x14ac:dyDescent="0.2">
      <c r="D4536" s="186"/>
    </row>
    <row r="4537" spans="4:4" x14ac:dyDescent="0.2">
      <c r="D4537" s="186"/>
    </row>
    <row r="4538" spans="4:4" x14ac:dyDescent="0.2">
      <c r="D4538" s="186"/>
    </row>
    <row r="4539" spans="4:4" x14ac:dyDescent="0.2">
      <c r="D4539" s="186"/>
    </row>
    <row r="4540" spans="4:4" x14ac:dyDescent="0.2">
      <c r="D4540" s="186"/>
    </row>
    <row r="4541" spans="4:4" x14ac:dyDescent="0.2">
      <c r="D4541" s="186"/>
    </row>
    <row r="4542" spans="4:4" x14ac:dyDescent="0.2">
      <c r="D4542" s="186"/>
    </row>
    <row r="4543" spans="4:4" x14ac:dyDescent="0.2">
      <c r="D4543" s="186"/>
    </row>
    <row r="4544" spans="4:4" x14ac:dyDescent="0.2">
      <c r="D4544" s="186"/>
    </row>
    <row r="4545" spans="4:4" x14ac:dyDescent="0.2">
      <c r="D4545" s="186"/>
    </row>
    <row r="4546" spans="4:4" x14ac:dyDescent="0.2">
      <c r="D4546" s="186"/>
    </row>
    <row r="4547" spans="4:4" x14ac:dyDescent="0.2">
      <c r="D4547" s="186"/>
    </row>
    <row r="4548" spans="4:4" x14ac:dyDescent="0.2">
      <c r="D4548" s="186"/>
    </row>
    <row r="4549" spans="4:4" x14ac:dyDescent="0.2">
      <c r="D4549" s="186"/>
    </row>
    <row r="4550" spans="4:4" x14ac:dyDescent="0.2">
      <c r="D4550" s="186"/>
    </row>
    <row r="4551" spans="4:4" x14ac:dyDescent="0.2">
      <c r="D4551" s="186"/>
    </row>
    <row r="4552" spans="4:4" x14ac:dyDescent="0.2">
      <c r="D4552" s="186"/>
    </row>
    <row r="4553" spans="4:4" x14ac:dyDescent="0.2">
      <c r="D4553" s="186"/>
    </row>
    <row r="4554" spans="4:4" x14ac:dyDescent="0.2">
      <c r="D4554" s="186"/>
    </row>
    <row r="4555" spans="4:4" x14ac:dyDescent="0.2">
      <c r="D4555" s="186"/>
    </row>
    <row r="4556" spans="4:4" x14ac:dyDescent="0.2">
      <c r="D4556" s="186"/>
    </row>
    <row r="4557" spans="4:4" x14ac:dyDescent="0.2">
      <c r="D4557" s="186"/>
    </row>
    <row r="4558" spans="4:4" x14ac:dyDescent="0.2">
      <c r="D4558" s="186"/>
    </row>
    <row r="4559" spans="4:4" x14ac:dyDescent="0.2">
      <c r="D4559" s="186"/>
    </row>
    <row r="4560" spans="4:4" x14ac:dyDescent="0.2">
      <c r="D4560" s="186"/>
    </row>
    <row r="4561" spans="4:4" x14ac:dyDescent="0.2">
      <c r="D4561" s="186"/>
    </row>
    <row r="4562" spans="4:4" x14ac:dyDescent="0.2">
      <c r="D4562" s="186"/>
    </row>
    <row r="4563" spans="4:4" x14ac:dyDescent="0.2">
      <c r="D4563" s="186"/>
    </row>
    <row r="4564" spans="4:4" x14ac:dyDescent="0.2">
      <c r="D4564" s="186"/>
    </row>
    <row r="4565" spans="4:4" x14ac:dyDescent="0.2">
      <c r="D4565" s="186"/>
    </row>
    <row r="4566" spans="4:4" x14ac:dyDescent="0.2">
      <c r="D4566" s="186"/>
    </row>
    <row r="4567" spans="4:4" x14ac:dyDescent="0.2">
      <c r="D4567" s="186"/>
    </row>
    <row r="4568" spans="4:4" x14ac:dyDescent="0.2">
      <c r="D4568" s="186"/>
    </row>
    <row r="4569" spans="4:4" x14ac:dyDescent="0.2">
      <c r="D4569" s="186"/>
    </row>
    <row r="4570" spans="4:4" x14ac:dyDescent="0.2">
      <c r="D4570" s="186"/>
    </row>
    <row r="4571" spans="4:4" x14ac:dyDescent="0.2">
      <c r="D4571" s="186"/>
    </row>
    <row r="4572" spans="4:4" x14ac:dyDescent="0.2">
      <c r="D4572" s="186"/>
    </row>
    <row r="4573" spans="4:4" x14ac:dyDescent="0.2">
      <c r="D4573" s="186"/>
    </row>
    <row r="4574" spans="4:4" x14ac:dyDescent="0.2">
      <c r="D4574" s="186"/>
    </row>
    <row r="4575" spans="4:4" x14ac:dyDescent="0.2">
      <c r="D4575" s="186"/>
    </row>
    <row r="4576" spans="4:4" x14ac:dyDescent="0.2">
      <c r="D4576" s="186"/>
    </row>
    <row r="4577" spans="4:4" x14ac:dyDescent="0.2">
      <c r="D4577" s="186"/>
    </row>
    <row r="4578" spans="4:4" x14ac:dyDescent="0.2">
      <c r="D4578" s="186"/>
    </row>
    <row r="4579" spans="4:4" x14ac:dyDescent="0.2">
      <c r="D4579" s="186"/>
    </row>
    <row r="4580" spans="4:4" x14ac:dyDescent="0.2">
      <c r="D4580" s="186"/>
    </row>
    <row r="4581" spans="4:4" x14ac:dyDescent="0.2">
      <c r="D4581" s="186"/>
    </row>
    <row r="4582" spans="4:4" x14ac:dyDescent="0.2">
      <c r="D4582" s="186"/>
    </row>
    <row r="4583" spans="4:4" x14ac:dyDescent="0.2">
      <c r="D4583" s="186"/>
    </row>
    <row r="4584" spans="4:4" x14ac:dyDescent="0.2">
      <c r="D4584" s="186"/>
    </row>
    <row r="4585" spans="4:4" x14ac:dyDescent="0.2">
      <c r="D4585" s="186"/>
    </row>
    <row r="4586" spans="4:4" x14ac:dyDescent="0.2">
      <c r="D4586" s="186"/>
    </row>
    <row r="4587" spans="4:4" x14ac:dyDescent="0.2">
      <c r="D4587" s="186"/>
    </row>
    <row r="4588" spans="4:4" x14ac:dyDescent="0.2">
      <c r="D4588" s="186"/>
    </row>
    <row r="4589" spans="4:4" x14ac:dyDescent="0.2">
      <c r="D4589" s="186"/>
    </row>
    <row r="4590" spans="4:4" x14ac:dyDescent="0.2">
      <c r="D4590" s="186"/>
    </row>
    <row r="4591" spans="4:4" x14ac:dyDescent="0.2">
      <c r="D4591" s="186"/>
    </row>
    <row r="4592" spans="4:4" x14ac:dyDescent="0.2">
      <c r="D4592" s="186"/>
    </row>
    <row r="4593" spans="4:4" x14ac:dyDescent="0.2">
      <c r="D4593" s="186"/>
    </row>
    <row r="4594" spans="4:4" x14ac:dyDescent="0.2">
      <c r="D4594" s="186"/>
    </row>
    <row r="4595" spans="4:4" x14ac:dyDescent="0.2">
      <c r="D4595" s="186"/>
    </row>
    <row r="4596" spans="4:4" x14ac:dyDescent="0.2">
      <c r="D4596" s="186"/>
    </row>
    <row r="4597" spans="4:4" x14ac:dyDescent="0.2">
      <c r="D4597" s="186"/>
    </row>
    <row r="4598" spans="4:4" x14ac:dyDescent="0.2">
      <c r="D4598" s="186"/>
    </row>
    <row r="4599" spans="4:4" x14ac:dyDescent="0.2">
      <c r="D4599" s="186"/>
    </row>
    <row r="4600" spans="4:4" x14ac:dyDescent="0.2">
      <c r="D4600" s="186"/>
    </row>
    <row r="4601" spans="4:4" x14ac:dyDescent="0.2">
      <c r="D4601" s="186"/>
    </row>
    <row r="4602" spans="4:4" x14ac:dyDescent="0.2">
      <c r="D4602" s="186"/>
    </row>
    <row r="4603" spans="4:4" x14ac:dyDescent="0.2">
      <c r="D4603" s="186"/>
    </row>
    <row r="4604" spans="4:4" x14ac:dyDescent="0.2">
      <c r="D4604" s="186"/>
    </row>
    <row r="4605" spans="4:4" x14ac:dyDescent="0.2">
      <c r="D4605" s="186"/>
    </row>
    <row r="4606" spans="4:4" x14ac:dyDescent="0.2">
      <c r="D4606" s="186"/>
    </row>
    <row r="4607" spans="4:4" x14ac:dyDescent="0.2">
      <c r="D4607" s="186"/>
    </row>
    <row r="4608" spans="4:4" x14ac:dyDescent="0.2">
      <c r="D4608" s="186"/>
    </row>
    <row r="4609" spans="4:4" x14ac:dyDescent="0.2">
      <c r="D4609" s="186"/>
    </row>
    <row r="4610" spans="4:4" x14ac:dyDescent="0.2">
      <c r="D4610" s="186"/>
    </row>
    <row r="4611" spans="4:4" x14ac:dyDescent="0.2">
      <c r="D4611" s="186"/>
    </row>
    <row r="4612" spans="4:4" x14ac:dyDescent="0.2">
      <c r="D4612" s="186"/>
    </row>
    <row r="4613" spans="4:4" x14ac:dyDescent="0.2">
      <c r="D4613" s="186"/>
    </row>
    <row r="4614" spans="4:4" x14ac:dyDescent="0.2">
      <c r="D4614" s="186"/>
    </row>
    <row r="4615" spans="4:4" x14ac:dyDescent="0.2">
      <c r="D4615" s="186"/>
    </row>
    <row r="4616" spans="4:4" x14ac:dyDescent="0.2">
      <c r="D4616" s="186"/>
    </row>
    <row r="4617" spans="4:4" x14ac:dyDescent="0.2">
      <c r="D4617" s="186"/>
    </row>
    <row r="4618" spans="4:4" x14ac:dyDescent="0.2">
      <c r="D4618" s="186"/>
    </row>
    <row r="4619" spans="4:4" x14ac:dyDescent="0.2">
      <c r="D4619" s="186"/>
    </row>
    <row r="4620" spans="4:4" x14ac:dyDescent="0.2">
      <c r="D4620" s="186"/>
    </row>
    <row r="4621" spans="4:4" x14ac:dyDescent="0.2">
      <c r="D4621" s="186"/>
    </row>
    <row r="4622" spans="4:4" x14ac:dyDescent="0.2">
      <c r="D4622" s="186"/>
    </row>
    <row r="4623" spans="4:4" x14ac:dyDescent="0.2">
      <c r="D4623" s="186"/>
    </row>
    <row r="4624" spans="4:4" x14ac:dyDescent="0.2">
      <c r="D4624" s="186"/>
    </row>
    <row r="4625" spans="4:4" x14ac:dyDescent="0.2">
      <c r="D4625" s="186"/>
    </row>
    <row r="4626" spans="4:4" x14ac:dyDescent="0.2">
      <c r="D4626" s="186"/>
    </row>
    <row r="4627" spans="4:4" x14ac:dyDescent="0.2">
      <c r="D4627" s="186"/>
    </row>
    <row r="4628" spans="4:4" x14ac:dyDescent="0.2">
      <c r="D4628" s="186"/>
    </row>
    <row r="4629" spans="4:4" x14ac:dyDescent="0.2">
      <c r="D4629" s="186"/>
    </row>
    <row r="4630" spans="4:4" x14ac:dyDescent="0.2">
      <c r="D4630" s="186"/>
    </row>
    <row r="4631" spans="4:4" x14ac:dyDescent="0.2">
      <c r="D4631" s="186"/>
    </row>
    <row r="4632" spans="4:4" x14ac:dyDescent="0.2">
      <c r="D4632" s="186"/>
    </row>
    <row r="4633" spans="4:4" x14ac:dyDescent="0.2">
      <c r="D4633" s="186"/>
    </row>
    <row r="4634" spans="4:4" x14ac:dyDescent="0.2">
      <c r="D4634" s="186"/>
    </row>
    <row r="4635" spans="4:4" x14ac:dyDescent="0.2">
      <c r="D4635" s="186"/>
    </row>
    <row r="4636" spans="4:4" x14ac:dyDescent="0.2">
      <c r="D4636" s="186"/>
    </row>
    <row r="4637" spans="4:4" x14ac:dyDescent="0.2">
      <c r="D4637" s="186"/>
    </row>
    <row r="4638" spans="4:4" x14ac:dyDescent="0.2">
      <c r="D4638" s="186"/>
    </row>
    <row r="4639" spans="4:4" x14ac:dyDescent="0.2">
      <c r="D4639" s="186"/>
    </row>
    <row r="4640" spans="4:4" x14ac:dyDescent="0.2">
      <c r="D4640" s="186"/>
    </row>
    <row r="4641" spans="4:4" x14ac:dyDescent="0.2">
      <c r="D4641" s="186"/>
    </row>
    <row r="4642" spans="4:4" x14ac:dyDescent="0.2">
      <c r="D4642" s="186"/>
    </row>
    <row r="4643" spans="4:4" x14ac:dyDescent="0.2">
      <c r="D4643" s="186"/>
    </row>
    <row r="4644" spans="4:4" x14ac:dyDescent="0.2">
      <c r="D4644" s="186"/>
    </row>
    <row r="4645" spans="4:4" x14ac:dyDescent="0.2">
      <c r="D4645" s="186"/>
    </row>
    <row r="4646" spans="4:4" x14ac:dyDescent="0.2">
      <c r="D4646" s="186"/>
    </row>
    <row r="4647" spans="4:4" x14ac:dyDescent="0.2">
      <c r="D4647" s="186"/>
    </row>
    <row r="4648" spans="4:4" x14ac:dyDescent="0.2">
      <c r="D4648" s="186"/>
    </row>
    <row r="4649" spans="4:4" x14ac:dyDescent="0.2">
      <c r="D4649" s="186"/>
    </row>
    <row r="4650" spans="4:4" x14ac:dyDescent="0.2">
      <c r="D4650" s="186"/>
    </row>
    <row r="4651" spans="4:4" x14ac:dyDescent="0.2">
      <c r="D4651" s="186"/>
    </row>
    <row r="4652" spans="4:4" x14ac:dyDescent="0.2">
      <c r="D4652" s="186"/>
    </row>
    <row r="4653" spans="4:4" x14ac:dyDescent="0.2">
      <c r="D4653" s="186"/>
    </row>
    <row r="4654" spans="4:4" x14ac:dyDescent="0.2">
      <c r="D4654" s="186"/>
    </row>
    <row r="4655" spans="4:4" x14ac:dyDescent="0.2">
      <c r="D4655" s="186"/>
    </row>
    <row r="4656" spans="4:4" x14ac:dyDescent="0.2">
      <c r="D4656" s="186"/>
    </row>
    <row r="4657" spans="4:4" x14ac:dyDescent="0.2">
      <c r="D4657" s="186"/>
    </row>
    <row r="4658" spans="4:4" x14ac:dyDescent="0.2">
      <c r="D4658" s="186"/>
    </row>
    <row r="4659" spans="4:4" x14ac:dyDescent="0.2">
      <c r="D4659" s="186"/>
    </row>
    <row r="4660" spans="4:4" x14ac:dyDescent="0.2">
      <c r="D4660" s="186"/>
    </row>
    <row r="4661" spans="4:4" x14ac:dyDescent="0.2">
      <c r="D4661" s="186"/>
    </row>
    <row r="4662" spans="4:4" x14ac:dyDescent="0.2">
      <c r="D4662" s="186"/>
    </row>
    <row r="4663" spans="4:4" x14ac:dyDescent="0.2">
      <c r="D4663" s="186"/>
    </row>
    <row r="4664" spans="4:4" x14ac:dyDescent="0.2">
      <c r="D4664" s="186"/>
    </row>
    <row r="4665" spans="4:4" x14ac:dyDescent="0.2">
      <c r="D4665" s="186"/>
    </row>
    <row r="4666" spans="4:4" x14ac:dyDescent="0.2">
      <c r="D4666" s="186"/>
    </row>
    <row r="4667" spans="4:4" x14ac:dyDescent="0.2">
      <c r="D4667" s="186"/>
    </row>
    <row r="4668" spans="4:4" x14ac:dyDescent="0.2">
      <c r="D4668" s="186"/>
    </row>
    <row r="4669" spans="4:4" x14ac:dyDescent="0.2">
      <c r="D4669" s="186"/>
    </row>
    <row r="4670" spans="4:4" x14ac:dyDescent="0.2">
      <c r="D4670" s="186"/>
    </row>
    <row r="4671" spans="4:4" x14ac:dyDescent="0.2">
      <c r="D4671" s="186"/>
    </row>
    <row r="4672" spans="4:4" x14ac:dyDescent="0.2">
      <c r="D4672" s="186"/>
    </row>
    <row r="4673" spans="4:4" x14ac:dyDescent="0.2">
      <c r="D4673" s="186"/>
    </row>
    <row r="4674" spans="4:4" x14ac:dyDescent="0.2">
      <c r="D4674" s="186"/>
    </row>
    <row r="4675" spans="4:4" x14ac:dyDescent="0.2">
      <c r="D4675" s="186"/>
    </row>
    <row r="4676" spans="4:4" x14ac:dyDescent="0.2">
      <c r="D4676" s="186"/>
    </row>
    <row r="4677" spans="4:4" x14ac:dyDescent="0.2">
      <c r="D4677" s="186"/>
    </row>
    <row r="4678" spans="4:4" x14ac:dyDescent="0.2">
      <c r="D4678" s="186"/>
    </row>
    <row r="4679" spans="4:4" x14ac:dyDescent="0.2">
      <c r="D4679" s="186"/>
    </row>
    <row r="4680" spans="4:4" x14ac:dyDescent="0.2">
      <c r="D4680" s="186"/>
    </row>
    <row r="4681" spans="4:4" x14ac:dyDescent="0.2">
      <c r="D4681" s="186"/>
    </row>
    <row r="4682" spans="4:4" x14ac:dyDescent="0.2">
      <c r="D4682" s="186"/>
    </row>
    <row r="4683" spans="4:4" x14ac:dyDescent="0.2">
      <c r="D4683" s="186"/>
    </row>
    <row r="4684" spans="4:4" x14ac:dyDescent="0.2">
      <c r="D4684" s="186"/>
    </row>
    <row r="4685" spans="4:4" x14ac:dyDescent="0.2">
      <c r="D4685" s="186"/>
    </row>
    <row r="4686" spans="4:4" x14ac:dyDescent="0.2">
      <c r="D4686" s="186"/>
    </row>
    <row r="4687" spans="4:4" x14ac:dyDescent="0.2">
      <c r="D4687" s="186"/>
    </row>
    <row r="4688" spans="4:4" x14ac:dyDescent="0.2">
      <c r="D4688" s="186"/>
    </row>
    <row r="4689" spans="4:4" x14ac:dyDescent="0.2">
      <c r="D4689" s="186"/>
    </row>
    <row r="4690" spans="4:4" x14ac:dyDescent="0.2">
      <c r="D4690" s="186"/>
    </row>
    <row r="4691" spans="4:4" x14ac:dyDescent="0.2">
      <c r="D4691" s="186"/>
    </row>
    <row r="4692" spans="4:4" x14ac:dyDescent="0.2">
      <c r="D4692" s="186"/>
    </row>
    <row r="4693" spans="4:4" x14ac:dyDescent="0.2">
      <c r="D4693" s="186"/>
    </row>
    <row r="4694" spans="4:4" x14ac:dyDescent="0.2">
      <c r="D4694" s="186"/>
    </row>
    <row r="4695" spans="4:4" x14ac:dyDescent="0.2">
      <c r="D4695" s="186"/>
    </row>
    <row r="4696" spans="4:4" x14ac:dyDescent="0.2">
      <c r="D4696" s="186"/>
    </row>
    <row r="4697" spans="4:4" x14ac:dyDescent="0.2">
      <c r="D4697" s="186"/>
    </row>
    <row r="4698" spans="4:4" x14ac:dyDescent="0.2">
      <c r="D4698" s="186"/>
    </row>
    <row r="4699" spans="4:4" x14ac:dyDescent="0.2">
      <c r="D4699" s="186"/>
    </row>
    <row r="4700" spans="4:4" x14ac:dyDescent="0.2">
      <c r="D4700" s="186"/>
    </row>
    <row r="4701" spans="4:4" x14ac:dyDescent="0.2">
      <c r="D4701" s="186"/>
    </row>
    <row r="4702" spans="4:4" x14ac:dyDescent="0.2">
      <c r="D4702" s="186"/>
    </row>
    <row r="4703" spans="4:4" x14ac:dyDescent="0.2">
      <c r="D4703" s="186"/>
    </row>
    <row r="4704" spans="4:4" x14ac:dyDescent="0.2">
      <c r="D4704" s="186"/>
    </row>
    <row r="4705" spans="4:4" x14ac:dyDescent="0.2">
      <c r="D4705" s="186"/>
    </row>
    <row r="4706" spans="4:4" x14ac:dyDescent="0.2">
      <c r="D4706" s="186"/>
    </row>
    <row r="4707" spans="4:4" x14ac:dyDescent="0.2">
      <c r="D4707" s="186"/>
    </row>
    <row r="4708" spans="4:4" x14ac:dyDescent="0.2">
      <c r="D4708" s="186"/>
    </row>
    <row r="4709" spans="4:4" x14ac:dyDescent="0.2">
      <c r="D4709" s="186"/>
    </row>
    <row r="4710" spans="4:4" x14ac:dyDescent="0.2">
      <c r="D4710" s="186"/>
    </row>
    <row r="4711" spans="4:4" x14ac:dyDescent="0.2">
      <c r="D4711" s="186"/>
    </row>
    <row r="4712" spans="4:4" x14ac:dyDescent="0.2">
      <c r="D4712" s="186"/>
    </row>
    <row r="4713" spans="4:4" x14ac:dyDescent="0.2">
      <c r="D4713" s="186"/>
    </row>
    <row r="4714" spans="4:4" x14ac:dyDescent="0.2">
      <c r="D4714" s="186"/>
    </row>
    <row r="4715" spans="4:4" x14ac:dyDescent="0.2">
      <c r="D4715" s="186"/>
    </row>
    <row r="4716" spans="4:4" x14ac:dyDescent="0.2">
      <c r="D4716" s="186"/>
    </row>
    <row r="4717" spans="4:4" x14ac:dyDescent="0.2">
      <c r="D4717" s="186"/>
    </row>
    <row r="4718" spans="4:4" x14ac:dyDescent="0.2">
      <c r="D4718" s="186"/>
    </row>
    <row r="4719" spans="4:4" x14ac:dyDescent="0.2">
      <c r="D4719" s="186"/>
    </row>
    <row r="4720" spans="4:4" x14ac:dyDescent="0.2">
      <c r="D4720" s="186"/>
    </row>
    <row r="4721" spans="4:4" x14ac:dyDescent="0.2">
      <c r="D4721" s="186"/>
    </row>
    <row r="4722" spans="4:4" x14ac:dyDescent="0.2">
      <c r="D4722" s="186"/>
    </row>
    <row r="4723" spans="4:4" x14ac:dyDescent="0.2">
      <c r="D4723" s="186"/>
    </row>
    <row r="4724" spans="4:4" x14ac:dyDescent="0.2">
      <c r="D4724" s="186"/>
    </row>
    <row r="4725" spans="4:4" x14ac:dyDescent="0.2">
      <c r="D4725" s="186"/>
    </row>
    <row r="4726" spans="4:4" x14ac:dyDescent="0.2">
      <c r="D4726" s="186"/>
    </row>
    <row r="4727" spans="4:4" x14ac:dyDescent="0.2">
      <c r="D4727" s="186"/>
    </row>
    <row r="4728" spans="4:4" x14ac:dyDescent="0.2">
      <c r="D4728" s="186"/>
    </row>
    <row r="4729" spans="4:4" x14ac:dyDescent="0.2">
      <c r="D4729" s="186"/>
    </row>
    <row r="4730" spans="4:4" x14ac:dyDescent="0.2">
      <c r="D4730" s="186"/>
    </row>
    <row r="4731" spans="4:4" x14ac:dyDescent="0.2">
      <c r="D4731" s="186"/>
    </row>
    <row r="4732" spans="4:4" x14ac:dyDescent="0.2">
      <c r="D4732" s="186"/>
    </row>
    <row r="4733" spans="4:4" x14ac:dyDescent="0.2">
      <c r="D4733" s="186"/>
    </row>
    <row r="4734" spans="4:4" x14ac:dyDescent="0.2">
      <c r="D4734" s="186"/>
    </row>
    <row r="4735" spans="4:4" x14ac:dyDescent="0.2">
      <c r="D4735" s="186"/>
    </row>
    <row r="4736" spans="4:4" x14ac:dyDescent="0.2">
      <c r="D4736" s="186"/>
    </row>
    <row r="4737" spans="4:4" x14ac:dyDescent="0.2">
      <c r="D4737" s="186"/>
    </row>
    <row r="4738" spans="4:4" x14ac:dyDescent="0.2">
      <c r="D4738" s="186"/>
    </row>
    <row r="4739" spans="4:4" x14ac:dyDescent="0.2">
      <c r="D4739" s="186"/>
    </row>
    <row r="4740" spans="4:4" x14ac:dyDescent="0.2">
      <c r="D4740" s="186"/>
    </row>
    <row r="4741" spans="4:4" x14ac:dyDescent="0.2">
      <c r="D4741" s="186"/>
    </row>
    <row r="4742" spans="4:4" x14ac:dyDescent="0.2">
      <c r="D4742" s="186"/>
    </row>
    <row r="4743" spans="4:4" x14ac:dyDescent="0.2">
      <c r="D4743" s="186"/>
    </row>
    <row r="4744" spans="4:4" x14ac:dyDescent="0.2">
      <c r="D4744" s="186"/>
    </row>
    <row r="4745" spans="4:4" x14ac:dyDescent="0.2">
      <c r="D4745" s="186"/>
    </row>
    <row r="4746" spans="4:4" x14ac:dyDescent="0.2">
      <c r="D4746" s="186"/>
    </row>
    <row r="4747" spans="4:4" x14ac:dyDescent="0.2">
      <c r="D4747" s="186"/>
    </row>
    <row r="4748" spans="4:4" x14ac:dyDescent="0.2">
      <c r="D4748" s="186"/>
    </row>
    <row r="4749" spans="4:4" x14ac:dyDescent="0.2">
      <c r="D4749" s="186"/>
    </row>
    <row r="4750" spans="4:4" x14ac:dyDescent="0.2">
      <c r="D4750" s="186"/>
    </row>
    <row r="4751" spans="4:4" x14ac:dyDescent="0.2">
      <c r="D4751" s="186"/>
    </row>
    <row r="4752" spans="4:4" x14ac:dyDescent="0.2">
      <c r="D4752" s="186"/>
    </row>
    <row r="4753" spans="4:4" x14ac:dyDescent="0.2">
      <c r="D4753" s="186"/>
    </row>
    <row r="4754" spans="4:4" x14ac:dyDescent="0.2">
      <c r="D4754" s="186"/>
    </row>
    <row r="4755" spans="4:4" x14ac:dyDescent="0.2">
      <c r="D4755" s="186"/>
    </row>
    <row r="4756" spans="4:4" x14ac:dyDescent="0.2">
      <c r="D4756" s="186"/>
    </row>
    <row r="4757" spans="4:4" x14ac:dyDescent="0.2">
      <c r="D4757" s="186"/>
    </row>
    <row r="4758" spans="4:4" x14ac:dyDescent="0.2">
      <c r="D4758" s="186"/>
    </row>
    <row r="4759" spans="4:4" x14ac:dyDescent="0.2">
      <c r="D4759" s="186"/>
    </row>
    <row r="4760" spans="4:4" x14ac:dyDescent="0.2">
      <c r="D4760" s="186"/>
    </row>
    <row r="4761" spans="4:4" x14ac:dyDescent="0.2">
      <c r="D4761" s="186"/>
    </row>
    <row r="4762" spans="4:4" x14ac:dyDescent="0.2">
      <c r="D4762" s="186"/>
    </row>
    <row r="4763" spans="4:4" x14ac:dyDescent="0.2">
      <c r="D4763" s="186"/>
    </row>
    <row r="4764" spans="4:4" x14ac:dyDescent="0.2">
      <c r="D4764" s="186"/>
    </row>
    <row r="4765" spans="4:4" x14ac:dyDescent="0.2">
      <c r="D4765" s="186"/>
    </row>
    <row r="4766" spans="4:4" x14ac:dyDescent="0.2">
      <c r="D4766" s="186"/>
    </row>
    <row r="4767" spans="4:4" x14ac:dyDescent="0.2">
      <c r="D4767" s="186"/>
    </row>
    <row r="4768" spans="4:4" x14ac:dyDescent="0.2">
      <c r="D4768" s="186"/>
    </row>
    <row r="4769" spans="4:4" x14ac:dyDescent="0.2">
      <c r="D4769" s="186"/>
    </row>
    <row r="4770" spans="4:4" x14ac:dyDescent="0.2">
      <c r="D4770" s="186"/>
    </row>
    <row r="4771" spans="4:4" x14ac:dyDescent="0.2">
      <c r="D4771" s="186"/>
    </row>
    <row r="4772" spans="4:4" x14ac:dyDescent="0.2">
      <c r="D4772" s="186"/>
    </row>
    <row r="4773" spans="4:4" x14ac:dyDescent="0.2">
      <c r="D4773" s="186"/>
    </row>
    <row r="4774" spans="4:4" x14ac:dyDescent="0.2">
      <c r="D4774" s="186"/>
    </row>
    <row r="4775" spans="4:4" x14ac:dyDescent="0.2">
      <c r="D4775" s="186"/>
    </row>
    <row r="4776" spans="4:4" x14ac:dyDescent="0.2">
      <c r="D4776" s="186"/>
    </row>
    <row r="4777" spans="4:4" x14ac:dyDescent="0.2">
      <c r="D4777" s="186"/>
    </row>
    <row r="4778" spans="4:4" x14ac:dyDescent="0.2">
      <c r="D4778" s="186"/>
    </row>
    <row r="4779" spans="4:4" x14ac:dyDescent="0.2">
      <c r="D4779" s="186"/>
    </row>
    <row r="4780" spans="4:4" x14ac:dyDescent="0.2">
      <c r="D4780" s="186"/>
    </row>
    <row r="4781" spans="4:4" x14ac:dyDescent="0.2">
      <c r="D4781" s="186"/>
    </row>
    <row r="4782" spans="4:4" x14ac:dyDescent="0.2">
      <c r="D4782" s="186"/>
    </row>
    <row r="4783" spans="4:4" x14ac:dyDescent="0.2">
      <c r="D4783" s="186"/>
    </row>
    <row r="4784" spans="4:4" x14ac:dyDescent="0.2">
      <c r="D4784" s="186"/>
    </row>
    <row r="4785" spans="4:4" x14ac:dyDescent="0.2">
      <c r="D4785" s="186"/>
    </row>
    <row r="4786" spans="4:4" x14ac:dyDescent="0.2">
      <c r="D4786" s="186"/>
    </row>
    <row r="4787" spans="4:4" x14ac:dyDescent="0.2">
      <c r="D4787" s="186"/>
    </row>
    <row r="4788" spans="4:4" x14ac:dyDescent="0.2">
      <c r="D4788" s="186"/>
    </row>
    <row r="4789" spans="4:4" x14ac:dyDescent="0.2">
      <c r="D4789" s="186"/>
    </row>
    <row r="4790" spans="4:4" x14ac:dyDescent="0.2">
      <c r="D4790" s="186"/>
    </row>
    <row r="4791" spans="4:4" x14ac:dyDescent="0.2">
      <c r="D4791" s="186"/>
    </row>
    <row r="4792" spans="4:4" x14ac:dyDescent="0.2">
      <c r="D4792" s="186"/>
    </row>
    <row r="4793" spans="4:4" x14ac:dyDescent="0.2">
      <c r="D4793" s="186"/>
    </row>
    <row r="4794" spans="4:4" x14ac:dyDescent="0.2">
      <c r="D4794" s="186"/>
    </row>
    <row r="4795" spans="4:4" x14ac:dyDescent="0.2">
      <c r="D4795" s="186"/>
    </row>
    <row r="4796" spans="4:4" x14ac:dyDescent="0.2">
      <c r="D4796" s="186"/>
    </row>
    <row r="4797" spans="4:4" x14ac:dyDescent="0.2">
      <c r="D4797" s="186"/>
    </row>
    <row r="4798" spans="4:4" x14ac:dyDescent="0.2">
      <c r="D4798" s="186"/>
    </row>
    <row r="4799" spans="4:4" x14ac:dyDescent="0.2">
      <c r="D4799" s="186"/>
    </row>
    <row r="4800" spans="4:4" x14ac:dyDescent="0.2">
      <c r="D4800" s="186"/>
    </row>
    <row r="4801" spans="4:4" x14ac:dyDescent="0.2">
      <c r="D4801" s="186"/>
    </row>
    <row r="4802" spans="4:4" x14ac:dyDescent="0.2">
      <c r="D4802" s="186"/>
    </row>
    <row r="4803" spans="4:4" x14ac:dyDescent="0.2">
      <c r="D4803" s="186"/>
    </row>
    <row r="4804" spans="4:4" x14ac:dyDescent="0.2">
      <c r="D4804" s="186"/>
    </row>
    <row r="4805" spans="4:4" x14ac:dyDescent="0.2">
      <c r="D4805" s="186"/>
    </row>
    <row r="4806" spans="4:4" x14ac:dyDescent="0.2">
      <c r="D4806" s="186"/>
    </row>
    <row r="4807" spans="4:4" x14ac:dyDescent="0.2">
      <c r="D4807" s="186"/>
    </row>
    <row r="4808" spans="4:4" x14ac:dyDescent="0.2">
      <c r="D4808" s="186"/>
    </row>
    <row r="4809" spans="4:4" x14ac:dyDescent="0.2">
      <c r="D4809" s="186"/>
    </row>
    <row r="4810" spans="4:4" x14ac:dyDescent="0.2">
      <c r="D4810" s="186"/>
    </row>
    <row r="4811" spans="4:4" x14ac:dyDescent="0.2">
      <c r="D4811" s="186"/>
    </row>
    <row r="4812" spans="4:4" x14ac:dyDescent="0.2">
      <c r="D4812" s="186"/>
    </row>
    <row r="4813" spans="4:4" x14ac:dyDescent="0.2">
      <c r="D4813" s="186"/>
    </row>
    <row r="4814" spans="4:4" x14ac:dyDescent="0.2">
      <c r="D4814" s="186"/>
    </row>
    <row r="4815" spans="4:4" x14ac:dyDescent="0.2">
      <c r="D4815" s="186"/>
    </row>
    <row r="4816" spans="4:4" x14ac:dyDescent="0.2">
      <c r="D4816" s="186"/>
    </row>
    <row r="4817" spans="4:4" x14ac:dyDescent="0.2">
      <c r="D4817" s="186"/>
    </row>
    <row r="4818" spans="4:4" x14ac:dyDescent="0.2">
      <c r="D4818" s="186"/>
    </row>
    <row r="4819" spans="4:4" x14ac:dyDescent="0.2">
      <c r="D4819" s="186"/>
    </row>
    <row r="4820" spans="4:4" x14ac:dyDescent="0.2">
      <c r="D4820" s="186"/>
    </row>
    <row r="4821" spans="4:4" x14ac:dyDescent="0.2">
      <c r="D4821" s="186"/>
    </row>
    <row r="4822" spans="4:4" x14ac:dyDescent="0.2">
      <c r="D4822" s="186"/>
    </row>
    <row r="4823" spans="4:4" x14ac:dyDescent="0.2">
      <c r="D4823" s="186"/>
    </row>
    <row r="4824" spans="4:4" x14ac:dyDescent="0.2">
      <c r="D4824" s="186"/>
    </row>
    <row r="4825" spans="4:4" x14ac:dyDescent="0.2">
      <c r="D4825" s="186"/>
    </row>
    <row r="4826" spans="4:4" x14ac:dyDescent="0.2">
      <c r="D4826" s="186"/>
    </row>
    <row r="4827" spans="4:4" x14ac:dyDescent="0.2">
      <c r="D4827" s="186"/>
    </row>
    <row r="4828" spans="4:4" x14ac:dyDescent="0.2">
      <c r="D4828" s="186"/>
    </row>
    <row r="4829" spans="4:4" x14ac:dyDescent="0.2">
      <c r="D4829" s="186"/>
    </row>
    <row r="4830" spans="4:4" x14ac:dyDescent="0.2">
      <c r="D4830" s="186"/>
    </row>
    <row r="4831" spans="4:4" x14ac:dyDescent="0.2">
      <c r="D4831" s="186"/>
    </row>
    <row r="4832" spans="4:4" x14ac:dyDescent="0.2">
      <c r="D4832" s="186"/>
    </row>
    <row r="4833" spans="4:4" x14ac:dyDescent="0.2">
      <c r="D4833" s="186"/>
    </row>
    <row r="4834" spans="4:4" x14ac:dyDescent="0.2">
      <c r="D4834" s="186"/>
    </row>
    <row r="4835" spans="4:4" x14ac:dyDescent="0.2">
      <c r="D4835" s="186"/>
    </row>
    <row r="4836" spans="4:4" x14ac:dyDescent="0.2">
      <c r="D4836" s="186"/>
    </row>
    <row r="4837" spans="4:4" x14ac:dyDescent="0.2">
      <c r="D4837" s="186"/>
    </row>
    <row r="4838" spans="4:4" x14ac:dyDescent="0.2">
      <c r="D4838" s="186"/>
    </row>
    <row r="4839" spans="4:4" x14ac:dyDescent="0.2">
      <c r="D4839" s="186"/>
    </row>
    <row r="4840" spans="4:4" x14ac:dyDescent="0.2">
      <c r="D4840" s="186"/>
    </row>
    <row r="4841" spans="4:4" x14ac:dyDescent="0.2">
      <c r="D4841" s="186"/>
    </row>
    <row r="4842" spans="4:4" x14ac:dyDescent="0.2">
      <c r="D4842" s="186"/>
    </row>
    <row r="4843" spans="4:4" x14ac:dyDescent="0.2">
      <c r="D4843" s="186"/>
    </row>
    <row r="4844" spans="4:4" x14ac:dyDescent="0.2">
      <c r="D4844" s="186"/>
    </row>
    <row r="4845" spans="4:4" x14ac:dyDescent="0.2">
      <c r="D4845" s="186"/>
    </row>
    <row r="4846" spans="4:4" x14ac:dyDescent="0.2">
      <c r="D4846" s="186"/>
    </row>
    <row r="4847" spans="4:4" x14ac:dyDescent="0.2">
      <c r="D4847" s="186"/>
    </row>
    <row r="4848" spans="4:4" x14ac:dyDescent="0.2">
      <c r="D4848" s="186"/>
    </row>
    <row r="4849" spans="4:4" x14ac:dyDescent="0.2">
      <c r="D4849" s="186"/>
    </row>
    <row r="4850" spans="4:4" x14ac:dyDescent="0.2">
      <c r="D4850" s="186"/>
    </row>
    <row r="4851" spans="4:4" x14ac:dyDescent="0.2">
      <c r="D4851" s="186"/>
    </row>
    <row r="4852" spans="4:4" x14ac:dyDescent="0.2">
      <c r="D4852" s="186"/>
    </row>
    <row r="4853" spans="4:4" x14ac:dyDescent="0.2">
      <c r="D4853" s="186"/>
    </row>
    <row r="4854" spans="4:4" x14ac:dyDescent="0.2">
      <c r="D4854" s="186"/>
    </row>
    <row r="4855" spans="4:4" x14ac:dyDescent="0.2">
      <c r="D4855" s="186"/>
    </row>
    <row r="4856" spans="4:4" x14ac:dyDescent="0.2">
      <c r="D4856" s="186"/>
    </row>
    <row r="4857" spans="4:4" x14ac:dyDescent="0.2">
      <c r="D4857" s="186"/>
    </row>
    <row r="4858" spans="4:4" x14ac:dyDescent="0.2">
      <c r="D4858" s="186"/>
    </row>
    <row r="4859" spans="4:4" x14ac:dyDescent="0.2">
      <c r="D4859" s="186"/>
    </row>
    <row r="4860" spans="4:4" x14ac:dyDescent="0.2">
      <c r="D4860" s="186"/>
    </row>
    <row r="4861" spans="4:4" x14ac:dyDescent="0.2">
      <c r="D4861" s="186"/>
    </row>
    <row r="4862" spans="4:4" x14ac:dyDescent="0.2">
      <c r="D4862" s="186"/>
    </row>
    <row r="4863" spans="4:4" x14ac:dyDescent="0.2">
      <c r="D4863" s="186"/>
    </row>
    <row r="4864" spans="4:4" x14ac:dyDescent="0.2">
      <c r="D4864" s="186"/>
    </row>
    <row r="4865" spans="4:4" x14ac:dyDescent="0.2">
      <c r="D4865" s="186"/>
    </row>
    <row r="4866" spans="4:4" x14ac:dyDescent="0.2">
      <c r="D4866" s="186"/>
    </row>
    <row r="4867" spans="4:4" x14ac:dyDescent="0.2">
      <c r="D4867" s="186"/>
    </row>
    <row r="4868" spans="4:4" x14ac:dyDescent="0.2">
      <c r="D4868" s="186"/>
    </row>
    <row r="4869" spans="4:4" x14ac:dyDescent="0.2">
      <c r="D4869" s="186"/>
    </row>
    <row r="4870" spans="4:4" x14ac:dyDescent="0.2">
      <c r="D4870" s="186"/>
    </row>
    <row r="4871" spans="4:4" x14ac:dyDescent="0.2">
      <c r="D4871" s="186"/>
    </row>
    <row r="4872" spans="4:4" x14ac:dyDescent="0.2">
      <c r="D4872" s="186"/>
    </row>
    <row r="4873" spans="4:4" x14ac:dyDescent="0.2">
      <c r="D4873" s="186"/>
    </row>
    <row r="4874" spans="4:4" x14ac:dyDescent="0.2">
      <c r="D4874" s="186"/>
    </row>
    <row r="4875" spans="4:4" x14ac:dyDescent="0.2">
      <c r="D4875" s="186"/>
    </row>
    <row r="4876" spans="4:4" x14ac:dyDescent="0.2">
      <c r="D4876" s="186"/>
    </row>
    <row r="4877" spans="4:4" x14ac:dyDescent="0.2">
      <c r="D4877" s="186"/>
    </row>
    <row r="4878" spans="4:4" x14ac:dyDescent="0.2">
      <c r="D4878" s="186"/>
    </row>
    <row r="4879" spans="4:4" x14ac:dyDescent="0.2">
      <c r="D4879" s="186"/>
    </row>
    <row r="4880" spans="4:4" x14ac:dyDescent="0.2">
      <c r="D4880" s="186"/>
    </row>
    <row r="4881" spans="4:4" x14ac:dyDescent="0.2">
      <c r="D4881" s="186"/>
    </row>
    <row r="4882" spans="4:4" x14ac:dyDescent="0.2">
      <c r="D4882" s="186"/>
    </row>
    <row r="4883" spans="4:4" x14ac:dyDescent="0.2">
      <c r="D4883" s="186"/>
    </row>
    <row r="4884" spans="4:4" x14ac:dyDescent="0.2">
      <c r="D4884" s="186"/>
    </row>
    <row r="4885" spans="4:4" x14ac:dyDescent="0.2">
      <c r="D4885" s="186"/>
    </row>
    <row r="4886" spans="4:4" x14ac:dyDescent="0.2">
      <c r="D4886" s="186"/>
    </row>
    <row r="4887" spans="4:4" x14ac:dyDescent="0.2">
      <c r="D4887" s="186"/>
    </row>
    <row r="4888" spans="4:4" x14ac:dyDescent="0.2">
      <c r="D4888" s="186"/>
    </row>
    <row r="4889" spans="4:4" x14ac:dyDescent="0.2">
      <c r="D4889" s="186"/>
    </row>
    <row r="4890" spans="4:4" x14ac:dyDescent="0.2">
      <c r="D4890" s="186"/>
    </row>
    <row r="4891" spans="4:4" x14ac:dyDescent="0.2">
      <c r="D4891" s="186"/>
    </row>
    <row r="4892" spans="4:4" x14ac:dyDescent="0.2">
      <c r="D4892" s="186"/>
    </row>
    <row r="4893" spans="4:4" x14ac:dyDescent="0.2">
      <c r="D4893" s="186"/>
    </row>
    <row r="4894" spans="4:4" x14ac:dyDescent="0.2">
      <c r="D4894" s="186"/>
    </row>
    <row r="4895" spans="4:4" x14ac:dyDescent="0.2">
      <c r="D4895" s="186"/>
    </row>
    <row r="4896" spans="4:4" x14ac:dyDescent="0.2">
      <c r="D4896" s="186"/>
    </row>
    <row r="4897" spans="4:4" x14ac:dyDescent="0.2">
      <c r="D4897" s="186"/>
    </row>
    <row r="4898" spans="4:4" x14ac:dyDescent="0.2">
      <c r="D4898" s="186"/>
    </row>
    <row r="4899" spans="4:4" x14ac:dyDescent="0.2">
      <c r="D4899" s="186"/>
    </row>
    <row r="4900" spans="4:4" x14ac:dyDescent="0.2">
      <c r="D4900" s="186"/>
    </row>
    <row r="4901" spans="4:4" x14ac:dyDescent="0.2">
      <c r="D4901" s="186"/>
    </row>
    <row r="4902" spans="4:4" x14ac:dyDescent="0.2">
      <c r="D4902" s="186"/>
    </row>
    <row r="4903" spans="4:4" x14ac:dyDescent="0.2">
      <c r="D4903" s="186"/>
    </row>
    <row r="4904" spans="4:4" x14ac:dyDescent="0.2">
      <c r="D4904" s="186"/>
    </row>
    <row r="4905" spans="4:4" x14ac:dyDescent="0.2">
      <c r="D4905" s="186"/>
    </row>
    <row r="4906" spans="4:4" x14ac:dyDescent="0.2">
      <c r="D4906" s="186"/>
    </row>
    <row r="4907" spans="4:4" x14ac:dyDescent="0.2">
      <c r="D4907" s="186"/>
    </row>
    <row r="4908" spans="4:4" x14ac:dyDescent="0.2">
      <c r="D4908" s="186"/>
    </row>
    <row r="4909" spans="4:4" x14ac:dyDescent="0.2">
      <c r="D4909" s="186"/>
    </row>
    <row r="4910" spans="4:4" x14ac:dyDescent="0.2">
      <c r="D4910" s="186"/>
    </row>
    <row r="4911" spans="4:4" x14ac:dyDescent="0.2">
      <c r="D4911" s="186"/>
    </row>
    <row r="4912" spans="4:4" x14ac:dyDescent="0.2">
      <c r="D4912" s="186"/>
    </row>
    <row r="4913" spans="4:4" x14ac:dyDescent="0.2">
      <c r="D4913" s="186"/>
    </row>
    <row r="4914" spans="4:4" x14ac:dyDescent="0.2">
      <c r="D4914" s="186"/>
    </row>
    <row r="4915" spans="4:4" x14ac:dyDescent="0.2">
      <c r="D4915" s="186"/>
    </row>
    <row r="4916" spans="4:4" x14ac:dyDescent="0.2">
      <c r="D4916" s="186"/>
    </row>
    <row r="4917" spans="4:4" x14ac:dyDescent="0.2">
      <c r="D4917" s="186"/>
    </row>
    <row r="4918" spans="4:4" x14ac:dyDescent="0.2">
      <c r="D4918" s="186"/>
    </row>
    <row r="4919" spans="4:4" x14ac:dyDescent="0.2">
      <c r="D4919" s="186"/>
    </row>
    <row r="4920" spans="4:4" x14ac:dyDescent="0.2">
      <c r="D4920" s="186"/>
    </row>
    <row r="4921" spans="4:4" x14ac:dyDescent="0.2">
      <c r="D4921" s="186"/>
    </row>
    <row r="4922" spans="4:4" x14ac:dyDescent="0.2">
      <c r="D4922" s="186"/>
    </row>
    <row r="4923" spans="4:4" x14ac:dyDescent="0.2">
      <c r="D4923" s="186"/>
    </row>
    <row r="4924" spans="4:4" x14ac:dyDescent="0.2">
      <c r="D4924" s="186"/>
    </row>
    <row r="4925" spans="4:4" x14ac:dyDescent="0.2">
      <c r="D4925" s="186"/>
    </row>
    <row r="4926" spans="4:4" x14ac:dyDescent="0.2">
      <c r="D4926" s="186"/>
    </row>
    <row r="4927" spans="4:4" x14ac:dyDescent="0.2">
      <c r="D4927" s="186"/>
    </row>
    <row r="4928" spans="4:4" x14ac:dyDescent="0.2">
      <c r="D4928" s="186"/>
    </row>
    <row r="4929" spans="4:4" x14ac:dyDescent="0.2">
      <c r="D4929" s="186"/>
    </row>
    <row r="4930" spans="4:4" x14ac:dyDescent="0.2">
      <c r="D4930" s="186"/>
    </row>
    <row r="4931" spans="4:4" x14ac:dyDescent="0.2">
      <c r="D4931" s="186"/>
    </row>
    <row r="4932" spans="4:4" x14ac:dyDescent="0.2">
      <c r="D4932" s="186"/>
    </row>
    <row r="4933" spans="4:4" x14ac:dyDescent="0.2">
      <c r="D4933" s="186"/>
    </row>
    <row r="4934" spans="4:4" x14ac:dyDescent="0.2">
      <c r="D4934" s="186"/>
    </row>
    <row r="4935" spans="4:4" x14ac:dyDescent="0.2">
      <c r="D4935" s="186"/>
    </row>
    <row r="4936" spans="4:4" x14ac:dyDescent="0.2">
      <c r="D4936" s="186"/>
    </row>
    <row r="4937" spans="4:4" x14ac:dyDescent="0.2">
      <c r="D4937" s="186"/>
    </row>
    <row r="4938" spans="4:4" x14ac:dyDescent="0.2">
      <c r="D4938" s="186"/>
    </row>
    <row r="4939" spans="4:4" x14ac:dyDescent="0.2">
      <c r="D4939" s="186"/>
    </row>
    <row r="4940" spans="4:4" x14ac:dyDescent="0.2">
      <c r="D4940" s="186"/>
    </row>
    <row r="4941" spans="4:4" x14ac:dyDescent="0.2">
      <c r="D4941" s="186"/>
    </row>
    <row r="4942" spans="4:4" x14ac:dyDescent="0.2">
      <c r="D4942" s="186"/>
    </row>
    <row r="4943" spans="4:4" x14ac:dyDescent="0.2">
      <c r="D4943" s="186"/>
    </row>
    <row r="4944" spans="4:4" x14ac:dyDescent="0.2">
      <c r="D4944" s="186"/>
    </row>
    <row r="4945" spans="4:4" x14ac:dyDescent="0.2">
      <c r="D4945" s="186"/>
    </row>
    <row r="4946" spans="4:4" x14ac:dyDescent="0.2">
      <c r="D4946" s="186"/>
    </row>
    <row r="4947" spans="4:4" x14ac:dyDescent="0.2">
      <c r="D4947" s="186"/>
    </row>
    <row r="4948" spans="4:4" x14ac:dyDescent="0.2">
      <c r="D4948" s="186"/>
    </row>
    <row r="4949" spans="4:4" x14ac:dyDescent="0.2">
      <c r="D4949" s="186"/>
    </row>
    <row r="4950" spans="4:4" x14ac:dyDescent="0.2">
      <c r="D4950" s="186"/>
    </row>
    <row r="4951" spans="4:4" x14ac:dyDescent="0.2">
      <c r="D4951" s="186"/>
    </row>
    <row r="4952" spans="4:4" x14ac:dyDescent="0.2">
      <c r="D4952" s="186"/>
    </row>
    <row r="4953" spans="4:4" x14ac:dyDescent="0.2">
      <c r="D4953" s="186"/>
    </row>
    <row r="4954" spans="4:4" x14ac:dyDescent="0.2">
      <c r="D4954" s="186"/>
    </row>
    <row r="4955" spans="4:4" x14ac:dyDescent="0.2">
      <c r="D4955" s="186"/>
    </row>
    <row r="4956" spans="4:4" x14ac:dyDescent="0.2">
      <c r="D4956" s="186"/>
    </row>
    <row r="4957" spans="4:4" x14ac:dyDescent="0.2">
      <c r="D4957" s="186"/>
    </row>
    <row r="4958" spans="4:4" x14ac:dyDescent="0.2">
      <c r="D4958" s="186"/>
    </row>
    <row r="4959" spans="4:4" x14ac:dyDescent="0.2">
      <c r="D4959" s="186"/>
    </row>
    <row r="4960" spans="4:4" x14ac:dyDescent="0.2">
      <c r="D4960" s="186"/>
    </row>
    <row r="4961" spans="4:4" x14ac:dyDescent="0.2">
      <c r="D4961" s="186"/>
    </row>
    <row r="4962" spans="4:4" x14ac:dyDescent="0.2">
      <c r="D4962" s="186"/>
    </row>
    <row r="4963" spans="4:4" x14ac:dyDescent="0.2">
      <c r="D4963" s="186"/>
    </row>
    <row r="4964" spans="4:4" x14ac:dyDescent="0.2">
      <c r="D4964" s="186"/>
    </row>
    <row r="4965" spans="4:4" x14ac:dyDescent="0.2">
      <c r="D4965" s="186"/>
    </row>
    <row r="4966" spans="4:4" x14ac:dyDescent="0.2">
      <c r="D4966" s="186"/>
    </row>
    <row r="4967" spans="4:4" x14ac:dyDescent="0.2">
      <c r="D4967" s="186"/>
    </row>
    <row r="4968" spans="4:4" x14ac:dyDescent="0.2">
      <c r="D4968" s="186"/>
    </row>
    <row r="4969" spans="4:4" x14ac:dyDescent="0.2">
      <c r="D4969" s="186"/>
    </row>
    <row r="4970" spans="4:4" x14ac:dyDescent="0.2">
      <c r="D4970" s="186"/>
    </row>
    <row r="4971" spans="4:4" x14ac:dyDescent="0.2">
      <c r="D4971" s="186"/>
    </row>
    <row r="4972" spans="4:4" x14ac:dyDescent="0.2">
      <c r="D4972" s="186"/>
    </row>
    <row r="4973" spans="4:4" x14ac:dyDescent="0.2">
      <c r="D4973" s="186"/>
    </row>
    <row r="4974" spans="4:4" x14ac:dyDescent="0.2">
      <c r="D4974" s="186"/>
    </row>
    <row r="4975" spans="4:4" x14ac:dyDescent="0.2">
      <c r="D4975" s="186"/>
    </row>
    <row r="4976" spans="4:4" x14ac:dyDescent="0.2">
      <c r="D4976" s="186"/>
    </row>
    <row r="4977" spans="4:4" x14ac:dyDescent="0.2">
      <c r="D4977" s="186"/>
    </row>
    <row r="4978" spans="4:4" x14ac:dyDescent="0.2">
      <c r="D4978" s="186"/>
    </row>
    <row r="4979" spans="4:4" x14ac:dyDescent="0.2">
      <c r="D4979" s="186"/>
    </row>
    <row r="4980" spans="4:4" x14ac:dyDescent="0.2">
      <c r="D4980" s="186"/>
    </row>
    <row r="4981" spans="4:4" x14ac:dyDescent="0.2">
      <c r="D4981" s="186"/>
    </row>
    <row r="4982" spans="4:4" x14ac:dyDescent="0.2">
      <c r="D4982" s="186"/>
    </row>
    <row r="4983" spans="4:4" x14ac:dyDescent="0.2">
      <c r="D4983" s="186"/>
    </row>
    <row r="4984" spans="4:4" x14ac:dyDescent="0.2">
      <c r="D4984" s="186"/>
    </row>
    <row r="4985" spans="4:4" x14ac:dyDescent="0.2">
      <c r="D4985" s="186"/>
    </row>
    <row r="4986" spans="4:4" x14ac:dyDescent="0.2">
      <c r="D4986" s="186"/>
    </row>
    <row r="4987" spans="4:4" x14ac:dyDescent="0.2">
      <c r="D4987" s="186"/>
    </row>
    <row r="4988" spans="4:4" x14ac:dyDescent="0.2">
      <c r="D4988" s="186"/>
    </row>
    <row r="4989" spans="4:4" x14ac:dyDescent="0.2">
      <c r="D4989" s="186"/>
    </row>
    <row r="4990" spans="4:4" x14ac:dyDescent="0.2">
      <c r="D4990" s="186"/>
    </row>
    <row r="4991" spans="4:4" x14ac:dyDescent="0.2">
      <c r="D4991" s="186"/>
    </row>
    <row r="4992" spans="4:4" x14ac:dyDescent="0.2">
      <c r="D4992" s="186"/>
    </row>
    <row r="4993" spans="4:4" x14ac:dyDescent="0.2">
      <c r="D4993" s="186"/>
    </row>
    <row r="4994" spans="4:4" x14ac:dyDescent="0.2">
      <c r="D4994" s="186"/>
    </row>
    <row r="4995" spans="4:4" x14ac:dyDescent="0.2">
      <c r="D4995" s="186"/>
    </row>
    <row r="4996" spans="4:4" x14ac:dyDescent="0.2">
      <c r="D4996" s="186"/>
    </row>
    <row r="4997" spans="4:4" x14ac:dyDescent="0.2">
      <c r="D4997" s="186"/>
    </row>
    <row r="4998" spans="4:4" x14ac:dyDescent="0.2">
      <c r="D4998" s="186"/>
    </row>
    <row r="4999" spans="4:4" x14ac:dyDescent="0.2">
      <c r="D4999" s="186"/>
    </row>
    <row r="5000" spans="4:4" x14ac:dyDescent="0.2">
      <c r="D5000" s="186"/>
    </row>
  </sheetData>
  <sheetProtection password="E2F9" sheet="1"/>
  <mergeCells count="156">
    <mergeCell ref="F850:G850"/>
    <mergeCell ref="B851:G851"/>
    <mergeCell ref="B852:G852"/>
    <mergeCell ref="B857:G857"/>
    <mergeCell ref="F883:G883"/>
    <mergeCell ref="F892:G892"/>
    <mergeCell ref="F586:G586"/>
    <mergeCell ref="B587:G587"/>
    <mergeCell ref="B588:G588"/>
    <mergeCell ref="B716:G716"/>
    <mergeCell ref="B844:G844"/>
    <mergeCell ref="F848:G848"/>
    <mergeCell ref="B570:G570"/>
    <mergeCell ref="F575:G575"/>
    <mergeCell ref="B576:G576"/>
    <mergeCell ref="B579:G579"/>
    <mergeCell ref="B580:G580"/>
    <mergeCell ref="B581:G581"/>
    <mergeCell ref="B472:G472"/>
    <mergeCell ref="B548:G548"/>
    <mergeCell ref="B549:G549"/>
    <mergeCell ref="F554:G554"/>
    <mergeCell ref="B555:G555"/>
    <mergeCell ref="B569:G569"/>
    <mergeCell ref="B448:G448"/>
    <mergeCell ref="B454:G454"/>
    <mergeCell ref="B455:G455"/>
    <mergeCell ref="F462:G462"/>
    <mergeCell ref="B463:G463"/>
    <mergeCell ref="B467:G467"/>
    <mergeCell ref="B427:G427"/>
    <mergeCell ref="B433:G433"/>
    <mergeCell ref="B438:G438"/>
    <mergeCell ref="F443:G443"/>
    <mergeCell ref="B444:G444"/>
    <mergeCell ref="B447:G447"/>
    <mergeCell ref="B412:G412"/>
    <mergeCell ref="B417:G417"/>
    <mergeCell ref="B418:G418"/>
    <mergeCell ref="B421:G421"/>
    <mergeCell ref="B422:G422"/>
    <mergeCell ref="B426:G426"/>
    <mergeCell ref="B399:G399"/>
    <mergeCell ref="B403:G403"/>
    <mergeCell ref="B404:G404"/>
    <mergeCell ref="B407:G407"/>
    <mergeCell ref="B408:G408"/>
    <mergeCell ref="B411:G411"/>
    <mergeCell ref="B381:G381"/>
    <mergeCell ref="B388:G388"/>
    <mergeCell ref="B389:G389"/>
    <mergeCell ref="B393:G393"/>
    <mergeCell ref="B394:G394"/>
    <mergeCell ref="B398:G398"/>
    <mergeCell ref="B364:G364"/>
    <mergeCell ref="B365:G365"/>
    <mergeCell ref="B371:G371"/>
    <mergeCell ref="B372:G372"/>
    <mergeCell ref="F379:G379"/>
    <mergeCell ref="B380:G380"/>
    <mergeCell ref="B352:G352"/>
    <mergeCell ref="F355:G355"/>
    <mergeCell ref="B356:G356"/>
    <mergeCell ref="B357:G357"/>
    <mergeCell ref="B358:G358"/>
    <mergeCell ref="B361:G361"/>
    <mergeCell ref="B324:G324"/>
    <mergeCell ref="B325:G325"/>
    <mergeCell ref="B343:G343"/>
    <mergeCell ref="B344:G344"/>
    <mergeCell ref="F349:G349"/>
    <mergeCell ref="B350:G350"/>
    <mergeCell ref="B297:G297"/>
    <mergeCell ref="B298:G298"/>
    <mergeCell ref="F303:G303"/>
    <mergeCell ref="B304:G304"/>
    <mergeCell ref="B305:G305"/>
    <mergeCell ref="B320:G320"/>
    <mergeCell ref="F276:G276"/>
    <mergeCell ref="B277:G277"/>
    <mergeCell ref="B278:G278"/>
    <mergeCell ref="B281:G281"/>
    <mergeCell ref="B284:G284"/>
    <mergeCell ref="B285:G285"/>
    <mergeCell ref="B250:G250"/>
    <mergeCell ref="F263:G263"/>
    <mergeCell ref="B264:G264"/>
    <mergeCell ref="B269:G269"/>
    <mergeCell ref="B270:G270"/>
    <mergeCell ref="B271:G271"/>
    <mergeCell ref="B231:G231"/>
    <mergeCell ref="B232:G232"/>
    <mergeCell ref="B238:G238"/>
    <mergeCell ref="B239:G239"/>
    <mergeCell ref="B242:G242"/>
    <mergeCell ref="F249:G249"/>
    <mergeCell ref="B209:G209"/>
    <mergeCell ref="F219:G219"/>
    <mergeCell ref="B220:G220"/>
    <mergeCell ref="F226:G226"/>
    <mergeCell ref="B227:G227"/>
    <mergeCell ref="B228:G228"/>
    <mergeCell ref="F188:G188"/>
    <mergeCell ref="F192:G192"/>
    <mergeCell ref="B193:G193"/>
    <mergeCell ref="B198:G198"/>
    <mergeCell ref="B202:G202"/>
    <mergeCell ref="B206:G206"/>
    <mergeCell ref="B142:G142"/>
    <mergeCell ref="B145:G145"/>
    <mergeCell ref="B153:G153"/>
    <mergeCell ref="B154:G154"/>
    <mergeCell ref="F180:G180"/>
    <mergeCell ref="F185:G185"/>
    <mergeCell ref="B119:G119"/>
    <mergeCell ref="B120:G120"/>
    <mergeCell ref="B128:G128"/>
    <mergeCell ref="B135:G135"/>
    <mergeCell ref="B138:G138"/>
    <mergeCell ref="B141:G141"/>
    <mergeCell ref="B107:G107"/>
    <mergeCell ref="B108:G108"/>
    <mergeCell ref="B112:G112"/>
    <mergeCell ref="B113:G113"/>
    <mergeCell ref="B114:G114"/>
    <mergeCell ref="B118:G118"/>
    <mergeCell ref="B97:G97"/>
    <mergeCell ref="B98:G98"/>
    <mergeCell ref="B99:G99"/>
    <mergeCell ref="B102:G102"/>
    <mergeCell ref="B103:G103"/>
    <mergeCell ref="B106:G106"/>
    <mergeCell ref="B66:G66"/>
    <mergeCell ref="B67:G67"/>
    <mergeCell ref="B68:G68"/>
    <mergeCell ref="B69:G69"/>
    <mergeCell ref="F72:G72"/>
    <mergeCell ref="F96:G96"/>
    <mergeCell ref="B58:G58"/>
    <mergeCell ref="B59:G59"/>
    <mergeCell ref="B62:G62"/>
    <mergeCell ref="B63:G63"/>
    <mergeCell ref="B64:G64"/>
    <mergeCell ref="B65:G65"/>
    <mergeCell ref="B21:G21"/>
    <mergeCell ref="B22:G22"/>
    <mergeCell ref="F45:G45"/>
    <mergeCell ref="B46:G46"/>
    <mergeCell ref="B47:G47"/>
    <mergeCell ref="F57:G57"/>
    <mergeCell ref="A1:G1"/>
    <mergeCell ref="C7:G7"/>
    <mergeCell ref="F9:G9"/>
    <mergeCell ref="B10:G10"/>
    <mergeCell ref="B13:G13"/>
    <mergeCell ref="B14:G14"/>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116/2015</v>
      </c>
      <c r="C1" s="31" t="str">
        <f>Stavba!NazevStavby</f>
        <v xml:space="preserve"> RÚE – administrativní  budova SÚS Pk Pardubice</v>
      </c>
      <c r="D1" s="31"/>
      <c r="E1" s="31"/>
      <c r="F1" s="31"/>
      <c r="G1" s="24"/>
      <c r="H1" s="33"/>
    </row>
    <row r="2" spans="1:15" ht="13.5" customHeight="1" thickBot="1" x14ac:dyDescent="0.25">
      <c r="A2" s="25" t="s">
        <v>27</v>
      </c>
      <c r="B2" s="162" t="s">
        <v>58</v>
      </c>
      <c r="C2" s="163" t="s">
        <v>59</v>
      </c>
      <c r="D2" s="93"/>
      <c r="E2" s="93"/>
      <c r="F2" s="93"/>
      <c r="G2" s="26" t="s">
        <v>15</v>
      </c>
      <c r="H2" s="164" t="s">
        <v>57</v>
      </c>
      <c r="O2" s="8" t="s">
        <v>168</v>
      </c>
    </row>
    <row r="3" spans="1:15" ht="13.5" customHeight="1" thickTop="1" x14ac:dyDescent="0.2">
      <c r="H3" s="35"/>
    </row>
    <row r="4" spans="1:15" ht="18" customHeight="1" x14ac:dyDescent="0.25">
      <c r="A4" s="92" t="s">
        <v>16</v>
      </c>
      <c r="B4" s="92"/>
      <c r="C4" s="92"/>
      <c r="D4" s="92"/>
      <c r="E4" s="92"/>
      <c r="F4" s="92"/>
      <c r="G4" s="92"/>
      <c r="H4" s="92"/>
    </row>
    <row r="5" spans="1:15" ht="12.75" customHeight="1" x14ac:dyDescent="0.2">
      <c r="H5" s="35"/>
    </row>
    <row r="6" spans="1:15" ht="15.75" customHeight="1" x14ac:dyDescent="0.25">
      <c r="A6" s="32" t="s">
        <v>24</v>
      </c>
      <c r="B6" s="79" t="str">
        <f>B2</f>
        <v>2</v>
      </c>
      <c r="H6" s="35"/>
    </row>
    <row r="7" spans="1:15" ht="15.75" customHeight="1" x14ac:dyDescent="0.25">
      <c r="B7" s="94" t="str">
        <f>C2</f>
        <v>SO2 - Elektromontáže</v>
      </c>
      <c r="C7" s="95"/>
      <c r="D7" s="95"/>
      <c r="E7" s="95"/>
      <c r="F7" s="95"/>
      <c r="G7" s="95"/>
      <c r="H7" s="35"/>
    </row>
    <row r="8" spans="1:15" ht="12.75" customHeight="1" x14ac:dyDescent="0.2">
      <c r="H8" s="35"/>
    </row>
    <row r="9" spans="1:15" ht="12.75" customHeight="1" x14ac:dyDescent="0.2">
      <c r="A9" s="32" t="s">
        <v>169</v>
      </c>
      <c r="B9" s="165" t="s">
        <v>170</v>
      </c>
      <c r="C9" s="165" t="s">
        <v>171</v>
      </c>
      <c r="D9" s="32"/>
      <c r="E9" s="32"/>
      <c r="F9" s="32"/>
      <c r="G9" s="32"/>
      <c r="H9" s="36"/>
      <c r="I9" s="32"/>
      <c r="J9" s="32"/>
    </row>
    <row r="10" spans="1:15" ht="12.75" customHeight="1" x14ac:dyDescent="0.2">
      <c r="A10" s="32"/>
      <c r="B10" s="165" t="s">
        <v>172</v>
      </c>
      <c r="C10" s="165" t="s">
        <v>173</v>
      </c>
      <c r="D10" s="32"/>
      <c r="E10" s="32"/>
      <c r="F10" s="32"/>
      <c r="G10" s="32"/>
      <c r="H10" s="36"/>
      <c r="I10" s="32"/>
      <c r="J10" s="32"/>
    </row>
    <row r="11" spans="1:15" ht="12.75" customHeight="1" x14ac:dyDescent="0.2">
      <c r="A11" s="32"/>
      <c r="B11" s="165" t="s">
        <v>174</v>
      </c>
      <c r="C11" s="165" t="s">
        <v>175</v>
      </c>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165" t="s">
        <v>176</v>
      </c>
      <c r="C13" s="165" t="s">
        <v>177</v>
      </c>
      <c r="D13" s="32"/>
      <c r="E13" s="32"/>
      <c r="F13" s="32"/>
      <c r="G13" s="32"/>
      <c r="H13" s="36"/>
      <c r="I13" s="32"/>
      <c r="J13" s="32"/>
    </row>
    <row r="14" spans="1:15" ht="12.75" customHeight="1" x14ac:dyDescent="0.2">
      <c r="A14" s="32"/>
      <c r="B14" s="32"/>
      <c r="C14" s="32"/>
      <c r="D14" s="32"/>
      <c r="E14" s="32"/>
      <c r="F14" s="32"/>
      <c r="G14" s="32"/>
      <c r="H14" s="36"/>
      <c r="I14" s="32"/>
      <c r="J14" s="32"/>
    </row>
    <row r="15" spans="1:15" ht="12.75" customHeight="1" x14ac:dyDescent="0.2">
      <c r="A15" s="32"/>
      <c r="B15" s="165" t="s">
        <v>57</v>
      </c>
      <c r="C15" s="165" t="s">
        <v>178</v>
      </c>
      <c r="D15" s="32"/>
      <c r="E15" s="32"/>
      <c r="F15" s="32"/>
      <c r="G15" s="32"/>
      <c r="H15" s="36"/>
      <c r="I15" s="32"/>
      <c r="J15" s="32"/>
    </row>
    <row r="16" spans="1:15" ht="12.75" customHeight="1" x14ac:dyDescent="0.2">
      <c r="A16" s="32"/>
      <c r="B16" s="32"/>
      <c r="C16" s="32"/>
      <c r="D16" s="32"/>
      <c r="E16" s="32"/>
      <c r="F16" s="32"/>
      <c r="G16" s="32"/>
      <c r="H16" s="36"/>
      <c r="I16" s="32"/>
      <c r="J16" s="32"/>
    </row>
    <row r="17" spans="1:55" ht="12.75" customHeight="1" x14ac:dyDescent="0.2">
      <c r="A17" s="32" t="s">
        <v>179</v>
      </c>
      <c r="B17" s="32"/>
      <c r="C17" s="165" t="s">
        <v>180</v>
      </c>
      <c r="D17" s="32"/>
      <c r="E17" s="32"/>
      <c r="F17" s="32"/>
      <c r="G17" s="32"/>
      <c r="H17" s="36"/>
      <c r="I17" s="32"/>
      <c r="J17" s="32"/>
    </row>
    <row r="18" spans="1:55" ht="12.75" customHeight="1" x14ac:dyDescent="0.2">
      <c r="A18" s="32"/>
      <c r="B18" s="32"/>
      <c r="C18" s="32"/>
      <c r="D18" s="32"/>
      <c r="E18" s="32"/>
      <c r="F18" s="32"/>
      <c r="G18" s="32"/>
      <c r="H18" s="36"/>
      <c r="I18" s="32"/>
      <c r="J18" s="32"/>
    </row>
    <row r="19" spans="1:55" ht="12.75" customHeight="1" thickBot="1" x14ac:dyDescent="0.25">
      <c r="A19" s="167" t="s">
        <v>181</v>
      </c>
      <c r="B19" s="168"/>
      <c r="C19" s="168"/>
      <c r="D19" s="168"/>
      <c r="E19" s="168"/>
      <c r="F19" s="168"/>
      <c r="G19" s="168"/>
      <c r="H19" s="169"/>
      <c r="I19" s="32"/>
      <c r="J19" s="32"/>
    </row>
    <row r="20" spans="1:55" ht="12.75" customHeight="1" x14ac:dyDescent="0.2">
      <c r="A20" s="175" t="s">
        <v>182</v>
      </c>
      <c r="B20" s="176"/>
      <c r="C20" s="177"/>
      <c r="D20" s="177"/>
      <c r="E20" s="177"/>
      <c r="F20" s="177"/>
      <c r="G20" s="178"/>
      <c r="H20" s="179" t="s">
        <v>183</v>
      </c>
      <c r="I20" s="32"/>
      <c r="J20" s="32"/>
    </row>
    <row r="21" spans="1:55" ht="12.75" customHeight="1" x14ac:dyDescent="0.2">
      <c r="A21" s="173" t="s">
        <v>1037</v>
      </c>
      <c r="B21" s="171" t="s">
        <v>1038</v>
      </c>
      <c r="C21" s="170"/>
      <c r="D21" s="170"/>
      <c r="E21" s="170"/>
      <c r="F21" s="170"/>
      <c r="G21" s="172"/>
      <c r="H21" s="174">
        <f>'2 01 Pol'!G66</f>
        <v>0</v>
      </c>
      <c r="I21" s="32"/>
      <c r="J21" s="32"/>
      <c r="O21">
        <f>'2 01 Pol'!AN6</f>
        <v>0</v>
      </c>
      <c r="P21">
        <f>'2 01 Pol'!AO6</f>
        <v>0</v>
      </c>
    </row>
    <row r="22" spans="1:55" ht="12.75" customHeight="1" x14ac:dyDescent="0.2">
      <c r="A22" s="173" t="s">
        <v>1039</v>
      </c>
      <c r="B22" s="171" t="s">
        <v>1040</v>
      </c>
      <c r="C22" s="170"/>
      <c r="D22" s="170"/>
      <c r="E22" s="170"/>
      <c r="F22" s="170"/>
      <c r="G22" s="172"/>
      <c r="H22" s="174">
        <f>'2 02 Pol'!G54</f>
        <v>0</v>
      </c>
      <c r="I22" s="32"/>
      <c r="J22" s="32"/>
      <c r="O22">
        <f>'2 02 Pol'!AN6</f>
        <v>0</v>
      </c>
      <c r="P22">
        <f>'2 02 Pol'!AO6</f>
        <v>0</v>
      </c>
    </row>
    <row r="23" spans="1:55" ht="12.75" customHeight="1" thickBot="1" x14ac:dyDescent="0.25">
      <c r="A23" s="180"/>
      <c r="B23" s="181" t="s">
        <v>185</v>
      </c>
      <c r="C23" s="182"/>
      <c r="D23" s="183" t="str">
        <f>B2</f>
        <v>2</v>
      </c>
      <c r="E23" s="182"/>
      <c r="F23" s="182"/>
      <c r="G23" s="184"/>
      <c r="H23" s="185">
        <f>SUM(H21:H22)</f>
        <v>0</v>
      </c>
      <c r="I23" s="32"/>
      <c r="J23" s="32"/>
    </row>
    <row r="24" spans="1:55" ht="12.75" customHeight="1" x14ac:dyDescent="0.2">
      <c r="A24" s="32"/>
      <c r="B24" s="32"/>
      <c r="C24" s="32"/>
      <c r="D24" s="32"/>
      <c r="E24" s="32"/>
      <c r="F24" s="32"/>
      <c r="G24" s="32"/>
      <c r="H24" s="36"/>
      <c r="I24" s="32"/>
      <c r="J24" s="32"/>
    </row>
    <row r="25" spans="1:55" ht="13.5" thickBot="1" x14ac:dyDescent="0.25">
      <c r="A25" s="167" t="s">
        <v>1034</v>
      </c>
      <c r="B25" s="168"/>
      <c r="C25" s="168"/>
      <c r="D25" s="213" t="s">
        <v>1037</v>
      </c>
      <c r="E25" s="301" t="s">
        <v>1038</v>
      </c>
      <c r="F25" s="301"/>
      <c r="G25" s="301"/>
      <c r="H25" s="301"/>
      <c r="I25" s="32"/>
      <c r="J25" s="32"/>
      <c r="BC25" s="133" t="str">
        <f>E25</f>
        <v>Fotovoltaická elektrárna 20 kWp</v>
      </c>
    </row>
    <row r="26" spans="1:55" ht="12.75" customHeight="1" x14ac:dyDescent="0.2">
      <c r="A26" s="175" t="s">
        <v>1035</v>
      </c>
      <c r="B26" s="176"/>
      <c r="C26" s="177"/>
      <c r="D26" s="177"/>
      <c r="E26" s="177"/>
      <c r="F26" s="177"/>
      <c r="G26" s="178"/>
      <c r="H26" s="179" t="s">
        <v>183</v>
      </c>
      <c r="I26" s="32"/>
      <c r="J26" s="32"/>
    </row>
    <row r="27" spans="1:55" ht="12.75" customHeight="1" x14ac:dyDescent="0.2">
      <c r="A27" s="173" t="s">
        <v>155</v>
      </c>
      <c r="B27" s="171" t="s">
        <v>156</v>
      </c>
      <c r="C27" s="170"/>
      <c r="D27" s="170"/>
      <c r="E27" s="170"/>
      <c r="F27" s="170"/>
      <c r="G27" s="172"/>
      <c r="H27" s="302">
        <f>'2 01 Pol'!F9</f>
        <v>0</v>
      </c>
      <c r="I27" s="32"/>
      <c r="J27" s="32"/>
    </row>
    <row r="28" spans="1:55" ht="12.75" customHeight="1" thickBot="1" x14ac:dyDescent="0.25">
      <c r="A28" s="180"/>
      <c r="B28" s="181" t="s">
        <v>1036</v>
      </c>
      <c r="C28" s="182"/>
      <c r="D28" s="183" t="str">
        <f>D25</f>
        <v>01</v>
      </c>
      <c r="E28" s="182"/>
      <c r="F28" s="182"/>
      <c r="G28" s="184"/>
      <c r="H28" s="303">
        <f>SUM(H27:H27)</f>
        <v>0</v>
      </c>
      <c r="I28" s="32"/>
      <c r="J28" s="32"/>
    </row>
    <row r="29" spans="1:55" ht="12.75" customHeight="1" x14ac:dyDescent="0.2">
      <c r="A29" s="32"/>
      <c r="B29" s="32"/>
      <c r="C29" s="32"/>
      <c r="D29" s="32"/>
      <c r="E29" s="32"/>
      <c r="F29" s="32"/>
      <c r="G29" s="32"/>
      <c r="H29" s="36"/>
      <c r="I29" s="32"/>
      <c r="J29" s="32"/>
    </row>
    <row r="30" spans="1:55" ht="13.5" thickBot="1" x14ac:dyDescent="0.25">
      <c r="A30" s="167" t="s">
        <v>1034</v>
      </c>
      <c r="B30" s="168"/>
      <c r="C30" s="168"/>
      <c r="D30" s="213" t="s">
        <v>1039</v>
      </c>
      <c r="E30" s="301" t="s">
        <v>1040</v>
      </c>
      <c r="F30" s="301"/>
      <c r="G30" s="301"/>
      <c r="H30" s="301"/>
      <c r="I30" s="32"/>
      <c r="J30" s="32"/>
      <c r="BC30" s="133" t="str">
        <f>E30</f>
        <v>Systém ochrany před bleskem</v>
      </c>
    </row>
    <row r="31" spans="1:55" ht="12.75" customHeight="1" x14ac:dyDescent="0.2">
      <c r="A31" s="175" t="s">
        <v>1035</v>
      </c>
      <c r="B31" s="176"/>
      <c r="C31" s="177"/>
      <c r="D31" s="177"/>
      <c r="E31" s="177"/>
      <c r="F31" s="177"/>
      <c r="G31" s="178"/>
      <c r="H31" s="179" t="s">
        <v>183</v>
      </c>
      <c r="I31" s="32"/>
      <c r="J31" s="32"/>
    </row>
    <row r="32" spans="1:55" ht="12.75" customHeight="1" x14ac:dyDescent="0.2">
      <c r="A32" s="173" t="s">
        <v>109</v>
      </c>
      <c r="B32" s="171" t="s">
        <v>110</v>
      </c>
      <c r="C32" s="170"/>
      <c r="D32" s="170"/>
      <c r="E32" s="170"/>
      <c r="F32" s="170"/>
      <c r="G32" s="172"/>
      <c r="H32" s="302">
        <f>'2 02 Pol'!F18</f>
        <v>0</v>
      </c>
      <c r="I32" s="32"/>
      <c r="J32" s="32"/>
    </row>
    <row r="33" spans="1:10" ht="12.75" customHeight="1" x14ac:dyDescent="0.2">
      <c r="A33" s="173" t="s">
        <v>159</v>
      </c>
      <c r="B33" s="171" t="s">
        <v>160</v>
      </c>
      <c r="C33" s="170"/>
      <c r="D33" s="170"/>
      <c r="E33" s="170"/>
      <c r="F33" s="170"/>
      <c r="G33" s="172"/>
      <c r="H33" s="302">
        <f>'2 02 Pol'!F9</f>
        <v>0</v>
      </c>
      <c r="I33" s="32"/>
      <c r="J33" s="32"/>
    </row>
    <row r="34" spans="1:10" ht="12.75" customHeight="1" thickBot="1" x14ac:dyDescent="0.25">
      <c r="A34" s="180"/>
      <c r="B34" s="181" t="s">
        <v>1036</v>
      </c>
      <c r="C34" s="182"/>
      <c r="D34" s="183" t="str">
        <f>D30</f>
        <v>02</v>
      </c>
      <c r="E34" s="182"/>
      <c r="F34" s="182"/>
      <c r="G34" s="184"/>
      <c r="H34" s="303">
        <f>SUM(H32:H33)</f>
        <v>0</v>
      </c>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E2F9" sheet="1"/>
  <mergeCells count="5">
    <mergeCell ref="C2:F2"/>
    <mergeCell ref="A4:H4"/>
    <mergeCell ref="B7:G7"/>
    <mergeCell ref="E25:H25"/>
    <mergeCell ref="E30:H30"/>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187" t="s">
        <v>186</v>
      </c>
      <c r="B1" s="187"/>
      <c r="C1" s="215"/>
      <c r="D1" s="187"/>
      <c r="E1" s="187"/>
      <c r="F1" s="187"/>
      <c r="G1" s="187"/>
      <c r="AC1" t="s">
        <v>189</v>
      </c>
    </row>
    <row r="2" spans="1:60" ht="13.5" thickTop="1" x14ac:dyDescent="0.2">
      <c r="A2" s="195" t="s">
        <v>29</v>
      </c>
      <c r="B2" s="199" t="s">
        <v>40</v>
      </c>
      <c r="C2" s="216" t="s">
        <v>41</v>
      </c>
      <c r="D2" s="197"/>
      <c r="E2" s="196"/>
      <c r="F2" s="196"/>
      <c r="G2" s="198"/>
    </row>
    <row r="3" spans="1:60" x14ac:dyDescent="0.2">
      <c r="A3" s="193" t="s">
        <v>30</v>
      </c>
      <c r="B3" s="200" t="s">
        <v>58</v>
      </c>
      <c r="C3" s="217" t="s">
        <v>59</v>
      </c>
      <c r="D3" s="192"/>
      <c r="E3" s="191"/>
      <c r="F3" s="191"/>
      <c r="G3" s="194"/>
      <c r="AC3" s="8" t="s">
        <v>168</v>
      </c>
    </row>
    <row r="4" spans="1:60" ht="13.5" thickBot="1" x14ac:dyDescent="0.25">
      <c r="A4" s="201" t="s">
        <v>31</v>
      </c>
      <c r="B4" s="202" t="s">
        <v>1037</v>
      </c>
      <c r="C4" s="218" t="s">
        <v>1038</v>
      </c>
      <c r="D4" s="203"/>
      <c r="E4" s="204"/>
      <c r="F4" s="204"/>
      <c r="G4" s="205"/>
    </row>
    <row r="5" spans="1:60" ht="14.25" thickTop="1" thickBot="1" x14ac:dyDescent="0.25">
      <c r="C5" s="219"/>
      <c r="D5" s="186"/>
      <c r="AN5">
        <v>15</v>
      </c>
      <c r="AO5">
        <v>21</v>
      </c>
    </row>
    <row r="6" spans="1:60" ht="27" thickTop="1" thickBot="1" x14ac:dyDescent="0.25">
      <c r="A6" s="206" t="s">
        <v>32</v>
      </c>
      <c r="B6" s="209" t="s">
        <v>33</v>
      </c>
      <c r="C6" s="220" t="s">
        <v>34</v>
      </c>
      <c r="D6" s="208" t="s">
        <v>35</v>
      </c>
      <c r="E6" s="207" t="s">
        <v>36</v>
      </c>
      <c r="F6" s="210" t="s">
        <v>37</v>
      </c>
      <c r="G6" s="206" t="s">
        <v>38</v>
      </c>
      <c r="H6" s="271" t="s">
        <v>187</v>
      </c>
      <c r="I6" s="223" t="s">
        <v>188</v>
      </c>
      <c r="J6" s="54"/>
      <c r="AN6">
        <f>SUMIF(AM8:AM66,AN5,G8:G66)</f>
        <v>0</v>
      </c>
      <c r="AO6">
        <f>SUMIF(AM8:AM66,AO5,G8:G66)</f>
        <v>0</v>
      </c>
    </row>
    <row r="7" spans="1:60" x14ac:dyDescent="0.2">
      <c r="A7" s="285"/>
      <c r="B7" s="286" t="s">
        <v>190</v>
      </c>
      <c r="C7" s="287" t="s">
        <v>191</v>
      </c>
      <c r="D7" s="308"/>
      <c r="E7" s="289"/>
      <c r="F7" s="290"/>
      <c r="G7" s="290"/>
      <c r="H7" s="291"/>
      <c r="I7" s="292"/>
    </row>
    <row r="8" spans="1:60" hidden="1" x14ac:dyDescent="0.2">
      <c r="A8" s="278"/>
      <c r="B8" s="224"/>
      <c r="C8" s="258"/>
      <c r="D8" s="304"/>
      <c r="E8" s="236"/>
      <c r="F8" s="243"/>
      <c r="G8" s="243"/>
      <c r="H8" s="244"/>
      <c r="I8" s="282"/>
    </row>
    <row r="9" spans="1:60" x14ac:dyDescent="0.2">
      <c r="A9" s="279" t="s">
        <v>192</v>
      </c>
      <c r="B9" s="225" t="s">
        <v>155</v>
      </c>
      <c r="C9" s="259" t="s">
        <v>156</v>
      </c>
      <c r="D9" s="305"/>
      <c r="E9" s="237"/>
      <c r="F9" s="245">
        <f>SUM(G10:G63)</f>
        <v>0</v>
      </c>
      <c r="G9" s="246"/>
      <c r="H9" s="247"/>
      <c r="I9" s="283"/>
      <c r="AE9" t="s">
        <v>193</v>
      </c>
    </row>
    <row r="10" spans="1:60" outlineLevel="1" x14ac:dyDescent="0.2">
      <c r="A10" s="281">
        <v>1</v>
      </c>
      <c r="B10" s="226" t="s">
        <v>1041</v>
      </c>
      <c r="C10" s="261" t="s">
        <v>1042</v>
      </c>
      <c r="D10" s="306" t="s">
        <v>379</v>
      </c>
      <c r="E10" s="239">
        <v>1</v>
      </c>
      <c r="F10" s="252"/>
      <c r="G10" s="251">
        <f>ROUND(E10*F10,2)</f>
        <v>0</v>
      </c>
      <c r="H10" s="250"/>
      <c r="I10" s="284" t="s">
        <v>375</v>
      </c>
      <c r="J10" s="211"/>
      <c r="K10" s="211"/>
      <c r="L10" s="211"/>
      <c r="M10" s="211"/>
      <c r="N10" s="211"/>
      <c r="O10" s="211"/>
      <c r="P10" s="211"/>
      <c r="Q10" s="211"/>
      <c r="R10" s="211"/>
      <c r="S10" s="211"/>
      <c r="T10" s="211"/>
      <c r="U10" s="211"/>
      <c r="V10" s="211"/>
      <c r="W10" s="211"/>
      <c r="X10" s="211"/>
      <c r="Y10" s="211"/>
      <c r="Z10" s="211"/>
      <c r="AA10" s="211"/>
      <c r="AB10" s="211"/>
      <c r="AC10" s="211"/>
      <c r="AD10" s="211"/>
      <c r="AE10" s="211" t="s">
        <v>211</v>
      </c>
      <c r="AF10" s="211"/>
      <c r="AG10" s="211"/>
      <c r="AH10" s="211"/>
      <c r="AI10" s="211"/>
      <c r="AJ10" s="211"/>
      <c r="AK10" s="211"/>
      <c r="AL10" s="211"/>
      <c r="AM10" s="211">
        <v>21</v>
      </c>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81">
        <v>2</v>
      </c>
      <c r="B11" s="226" t="s">
        <v>1043</v>
      </c>
      <c r="C11" s="261" t="s">
        <v>1044</v>
      </c>
      <c r="D11" s="306" t="s">
        <v>379</v>
      </c>
      <c r="E11" s="239">
        <v>1</v>
      </c>
      <c r="F11" s="252"/>
      <c r="G11" s="251">
        <f>ROUND(E11*F11,2)</f>
        <v>0</v>
      </c>
      <c r="H11" s="250"/>
      <c r="I11" s="284" t="s">
        <v>375</v>
      </c>
      <c r="J11" s="211"/>
      <c r="K11" s="211"/>
      <c r="L11" s="211"/>
      <c r="M11" s="211"/>
      <c r="N11" s="211"/>
      <c r="O11" s="211"/>
      <c r="P11" s="211"/>
      <c r="Q11" s="211"/>
      <c r="R11" s="211"/>
      <c r="S11" s="211"/>
      <c r="T11" s="211"/>
      <c r="U11" s="211"/>
      <c r="V11" s="211"/>
      <c r="W11" s="211"/>
      <c r="X11" s="211"/>
      <c r="Y11" s="211"/>
      <c r="Z11" s="211"/>
      <c r="AA11" s="211"/>
      <c r="AB11" s="211"/>
      <c r="AC11" s="211"/>
      <c r="AD11" s="211"/>
      <c r="AE11" s="211" t="s">
        <v>211</v>
      </c>
      <c r="AF11" s="211"/>
      <c r="AG11" s="211"/>
      <c r="AH11" s="211"/>
      <c r="AI11" s="211"/>
      <c r="AJ11" s="211"/>
      <c r="AK11" s="211"/>
      <c r="AL11" s="211"/>
      <c r="AM11" s="211">
        <v>21</v>
      </c>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81">
        <v>3</v>
      </c>
      <c r="B12" s="226" t="s">
        <v>1045</v>
      </c>
      <c r="C12" s="261" t="s">
        <v>1046</v>
      </c>
      <c r="D12" s="306" t="s">
        <v>250</v>
      </c>
      <c r="E12" s="239">
        <v>100</v>
      </c>
      <c r="F12" s="252"/>
      <c r="G12" s="251">
        <f>ROUND(E12*F12,2)</f>
        <v>0</v>
      </c>
      <c r="H12" s="250"/>
      <c r="I12" s="284" t="s">
        <v>375</v>
      </c>
      <c r="J12" s="211"/>
      <c r="K12" s="211"/>
      <c r="L12" s="211"/>
      <c r="M12" s="211"/>
      <c r="N12" s="211"/>
      <c r="O12" s="211"/>
      <c r="P12" s="211"/>
      <c r="Q12" s="211"/>
      <c r="R12" s="211"/>
      <c r="S12" s="211"/>
      <c r="T12" s="211"/>
      <c r="U12" s="211"/>
      <c r="V12" s="211"/>
      <c r="W12" s="211"/>
      <c r="X12" s="211"/>
      <c r="Y12" s="211"/>
      <c r="Z12" s="211"/>
      <c r="AA12" s="211"/>
      <c r="AB12" s="211"/>
      <c r="AC12" s="211"/>
      <c r="AD12" s="211"/>
      <c r="AE12" s="211" t="s">
        <v>211</v>
      </c>
      <c r="AF12" s="211"/>
      <c r="AG12" s="211"/>
      <c r="AH12" s="211"/>
      <c r="AI12" s="211"/>
      <c r="AJ12" s="211"/>
      <c r="AK12" s="211"/>
      <c r="AL12" s="211"/>
      <c r="AM12" s="211">
        <v>21</v>
      </c>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81">
        <v>4</v>
      </c>
      <c r="B13" s="226" t="s">
        <v>1047</v>
      </c>
      <c r="C13" s="261" t="s">
        <v>1048</v>
      </c>
      <c r="D13" s="306" t="s">
        <v>250</v>
      </c>
      <c r="E13" s="239">
        <v>100</v>
      </c>
      <c r="F13" s="252"/>
      <c r="G13" s="251">
        <f>ROUND(E13*F13,2)</f>
        <v>0</v>
      </c>
      <c r="H13" s="250"/>
      <c r="I13" s="284" t="s">
        <v>375</v>
      </c>
      <c r="J13" s="211"/>
      <c r="K13" s="211"/>
      <c r="L13" s="211"/>
      <c r="M13" s="211"/>
      <c r="N13" s="211"/>
      <c r="O13" s="211"/>
      <c r="P13" s="211"/>
      <c r="Q13" s="211"/>
      <c r="R13" s="211"/>
      <c r="S13" s="211"/>
      <c r="T13" s="211"/>
      <c r="U13" s="211"/>
      <c r="V13" s="211"/>
      <c r="W13" s="211"/>
      <c r="X13" s="211"/>
      <c r="Y13" s="211"/>
      <c r="Z13" s="211"/>
      <c r="AA13" s="211"/>
      <c r="AB13" s="211"/>
      <c r="AC13" s="211"/>
      <c r="AD13" s="211"/>
      <c r="AE13" s="211" t="s">
        <v>239</v>
      </c>
      <c r="AF13" s="211"/>
      <c r="AG13" s="211"/>
      <c r="AH13" s="211"/>
      <c r="AI13" s="211"/>
      <c r="AJ13" s="211"/>
      <c r="AK13" s="211"/>
      <c r="AL13" s="211"/>
      <c r="AM13" s="211">
        <v>21</v>
      </c>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81">
        <v>5</v>
      </c>
      <c r="B14" s="226" t="s">
        <v>1049</v>
      </c>
      <c r="C14" s="261" t="s">
        <v>1050</v>
      </c>
      <c r="D14" s="306" t="s">
        <v>250</v>
      </c>
      <c r="E14" s="239">
        <v>200</v>
      </c>
      <c r="F14" s="252"/>
      <c r="G14" s="251">
        <f>ROUND(E14*F14,2)</f>
        <v>0</v>
      </c>
      <c r="H14" s="250"/>
      <c r="I14" s="284" t="s">
        <v>375</v>
      </c>
      <c r="J14" s="211"/>
      <c r="K14" s="211"/>
      <c r="L14" s="211"/>
      <c r="M14" s="211"/>
      <c r="N14" s="211"/>
      <c r="O14" s="211"/>
      <c r="P14" s="211"/>
      <c r="Q14" s="211"/>
      <c r="R14" s="211"/>
      <c r="S14" s="211"/>
      <c r="T14" s="211"/>
      <c r="U14" s="211"/>
      <c r="V14" s="211"/>
      <c r="W14" s="211"/>
      <c r="X14" s="211"/>
      <c r="Y14" s="211"/>
      <c r="Z14" s="211"/>
      <c r="AA14" s="211"/>
      <c r="AB14" s="211"/>
      <c r="AC14" s="211"/>
      <c r="AD14" s="211"/>
      <c r="AE14" s="211" t="s">
        <v>211</v>
      </c>
      <c r="AF14" s="211"/>
      <c r="AG14" s="211"/>
      <c r="AH14" s="211"/>
      <c r="AI14" s="211"/>
      <c r="AJ14" s="211"/>
      <c r="AK14" s="211"/>
      <c r="AL14" s="211"/>
      <c r="AM14" s="211">
        <v>21</v>
      </c>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81">
        <v>6</v>
      </c>
      <c r="B15" s="226" t="s">
        <v>1051</v>
      </c>
      <c r="C15" s="261" t="s">
        <v>1052</v>
      </c>
      <c r="D15" s="306" t="s">
        <v>250</v>
      </c>
      <c r="E15" s="239">
        <v>200</v>
      </c>
      <c r="F15" s="252"/>
      <c r="G15" s="251">
        <f>ROUND(E15*F15,2)</f>
        <v>0</v>
      </c>
      <c r="H15" s="250"/>
      <c r="I15" s="284" t="s">
        <v>375</v>
      </c>
      <c r="J15" s="211"/>
      <c r="K15" s="211"/>
      <c r="L15" s="211"/>
      <c r="M15" s="211"/>
      <c r="N15" s="211"/>
      <c r="O15" s="211"/>
      <c r="P15" s="211"/>
      <c r="Q15" s="211"/>
      <c r="R15" s="211"/>
      <c r="S15" s="211"/>
      <c r="T15" s="211"/>
      <c r="U15" s="211"/>
      <c r="V15" s="211"/>
      <c r="W15" s="211"/>
      <c r="X15" s="211"/>
      <c r="Y15" s="211"/>
      <c r="Z15" s="211"/>
      <c r="AA15" s="211"/>
      <c r="AB15" s="211"/>
      <c r="AC15" s="211"/>
      <c r="AD15" s="211"/>
      <c r="AE15" s="211" t="s">
        <v>239</v>
      </c>
      <c r="AF15" s="211"/>
      <c r="AG15" s="211"/>
      <c r="AH15" s="211"/>
      <c r="AI15" s="211"/>
      <c r="AJ15" s="211"/>
      <c r="AK15" s="211"/>
      <c r="AL15" s="211"/>
      <c r="AM15" s="211">
        <v>21</v>
      </c>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81">
        <v>7</v>
      </c>
      <c r="B16" s="226" t="s">
        <v>1053</v>
      </c>
      <c r="C16" s="261" t="s">
        <v>1054</v>
      </c>
      <c r="D16" s="306" t="s">
        <v>250</v>
      </c>
      <c r="E16" s="239">
        <v>50</v>
      </c>
      <c r="F16" s="252"/>
      <c r="G16" s="251">
        <f>ROUND(E16*F16,2)</f>
        <v>0</v>
      </c>
      <c r="H16" s="250"/>
      <c r="I16" s="284" t="s">
        <v>375</v>
      </c>
      <c r="J16" s="211"/>
      <c r="K16" s="211"/>
      <c r="L16" s="211"/>
      <c r="M16" s="211"/>
      <c r="N16" s="211"/>
      <c r="O16" s="211"/>
      <c r="P16" s="211"/>
      <c r="Q16" s="211"/>
      <c r="R16" s="211"/>
      <c r="S16" s="211"/>
      <c r="T16" s="211"/>
      <c r="U16" s="211"/>
      <c r="V16" s="211"/>
      <c r="W16" s="211"/>
      <c r="X16" s="211"/>
      <c r="Y16" s="211"/>
      <c r="Z16" s="211"/>
      <c r="AA16" s="211"/>
      <c r="AB16" s="211"/>
      <c r="AC16" s="211"/>
      <c r="AD16" s="211"/>
      <c r="AE16" s="211" t="s">
        <v>211</v>
      </c>
      <c r="AF16" s="211"/>
      <c r="AG16" s="211"/>
      <c r="AH16" s="211"/>
      <c r="AI16" s="211"/>
      <c r="AJ16" s="211"/>
      <c r="AK16" s="211"/>
      <c r="AL16" s="211"/>
      <c r="AM16" s="211">
        <v>21</v>
      </c>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81">
        <v>8</v>
      </c>
      <c r="B17" s="226" t="s">
        <v>1055</v>
      </c>
      <c r="C17" s="261" t="s">
        <v>1056</v>
      </c>
      <c r="D17" s="306" t="s">
        <v>379</v>
      </c>
      <c r="E17" s="239">
        <v>50</v>
      </c>
      <c r="F17" s="252"/>
      <c r="G17" s="251">
        <f>ROUND(E17*F17,2)</f>
        <v>0</v>
      </c>
      <c r="H17" s="250"/>
      <c r="I17" s="284" t="s">
        <v>375</v>
      </c>
      <c r="J17" s="211"/>
      <c r="K17" s="211"/>
      <c r="L17" s="211"/>
      <c r="M17" s="211"/>
      <c r="N17" s="211"/>
      <c r="O17" s="211"/>
      <c r="P17" s="211"/>
      <c r="Q17" s="211"/>
      <c r="R17" s="211"/>
      <c r="S17" s="211"/>
      <c r="T17" s="211"/>
      <c r="U17" s="211"/>
      <c r="V17" s="211"/>
      <c r="W17" s="211"/>
      <c r="X17" s="211"/>
      <c r="Y17" s="211"/>
      <c r="Z17" s="211"/>
      <c r="AA17" s="211"/>
      <c r="AB17" s="211"/>
      <c r="AC17" s="211"/>
      <c r="AD17" s="211"/>
      <c r="AE17" s="211" t="s">
        <v>211</v>
      </c>
      <c r="AF17" s="211"/>
      <c r="AG17" s="211"/>
      <c r="AH17" s="211"/>
      <c r="AI17" s="211"/>
      <c r="AJ17" s="211"/>
      <c r="AK17" s="211"/>
      <c r="AL17" s="211"/>
      <c r="AM17" s="211">
        <v>21</v>
      </c>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81">
        <v>9</v>
      </c>
      <c r="B18" s="226" t="s">
        <v>1057</v>
      </c>
      <c r="C18" s="261" t="s">
        <v>1058</v>
      </c>
      <c r="D18" s="306" t="s">
        <v>379</v>
      </c>
      <c r="E18" s="239">
        <v>25</v>
      </c>
      <c r="F18" s="252"/>
      <c r="G18" s="251">
        <f>ROUND(E18*F18,2)</f>
        <v>0</v>
      </c>
      <c r="H18" s="250"/>
      <c r="I18" s="284" t="s">
        <v>375</v>
      </c>
      <c r="J18" s="211"/>
      <c r="K18" s="211"/>
      <c r="L18" s="211"/>
      <c r="M18" s="211"/>
      <c r="N18" s="211"/>
      <c r="O18" s="211"/>
      <c r="P18" s="211"/>
      <c r="Q18" s="211"/>
      <c r="R18" s="211"/>
      <c r="S18" s="211"/>
      <c r="T18" s="211"/>
      <c r="U18" s="211"/>
      <c r="V18" s="211"/>
      <c r="W18" s="211"/>
      <c r="X18" s="211"/>
      <c r="Y18" s="211"/>
      <c r="Z18" s="211"/>
      <c r="AA18" s="211"/>
      <c r="AB18" s="211"/>
      <c r="AC18" s="211"/>
      <c r="AD18" s="211"/>
      <c r="AE18" s="211" t="s">
        <v>239</v>
      </c>
      <c r="AF18" s="211"/>
      <c r="AG18" s="211"/>
      <c r="AH18" s="211"/>
      <c r="AI18" s="211"/>
      <c r="AJ18" s="211"/>
      <c r="AK18" s="211"/>
      <c r="AL18" s="211"/>
      <c r="AM18" s="211">
        <v>21</v>
      </c>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81">
        <v>10</v>
      </c>
      <c r="B19" s="226" t="s">
        <v>1059</v>
      </c>
      <c r="C19" s="261" t="s">
        <v>1060</v>
      </c>
      <c r="D19" s="306" t="s">
        <v>250</v>
      </c>
      <c r="E19" s="239">
        <v>370</v>
      </c>
      <c r="F19" s="252"/>
      <c r="G19" s="251">
        <f>ROUND(E19*F19,2)</f>
        <v>0</v>
      </c>
      <c r="H19" s="250"/>
      <c r="I19" s="284" t="s">
        <v>375</v>
      </c>
      <c r="J19" s="211"/>
      <c r="K19" s="211"/>
      <c r="L19" s="211"/>
      <c r="M19" s="211"/>
      <c r="N19" s="211"/>
      <c r="O19" s="211"/>
      <c r="P19" s="211"/>
      <c r="Q19" s="211"/>
      <c r="R19" s="211"/>
      <c r="S19" s="211"/>
      <c r="T19" s="211"/>
      <c r="U19" s="211"/>
      <c r="V19" s="211"/>
      <c r="W19" s="211"/>
      <c r="X19" s="211"/>
      <c r="Y19" s="211"/>
      <c r="Z19" s="211"/>
      <c r="AA19" s="211"/>
      <c r="AB19" s="211"/>
      <c r="AC19" s="211"/>
      <c r="AD19" s="211"/>
      <c r="AE19" s="211" t="s">
        <v>211</v>
      </c>
      <c r="AF19" s="211"/>
      <c r="AG19" s="211"/>
      <c r="AH19" s="211"/>
      <c r="AI19" s="211"/>
      <c r="AJ19" s="211"/>
      <c r="AK19" s="211"/>
      <c r="AL19" s="211"/>
      <c r="AM19" s="211">
        <v>21</v>
      </c>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81">
        <v>11</v>
      </c>
      <c r="B20" s="226" t="s">
        <v>1061</v>
      </c>
      <c r="C20" s="261" t="s">
        <v>1062</v>
      </c>
      <c r="D20" s="306" t="s">
        <v>250</v>
      </c>
      <c r="E20" s="239">
        <v>50</v>
      </c>
      <c r="F20" s="252"/>
      <c r="G20" s="251">
        <f>ROUND(E20*F20,2)</f>
        <v>0</v>
      </c>
      <c r="H20" s="250"/>
      <c r="I20" s="284" t="s">
        <v>375</v>
      </c>
      <c r="J20" s="211"/>
      <c r="K20" s="211"/>
      <c r="L20" s="211"/>
      <c r="M20" s="211"/>
      <c r="N20" s="211"/>
      <c r="O20" s="211"/>
      <c r="P20" s="211"/>
      <c r="Q20" s="211"/>
      <c r="R20" s="211"/>
      <c r="S20" s="211"/>
      <c r="T20" s="211"/>
      <c r="U20" s="211"/>
      <c r="V20" s="211"/>
      <c r="W20" s="211"/>
      <c r="X20" s="211"/>
      <c r="Y20" s="211"/>
      <c r="Z20" s="211"/>
      <c r="AA20" s="211"/>
      <c r="AB20" s="211"/>
      <c r="AC20" s="211"/>
      <c r="AD20" s="211"/>
      <c r="AE20" s="211" t="s">
        <v>239</v>
      </c>
      <c r="AF20" s="211"/>
      <c r="AG20" s="211"/>
      <c r="AH20" s="211"/>
      <c r="AI20" s="211"/>
      <c r="AJ20" s="211"/>
      <c r="AK20" s="211"/>
      <c r="AL20" s="211"/>
      <c r="AM20" s="211">
        <v>21</v>
      </c>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81">
        <v>12</v>
      </c>
      <c r="B21" s="226" t="s">
        <v>1063</v>
      </c>
      <c r="C21" s="261" t="s">
        <v>1064</v>
      </c>
      <c r="D21" s="306" t="s">
        <v>250</v>
      </c>
      <c r="E21" s="239">
        <v>20</v>
      </c>
      <c r="F21" s="252"/>
      <c r="G21" s="251">
        <f>ROUND(E21*F21,2)</f>
        <v>0</v>
      </c>
      <c r="H21" s="250"/>
      <c r="I21" s="284" t="s">
        <v>375</v>
      </c>
      <c r="J21" s="211"/>
      <c r="K21" s="211"/>
      <c r="L21" s="211"/>
      <c r="M21" s="211"/>
      <c r="N21" s="211"/>
      <c r="O21" s="211"/>
      <c r="P21" s="211"/>
      <c r="Q21" s="211"/>
      <c r="R21" s="211"/>
      <c r="S21" s="211"/>
      <c r="T21" s="211"/>
      <c r="U21" s="211"/>
      <c r="V21" s="211"/>
      <c r="W21" s="211"/>
      <c r="X21" s="211"/>
      <c r="Y21" s="211"/>
      <c r="Z21" s="211"/>
      <c r="AA21" s="211"/>
      <c r="AB21" s="211"/>
      <c r="AC21" s="211"/>
      <c r="AD21" s="211"/>
      <c r="AE21" s="211" t="s">
        <v>239</v>
      </c>
      <c r="AF21" s="211"/>
      <c r="AG21" s="211"/>
      <c r="AH21" s="211"/>
      <c r="AI21" s="211"/>
      <c r="AJ21" s="211"/>
      <c r="AK21" s="211"/>
      <c r="AL21" s="211"/>
      <c r="AM21" s="211">
        <v>21</v>
      </c>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81">
        <v>13</v>
      </c>
      <c r="B22" s="226" t="s">
        <v>1065</v>
      </c>
      <c r="C22" s="261" t="s">
        <v>1066</v>
      </c>
      <c r="D22" s="306" t="s">
        <v>250</v>
      </c>
      <c r="E22" s="239">
        <v>300</v>
      </c>
      <c r="F22" s="252"/>
      <c r="G22" s="251">
        <f>ROUND(E22*F22,2)</f>
        <v>0</v>
      </c>
      <c r="H22" s="250"/>
      <c r="I22" s="284" t="s">
        <v>375</v>
      </c>
      <c r="J22" s="211"/>
      <c r="K22" s="211"/>
      <c r="L22" s="211"/>
      <c r="M22" s="211"/>
      <c r="N22" s="211"/>
      <c r="O22" s="211"/>
      <c r="P22" s="211"/>
      <c r="Q22" s="211"/>
      <c r="R22" s="211"/>
      <c r="S22" s="211"/>
      <c r="T22" s="211"/>
      <c r="U22" s="211"/>
      <c r="V22" s="211"/>
      <c r="W22" s="211"/>
      <c r="X22" s="211"/>
      <c r="Y22" s="211"/>
      <c r="Z22" s="211"/>
      <c r="AA22" s="211"/>
      <c r="AB22" s="211"/>
      <c r="AC22" s="211"/>
      <c r="AD22" s="211"/>
      <c r="AE22" s="211" t="s">
        <v>239</v>
      </c>
      <c r="AF22" s="211"/>
      <c r="AG22" s="211"/>
      <c r="AH22" s="211"/>
      <c r="AI22" s="211"/>
      <c r="AJ22" s="211"/>
      <c r="AK22" s="211"/>
      <c r="AL22" s="211"/>
      <c r="AM22" s="211">
        <v>21</v>
      </c>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81">
        <v>14</v>
      </c>
      <c r="B23" s="226" t="s">
        <v>1067</v>
      </c>
      <c r="C23" s="261" t="s">
        <v>1068</v>
      </c>
      <c r="D23" s="306" t="s">
        <v>250</v>
      </c>
      <c r="E23" s="239">
        <v>800</v>
      </c>
      <c r="F23" s="252"/>
      <c r="G23" s="251">
        <f>ROUND(E23*F23,2)</f>
        <v>0</v>
      </c>
      <c r="H23" s="250"/>
      <c r="I23" s="284" t="s">
        <v>375</v>
      </c>
      <c r="J23" s="211"/>
      <c r="K23" s="211"/>
      <c r="L23" s="211"/>
      <c r="M23" s="211"/>
      <c r="N23" s="211"/>
      <c r="O23" s="211"/>
      <c r="P23" s="211"/>
      <c r="Q23" s="211"/>
      <c r="R23" s="211"/>
      <c r="S23" s="211"/>
      <c r="T23" s="211"/>
      <c r="U23" s="211"/>
      <c r="V23" s="211"/>
      <c r="W23" s="211"/>
      <c r="X23" s="211"/>
      <c r="Y23" s="211"/>
      <c r="Z23" s="211"/>
      <c r="AA23" s="211"/>
      <c r="AB23" s="211"/>
      <c r="AC23" s="211"/>
      <c r="AD23" s="211"/>
      <c r="AE23" s="211" t="s">
        <v>211</v>
      </c>
      <c r="AF23" s="211"/>
      <c r="AG23" s="211"/>
      <c r="AH23" s="211"/>
      <c r="AI23" s="211"/>
      <c r="AJ23" s="211"/>
      <c r="AK23" s="211"/>
      <c r="AL23" s="211"/>
      <c r="AM23" s="211">
        <v>21</v>
      </c>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81">
        <v>15</v>
      </c>
      <c r="B24" s="226" t="s">
        <v>1069</v>
      </c>
      <c r="C24" s="261" t="s">
        <v>1070</v>
      </c>
      <c r="D24" s="306" t="s">
        <v>250</v>
      </c>
      <c r="E24" s="239">
        <v>800</v>
      </c>
      <c r="F24" s="252"/>
      <c r="G24" s="251">
        <f>ROUND(E24*F24,2)</f>
        <v>0</v>
      </c>
      <c r="H24" s="250"/>
      <c r="I24" s="284" t="s">
        <v>375</v>
      </c>
      <c r="J24" s="211"/>
      <c r="K24" s="211"/>
      <c r="L24" s="211"/>
      <c r="M24" s="211"/>
      <c r="N24" s="211"/>
      <c r="O24" s="211"/>
      <c r="P24" s="211"/>
      <c r="Q24" s="211"/>
      <c r="R24" s="211"/>
      <c r="S24" s="211"/>
      <c r="T24" s="211"/>
      <c r="U24" s="211"/>
      <c r="V24" s="211"/>
      <c r="W24" s="211"/>
      <c r="X24" s="211"/>
      <c r="Y24" s="211"/>
      <c r="Z24" s="211"/>
      <c r="AA24" s="211"/>
      <c r="AB24" s="211"/>
      <c r="AC24" s="211"/>
      <c r="AD24" s="211"/>
      <c r="AE24" s="211" t="s">
        <v>239</v>
      </c>
      <c r="AF24" s="211"/>
      <c r="AG24" s="211"/>
      <c r="AH24" s="211"/>
      <c r="AI24" s="211"/>
      <c r="AJ24" s="211"/>
      <c r="AK24" s="211"/>
      <c r="AL24" s="211"/>
      <c r="AM24" s="211">
        <v>21</v>
      </c>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2.5" outlineLevel="1" x14ac:dyDescent="0.2">
      <c r="A25" s="281">
        <v>16</v>
      </c>
      <c r="B25" s="226" t="s">
        <v>1071</v>
      </c>
      <c r="C25" s="261" t="s">
        <v>1072</v>
      </c>
      <c r="D25" s="306" t="s">
        <v>250</v>
      </c>
      <c r="E25" s="239">
        <v>20</v>
      </c>
      <c r="F25" s="252"/>
      <c r="G25" s="251">
        <f>ROUND(E25*F25,2)</f>
        <v>0</v>
      </c>
      <c r="H25" s="250"/>
      <c r="I25" s="284" t="s">
        <v>375</v>
      </c>
      <c r="J25" s="211"/>
      <c r="K25" s="211"/>
      <c r="L25" s="211"/>
      <c r="M25" s="211"/>
      <c r="N25" s="211"/>
      <c r="O25" s="211"/>
      <c r="P25" s="211"/>
      <c r="Q25" s="211"/>
      <c r="R25" s="211"/>
      <c r="S25" s="211"/>
      <c r="T25" s="211"/>
      <c r="U25" s="211"/>
      <c r="V25" s="211"/>
      <c r="W25" s="211"/>
      <c r="X25" s="211"/>
      <c r="Y25" s="211"/>
      <c r="Z25" s="211"/>
      <c r="AA25" s="211"/>
      <c r="AB25" s="211"/>
      <c r="AC25" s="211"/>
      <c r="AD25" s="211"/>
      <c r="AE25" s="211" t="s">
        <v>211</v>
      </c>
      <c r="AF25" s="211"/>
      <c r="AG25" s="211"/>
      <c r="AH25" s="211"/>
      <c r="AI25" s="211"/>
      <c r="AJ25" s="211"/>
      <c r="AK25" s="211"/>
      <c r="AL25" s="211"/>
      <c r="AM25" s="211">
        <v>21</v>
      </c>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81">
        <v>17</v>
      </c>
      <c r="B26" s="226" t="s">
        <v>1073</v>
      </c>
      <c r="C26" s="261" t="s">
        <v>1074</v>
      </c>
      <c r="D26" s="306" t="s">
        <v>250</v>
      </c>
      <c r="E26" s="239">
        <v>20</v>
      </c>
      <c r="F26" s="252"/>
      <c r="G26" s="251">
        <f>ROUND(E26*F26,2)</f>
        <v>0</v>
      </c>
      <c r="H26" s="250"/>
      <c r="I26" s="284" t="s">
        <v>375</v>
      </c>
      <c r="J26" s="211"/>
      <c r="K26" s="211"/>
      <c r="L26" s="211"/>
      <c r="M26" s="211"/>
      <c r="N26" s="211"/>
      <c r="O26" s="211"/>
      <c r="P26" s="211"/>
      <c r="Q26" s="211"/>
      <c r="R26" s="211"/>
      <c r="S26" s="211"/>
      <c r="T26" s="211"/>
      <c r="U26" s="211"/>
      <c r="V26" s="211"/>
      <c r="W26" s="211"/>
      <c r="X26" s="211"/>
      <c r="Y26" s="211"/>
      <c r="Z26" s="211"/>
      <c r="AA26" s="211"/>
      <c r="AB26" s="211"/>
      <c r="AC26" s="211"/>
      <c r="AD26" s="211"/>
      <c r="AE26" s="211" t="s">
        <v>239</v>
      </c>
      <c r="AF26" s="211"/>
      <c r="AG26" s="211"/>
      <c r="AH26" s="211"/>
      <c r="AI26" s="211"/>
      <c r="AJ26" s="211"/>
      <c r="AK26" s="211"/>
      <c r="AL26" s="211"/>
      <c r="AM26" s="211">
        <v>21</v>
      </c>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22.5" outlineLevel="1" x14ac:dyDescent="0.2">
      <c r="A27" s="281">
        <v>18</v>
      </c>
      <c r="B27" s="226" t="s">
        <v>1075</v>
      </c>
      <c r="C27" s="261" t="s">
        <v>1076</v>
      </c>
      <c r="D27" s="306" t="s">
        <v>250</v>
      </c>
      <c r="E27" s="239">
        <v>20</v>
      </c>
      <c r="F27" s="252"/>
      <c r="G27" s="251">
        <f>ROUND(E27*F27,2)</f>
        <v>0</v>
      </c>
      <c r="H27" s="250"/>
      <c r="I27" s="284" t="s">
        <v>375</v>
      </c>
      <c r="J27" s="211"/>
      <c r="K27" s="211"/>
      <c r="L27" s="211"/>
      <c r="M27" s="211"/>
      <c r="N27" s="211"/>
      <c r="O27" s="211"/>
      <c r="P27" s="211"/>
      <c r="Q27" s="211"/>
      <c r="R27" s="211"/>
      <c r="S27" s="211"/>
      <c r="T27" s="211"/>
      <c r="U27" s="211"/>
      <c r="V27" s="211"/>
      <c r="W27" s="211"/>
      <c r="X27" s="211"/>
      <c r="Y27" s="211"/>
      <c r="Z27" s="211"/>
      <c r="AA27" s="211"/>
      <c r="AB27" s="211"/>
      <c r="AC27" s="211"/>
      <c r="AD27" s="211"/>
      <c r="AE27" s="211" t="s">
        <v>211</v>
      </c>
      <c r="AF27" s="211"/>
      <c r="AG27" s="211"/>
      <c r="AH27" s="211"/>
      <c r="AI27" s="211"/>
      <c r="AJ27" s="211"/>
      <c r="AK27" s="211"/>
      <c r="AL27" s="211"/>
      <c r="AM27" s="211">
        <v>21</v>
      </c>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81">
        <v>19</v>
      </c>
      <c r="B28" s="226" t="s">
        <v>1077</v>
      </c>
      <c r="C28" s="261" t="s">
        <v>1078</v>
      </c>
      <c r="D28" s="306" t="s">
        <v>250</v>
      </c>
      <c r="E28" s="239">
        <v>20</v>
      </c>
      <c r="F28" s="252"/>
      <c r="G28" s="251">
        <f>ROUND(E28*F28,2)</f>
        <v>0</v>
      </c>
      <c r="H28" s="250"/>
      <c r="I28" s="284" t="s">
        <v>375</v>
      </c>
      <c r="J28" s="211"/>
      <c r="K28" s="211"/>
      <c r="L28" s="211"/>
      <c r="M28" s="211"/>
      <c r="N28" s="211"/>
      <c r="O28" s="211"/>
      <c r="P28" s="211"/>
      <c r="Q28" s="211"/>
      <c r="R28" s="211"/>
      <c r="S28" s="211"/>
      <c r="T28" s="211"/>
      <c r="U28" s="211"/>
      <c r="V28" s="211"/>
      <c r="W28" s="211"/>
      <c r="X28" s="211"/>
      <c r="Y28" s="211"/>
      <c r="Z28" s="211"/>
      <c r="AA28" s="211"/>
      <c r="AB28" s="211"/>
      <c r="AC28" s="211"/>
      <c r="AD28" s="211"/>
      <c r="AE28" s="211" t="s">
        <v>239</v>
      </c>
      <c r="AF28" s="211"/>
      <c r="AG28" s="211"/>
      <c r="AH28" s="211"/>
      <c r="AI28" s="211"/>
      <c r="AJ28" s="211"/>
      <c r="AK28" s="211"/>
      <c r="AL28" s="211"/>
      <c r="AM28" s="211">
        <v>21</v>
      </c>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22.5" outlineLevel="1" x14ac:dyDescent="0.2">
      <c r="A29" s="281">
        <v>20</v>
      </c>
      <c r="B29" s="226" t="s">
        <v>1079</v>
      </c>
      <c r="C29" s="261" t="s">
        <v>1080</v>
      </c>
      <c r="D29" s="306" t="s">
        <v>250</v>
      </c>
      <c r="E29" s="239">
        <v>50</v>
      </c>
      <c r="F29" s="252"/>
      <c r="G29" s="251">
        <f>ROUND(E29*F29,2)</f>
        <v>0</v>
      </c>
      <c r="H29" s="250"/>
      <c r="I29" s="284" t="s">
        <v>375</v>
      </c>
      <c r="J29" s="211"/>
      <c r="K29" s="211"/>
      <c r="L29" s="211"/>
      <c r="M29" s="211"/>
      <c r="N29" s="211"/>
      <c r="O29" s="211"/>
      <c r="P29" s="211"/>
      <c r="Q29" s="211"/>
      <c r="R29" s="211"/>
      <c r="S29" s="211"/>
      <c r="T29" s="211"/>
      <c r="U29" s="211"/>
      <c r="V29" s="211"/>
      <c r="W29" s="211"/>
      <c r="X29" s="211"/>
      <c r="Y29" s="211"/>
      <c r="Z29" s="211"/>
      <c r="AA29" s="211"/>
      <c r="AB29" s="211"/>
      <c r="AC29" s="211"/>
      <c r="AD29" s="211"/>
      <c r="AE29" s="211" t="s">
        <v>211</v>
      </c>
      <c r="AF29" s="211"/>
      <c r="AG29" s="211"/>
      <c r="AH29" s="211"/>
      <c r="AI29" s="211"/>
      <c r="AJ29" s="211"/>
      <c r="AK29" s="211"/>
      <c r="AL29" s="211"/>
      <c r="AM29" s="211">
        <v>21</v>
      </c>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81">
        <v>21</v>
      </c>
      <c r="B30" s="226" t="s">
        <v>1077</v>
      </c>
      <c r="C30" s="261" t="s">
        <v>1081</v>
      </c>
      <c r="D30" s="306" t="s">
        <v>250</v>
      </c>
      <c r="E30" s="239">
        <v>50</v>
      </c>
      <c r="F30" s="252"/>
      <c r="G30" s="251">
        <f>ROUND(E30*F30,2)</f>
        <v>0</v>
      </c>
      <c r="H30" s="250"/>
      <c r="I30" s="284" t="s">
        <v>375</v>
      </c>
      <c r="J30" s="211"/>
      <c r="K30" s="211"/>
      <c r="L30" s="211"/>
      <c r="M30" s="211"/>
      <c r="N30" s="211"/>
      <c r="O30" s="211"/>
      <c r="P30" s="211"/>
      <c r="Q30" s="211"/>
      <c r="R30" s="211"/>
      <c r="S30" s="211"/>
      <c r="T30" s="211"/>
      <c r="U30" s="211"/>
      <c r="V30" s="211"/>
      <c r="W30" s="211"/>
      <c r="X30" s="211"/>
      <c r="Y30" s="211"/>
      <c r="Z30" s="211"/>
      <c r="AA30" s="211"/>
      <c r="AB30" s="211"/>
      <c r="AC30" s="211"/>
      <c r="AD30" s="211"/>
      <c r="AE30" s="211" t="s">
        <v>1082</v>
      </c>
      <c r="AF30" s="211"/>
      <c r="AG30" s="211"/>
      <c r="AH30" s="211"/>
      <c r="AI30" s="211"/>
      <c r="AJ30" s="211"/>
      <c r="AK30" s="211"/>
      <c r="AL30" s="211"/>
      <c r="AM30" s="211">
        <v>21</v>
      </c>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81">
        <v>22</v>
      </c>
      <c r="B31" s="226" t="s">
        <v>1083</v>
      </c>
      <c r="C31" s="261" t="s">
        <v>1084</v>
      </c>
      <c r="D31" s="306" t="s">
        <v>250</v>
      </c>
      <c r="E31" s="239">
        <v>50</v>
      </c>
      <c r="F31" s="252"/>
      <c r="G31" s="251">
        <f>ROUND(E31*F31,2)</f>
        <v>0</v>
      </c>
      <c r="H31" s="250"/>
      <c r="I31" s="284" t="s">
        <v>375</v>
      </c>
      <c r="J31" s="211"/>
      <c r="K31" s="211"/>
      <c r="L31" s="211"/>
      <c r="M31" s="211"/>
      <c r="N31" s="211"/>
      <c r="O31" s="211"/>
      <c r="P31" s="211"/>
      <c r="Q31" s="211"/>
      <c r="R31" s="211"/>
      <c r="S31" s="211"/>
      <c r="T31" s="211"/>
      <c r="U31" s="211"/>
      <c r="V31" s="211"/>
      <c r="W31" s="211"/>
      <c r="X31" s="211"/>
      <c r="Y31" s="211"/>
      <c r="Z31" s="211"/>
      <c r="AA31" s="211"/>
      <c r="AB31" s="211"/>
      <c r="AC31" s="211"/>
      <c r="AD31" s="211"/>
      <c r="AE31" s="211" t="s">
        <v>211</v>
      </c>
      <c r="AF31" s="211"/>
      <c r="AG31" s="211"/>
      <c r="AH31" s="211"/>
      <c r="AI31" s="211"/>
      <c r="AJ31" s="211"/>
      <c r="AK31" s="211"/>
      <c r="AL31" s="211"/>
      <c r="AM31" s="211">
        <v>21</v>
      </c>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81">
        <v>23</v>
      </c>
      <c r="B32" s="226" t="s">
        <v>1085</v>
      </c>
      <c r="C32" s="261" t="s">
        <v>1086</v>
      </c>
      <c r="D32" s="306" t="s">
        <v>250</v>
      </c>
      <c r="E32" s="239">
        <v>50</v>
      </c>
      <c r="F32" s="252"/>
      <c r="G32" s="251">
        <f>ROUND(E32*F32,2)</f>
        <v>0</v>
      </c>
      <c r="H32" s="250"/>
      <c r="I32" s="284" t="s">
        <v>375</v>
      </c>
      <c r="J32" s="211"/>
      <c r="K32" s="211"/>
      <c r="L32" s="211"/>
      <c r="M32" s="211"/>
      <c r="N32" s="211"/>
      <c r="O32" s="211"/>
      <c r="P32" s="211"/>
      <c r="Q32" s="211"/>
      <c r="R32" s="211"/>
      <c r="S32" s="211"/>
      <c r="T32" s="211"/>
      <c r="U32" s="211"/>
      <c r="V32" s="211"/>
      <c r="W32" s="211"/>
      <c r="X32" s="211"/>
      <c r="Y32" s="211"/>
      <c r="Z32" s="211"/>
      <c r="AA32" s="211"/>
      <c r="AB32" s="211"/>
      <c r="AC32" s="211"/>
      <c r="AD32" s="211"/>
      <c r="AE32" s="211" t="s">
        <v>239</v>
      </c>
      <c r="AF32" s="211"/>
      <c r="AG32" s="211"/>
      <c r="AH32" s="211"/>
      <c r="AI32" s="211"/>
      <c r="AJ32" s="211"/>
      <c r="AK32" s="211"/>
      <c r="AL32" s="211"/>
      <c r="AM32" s="211">
        <v>21</v>
      </c>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81">
        <v>24</v>
      </c>
      <c r="B33" s="226" t="s">
        <v>1087</v>
      </c>
      <c r="C33" s="261" t="s">
        <v>1088</v>
      </c>
      <c r="D33" s="306" t="s">
        <v>379</v>
      </c>
      <c r="E33" s="239">
        <v>10</v>
      </c>
      <c r="F33" s="252"/>
      <c r="G33" s="251">
        <f>ROUND(E33*F33,2)</f>
        <v>0</v>
      </c>
      <c r="H33" s="250"/>
      <c r="I33" s="284" t="s">
        <v>375</v>
      </c>
      <c r="J33" s="211"/>
      <c r="K33" s="211"/>
      <c r="L33" s="211"/>
      <c r="M33" s="211"/>
      <c r="N33" s="211"/>
      <c r="O33" s="211"/>
      <c r="P33" s="211"/>
      <c r="Q33" s="211"/>
      <c r="R33" s="211"/>
      <c r="S33" s="211"/>
      <c r="T33" s="211"/>
      <c r="U33" s="211"/>
      <c r="V33" s="211"/>
      <c r="W33" s="211"/>
      <c r="X33" s="211"/>
      <c r="Y33" s="211"/>
      <c r="Z33" s="211"/>
      <c r="AA33" s="211"/>
      <c r="AB33" s="211"/>
      <c r="AC33" s="211"/>
      <c r="AD33" s="211"/>
      <c r="AE33" s="211" t="s">
        <v>211</v>
      </c>
      <c r="AF33" s="211"/>
      <c r="AG33" s="211"/>
      <c r="AH33" s="211"/>
      <c r="AI33" s="211"/>
      <c r="AJ33" s="211"/>
      <c r="AK33" s="211"/>
      <c r="AL33" s="211"/>
      <c r="AM33" s="211">
        <v>21</v>
      </c>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81">
        <v>25</v>
      </c>
      <c r="B34" s="226" t="s">
        <v>1089</v>
      </c>
      <c r="C34" s="261" t="s">
        <v>1090</v>
      </c>
      <c r="D34" s="306" t="s">
        <v>379</v>
      </c>
      <c r="E34" s="239">
        <v>10</v>
      </c>
      <c r="F34" s="252"/>
      <c r="G34" s="251">
        <f>ROUND(E34*F34,2)</f>
        <v>0</v>
      </c>
      <c r="H34" s="250"/>
      <c r="I34" s="284" t="s">
        <v>375</v>
      </c>
      <c r="J34" s="211"/>
      <c r="K34" s="211"/>
      <c r="L34" s="211"/>
      <c r="M34" s="211"/>
      <c r="N34" s="211"/>
      <c r="O34" s="211"/>
      <c r="P34" s="211"/>
      <c r="Q34" s="211"/>
      <c r="R34" s="211"/>
      <c r="S34" s="211"/>
      <c r="T34" s="211"/>
      <c r="U34" s="211"/>
      <c r="V34" s="211"/>
      <c r="W34" s="211"/>
      <c r="X34" s="211"/>
      <c r="Y34" s="211"/>
      <c r="Z34" s="211"/>
      <c r="AA34" s="211"/>
      <c r="AB34" s="211"/>
      <c r="AC34" s="211"/>
      <c r="AD34" s="211"/>
      <c r="AE34" s="211" t="s">
        <v>211</v>
      </c>
      <c r="AF34" s="211"/>
      <c r="AG34" s="211"/>
      <c r="AH34" s="211"/>
      <c r="AI34" s="211"/>
      <c r="AJ34" s="211"/>
      <c r="AK34" s="211"/>
      <c r="AL34" s="211"/>
      <c r="AM34" s="211">
        <v>21</v>
      </c>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81">
        <v>26</v>
      </c>
      <c r="B35" s="226" t="s">
        <v>1091</v>
      </c>
      <c r="C35" s="261" t="s">
        <v>1092</v>
      </c>
      <c r="D35" s="306" t="s">
        <v>379</v>
      </c>
      <c r="E35" s="239">
        <v>10</v>
      </c>
      <c r="F35" s="252"/>
      <c r="G35" s="251">
        <f>ROUND(E35*F35,2)</f>
        <v>0</v>
      </c>
      <c r="H35" s="250"/>
      <c r="I35" s="284" t="s">
        <v>375</v>
      </c>
      <c r="J35" s="211"/>
      <c r="K35" s="211"/>
      <c r="L35" s="211"/>
      <c r="M35" s="211"/>
      <c r="N35" s="211"/>
      <c r="O35" s="211"/>
      <c r="P35" s="211"/>
      <c r="Q35" s="211"/>
      <c r="R35" s="211"/>
      <c r="S35" s="211"/>
      <c r="T35" s="211"/>
      <c r="U35" s="211"/>
      <c r="V35" s="211"/>
      <c r="W35" s="211"/>
      <c r="X35" s="211"/>
      <c r="Y35" s="211"/>
      <c r="Z35" s="211"/>
      <c r="AA35" s="211"/>
      <c r="AB35" s="211"/>
      <c r="AC35" s="211"/>
      <c r="AD35" s="211"/>
      <c r="AE35" s="211" t="s">
        <v>211</v>
      </c>
      <c r="AF35" s="211"/>
      <c r="AG35" s="211"/>
      <c r="AH35" s="211"/>
      <c r="AI35" s="211"/>
      <c r="AJ35" s="211"/>
      <c r="AK35" s="211"/>
      <c r="AL35" s="211"/>
      <c r="AM35" s="211">
        <v>21</v>
      </c>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22.5" outlineLevel="1" x14ac:dyDescent="0.2">
      <c r="A36" s="281">
        <v>27</v>
      </c>
      <c r="B36" s="226" t="s">
        <v>1093</v>
      </c>
      <c r="C36" s="261" t="s">
        <v>1094</v>
      </c>
      <c r="D36" s="306" t="s">
        <v>198</v>
      </c>
      <c r="E36" s="239">
        <v>5</v>
      </c>
      <c r="F36" s="252"/>
      <c r="G36" s="251">
        <f>ROUND(E36*F36,2)</f>
        <v>0</v>
      </c>
      <c r="H36" s="250"/>
      <c r="I36" s="284" t="s">
        <v>375</v>
      </c>
      <c r="J36" s="211"/>
      <c r="K36" s="211"/>
      <c r="L36" s="211"/>
      <c r="M36" s="211"/>
      <c r="N36" s="211"/>
      <c r="O36" s="211"/>
      <c r="P36" s="211"/>
      <c r="Q36" s="211"/>
      <c r="R36" s="211"/>
      <c r="S36" s="211"/>
      <c r="T36" s="211"/>
      <c r="U36" s="211"/>
      <c r="V36" s="211"/>
      <c r="W36" s="211"/>
      <c r="X36" s="211"/>
      <c r="Y36" s="211"/>
      <c r="Z36" s="211"/>
      <c r="AA36" s="211"/>
      <c r="AB36" s="211"/>
      <c r="AC36" s="211"/>
      <c r="AD36" s="211"/>
      <c r="AE36" s="211" t="s">
        <v>211</v>
      </c>
      <c r="AF36" s="211"/>
      <c r="AG36" s="211"/>
      <c r="AH36" s="211"/>
      <c r="AI36" s="211"/>
      <c r="AJ36" s="211"/>
      <c r="AK36" s="211"/>
      <c r="AL36" s="211"/>
      <c r="AM36" s="211">
        <v>21</v>
      </c>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81">
        <v>28</v>
      </c>
      <c r="B37" s="226" t="s">
        <v>1095</v>
      </c>
      <c r="C37" s="261" t="s">
        <v>1096</v>
      </c>
      <c r="D37" s="306" t="s">
        <v>379</v>
      </c>
      <c r="E37" s="239">
        <v>76</v>
      </c>
      <c r="F37" s="252"/>
      <c r="G37" s="251">
        <f>ROUND(E37*F37,2)</f>
        <v>0</v>
      </c>
      <c r="H37" s="250"/>
      <c r="I37" s="284" t="s">
        <v>375</v>
      </c>
      <c r="J37" s="211"/>
      <c r="K37" s="211"/>
      <c r="L37" s="211"/>
      <c r="M37" s="211"/>
      <c r="N37" s="211"/>
      <c r="O37" s="211"/>
      <c r="P37" s="211"/>
      <c r="Q37" s="211"/>
      <c r="R37" s="211"/>
      <c r="S37" s="211"/>
      <c r="T37" s="211"/>
      <c r="U37" s="211"/>
      <c r="V37" s="211"/>
      <c r="W37" s="211"/>
      <c r="X37" s="211"/>
      <c r="Y37" s="211"/>
      <c r="Z37" s="211"/>
      <c r="AA37" s="211"/>
      <c r="AB37" s="211"/>
      <c r="AC37" s="211"/>
      <c r="AD37" s="211"/>
      <c r="AE37" s="211" t="s">
        <v>211</v>
      </c>
      <c r="AF37" s="211"/>
      <c r="AG37" s="211"/>
      <c r="AH37" s="211"/>
      <c r="AI37" s="211"/>
      <c r="AJ37" s="211"/>
      <c r="AK37" s="211"/>
      <c r="AL37" s="211"/>
      <c r="AM37" s="211">
        <v>21</v>
      </c>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81">
        <v>29</v>
      </c>
      <c r="B38" s="226" t="s">
        <v>1097</v>
      </c>
      <c r="C38" s="261" t="s">
        <v>1098</v>
      </c>
      <c r="D38" s="306" t="s">
        <v>379</v>
      </c>
      <c r="E38" s="239">
        <v>76</v>
      </c>
      <c r="F38" s="252"/>
      <c r="G38" s="251">
        <f>ROUND(E38*F38,2)</f>
        <v>0</v>
      </c>
      <c r="H38" s="250"/>
      <c r="I38" s="284" t="s">
        <v>375</v>
      </c>
      <c r="J38" s="211"/>
      <c r="K38" s="211"/>
      <c r="L38" s="211"/>
      <c r="M38" s="211"/>
      <c r="N38" s="211"/>
      <c r="O38" s="211"/>
      <c r="P38" s="211"/>
      <c r="Q38" s="211"/>
      <c r="R38" s="211"/>
      <c r="S38" s="211"/>
      <c r="T38" s="211"/>
      <c r="U38" s="211"/>
      <c r="V38" s="211"/>
      <c r="W38" s="211"/>
      <c r="X38" s="211"/>
      <c r="Y38" s="211"/>
      <c r="Z38" s="211"/>
      <c r="AA38" s="211"/>
      <c r="AB38" s="211"/>
      <c r="AC38" s="211"/>
      <c r="AD38" s="211"/>
      <c r="AE38" s="211" t="s">
        <v>239</v>
      </c>
      <c r="AF38" s="211"/>
      <c r="AG38" s="211"/>
      <c r="AH38" s="211"/>
      <c r="AI38" s="211"/>
      <c r="AJ38" s="211"/>
      <c r="AK38" s="211"/>
      <c r="AL38" s="211"/>
      <c r="AM38" s="211">
        <v>21</v>
      </c>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81">
        <v>30</v>
      </c>
      <c r="B39" s="226" t="s">
        <v>1099</v>
      </c>
      <c r="C39" s="261" t="s">
        <v>1100</v>
      </c>
      <c r="D39" s="306" t="s">
        <v>379</v>
      </c>
      <c r="E39" s="239">
        <v>76</v>
      </c>
      <c r="F39" s="252"/>
      <c r="G39" s="251">
        <f>ROUND(E39*F39,2)</f>
        <v>0</v>
      </c>
      <c r="H39" s="250"/>
      <c r="I39" s="284" t="s">
        <v>375</v>
      </c>
      <c r="J39" s="211"/>
      <c r="K39" s="211"/>
      <c r="L39" s="211"/>
      <c r="M39" s="211"/>
      <c r="N39" s="211"/>
      <c r="O39" s="211"/>
      <c r="P39" s="211"/>
      <c r="Q39" s="211"/>
      <c r="R39" s="211"/>
      <c r="S39" s="211"/>
      <c r="T39" s="211"/>
      <c r="U39" s="211"/>
      <c r="V39" s="211"/>
      <c r="W39" s="211"/>
      <c r="X39" s="211"/>
      <c r="Y39" s="211"/>
      <c r="Z39" s="211"/>
      <c r="AA39" s="211"/>
      <c r="AB39" s="211"/>
      <c r="AC39" s="211"/>
      <c r="AD39" s="211"/>
      <c r="AE39" s="211" t="s">
        <v>239</v>
      </c>
      <c r="AF39" s="211"/>
      <c r="AG39" s="211"/>
      <c r="AH39" s="211"/>
      <c r="AI39" s="211"/>
      <c r="AJ39" s="211"/>
      <c r="AK39" s="211"/>
      <c r="AL39" s="211"/>
      <c r="AM39" s="211">
        <v>21</v>
      </c>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81">
        <v>31</v>
      </c>
      <c r="B40" s="226" t="s">
        <v>1101</v>
      </c>
      <c r="C40" s="261" t="s">
        <v>1102</v>
      </c>
      <c r="D40" s="306" t="s">
        <v>1103</v>
      </c>
      <c r="E40" s="239">
        <v>1</v>
      </c>
      <c r="F40" s="252"/>
      <c r="G40" s="251">
        <f>ROUND(E40*F40,2)</f>
        <v>0</v>
      </c>
      <c r="H40" s="250"/>
      <c r="I40" s="284" t="s">
        <v>375</v>
      </c>
      <c r="J40" s="211"/>
      <c r="K40" s="211"/>
      <c r="L40" s="211"/>
      <c r="M40" s="211"/>
      <c r="N40" s="211"/>
      <c r="O40" s="211"/>
      <c r="P40" s="211"/>
      <c r="Q40" s="211"/>
      <c r="R40" s="211"/>
      <c r="S40" s="211"/>
      <c r="T40" s="211"/>
      <c r="U40" s="211"/>
      <c r="V40" s="211"/>
      <c r="W40" s="211"/>
      <c r="X40" s="211"/>
      <c r="Y40" s="211"/>
      <c r="Z40" s="211"/>
      <c r="AA40" s="211"/>
      <c r="AB40" s="211"/>
      <c r="AC40" s="211"/>
      <c r="AD40" s="211"/>
      <c r="AE40" s="211" t="s">
        <v>239</v>
      </c>
      <c r="AF40" s="211"/>
      <c r="AG40" s="211"/>
      <c r="AH40" s="211"/>
      <c r="AI40" s="211"/>
      <c r="AJ40" s="211"/>
      <c r="AK40" s="211"/>
      <c r="AL40" s="211"/>
      <c r="AM40" s="211">
        <v>21</v>
      </c>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81">
        <v>32</v>
      </c>
      <c r="B41" s="226" t="s">
        <v>1101</v>
      </c>
      <c r="C41" s="261" t="s">
        <v>1104</v>
      </c>
      <c r="D41" s="306" t="s">
        <v>1103</v>
      </c>
      <c r="E41" s="239">
        <v>1</v>
      </c>
      <c r="F41" s="252"/>
      <c r="G41" s="251">
        <f>ROUND(E41*F41,2)</f>
        <v>0</v>
      </c>
      <c r="H41" s="250"/>
      <c r="I41" s="284" t="s">
        <v>375</v>
      </c>
      <c r="J41" s="211"/>
      <c r="K41" s="211"/>
      <c r="L41" s="211"/>
      <c r="M41" s="211"/>
      <c r="N41" s="211"/>
      <c r="O41" s="211"/>
      <c r="P41" s="211"/>
      <c r="Q41" s="211"/>
      <c r="R41" s="211"/>
      <c r="S41" s="211"/>
      <c r="T41" s="211"/>
      <c r="U41" s="211"/>
      <c r="V41" s="211"/>
      <c r="W41" s="211"/>
      <c r="X41" s="211"/>
      <c r="Y41" s="211"/>
      <c r="Z41" s="211"/>
      <c r="AA41" s="211"/>
      <c r="AB41" s="211"/>
      <c r="AC41" s="211"/>
      <c r="AD41" s="211"/>
      <c r="AE41" s="211" t="s">
        <v>1082</v>
      </c>
      <c r="AF41" s="211"/>
      <c r="AG41" s="211"/>
      <c r="AH41" s="211"/>
      <c r="AI41" s="211"/>
      <c r="AJ41" s="211"/>
      <c r="AK41" s="211"/>
      <c r="AL41" s="211"/>
      <c r="AM41" s="211">
        <v>21</v>
      </c>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81">
        <v>33</v>
      </c>
      <c r="B42" s="226" t="s">
        <v>1105</v>
      </c>
      <c r="C42" s="261" t="s">
        <v>1106</v>
      </c>
      <c r="D42" s="306" t="s">
        <v>1103</v>
      </c>
      <c r="E42" s="239">
        <v>1</v>
      </c>
      <c r="F42" s="252"/>
      <c r="G42" s="251">
        <f>ROUND(E42*F42,2)</f>
        <v>0</v>
      </c>
      <c r="H42" s="250"/>
      <c r="I42" s="284" t="s">
        <v>375</v>
      </c>
      <c r="J42" s="211"/>
      <c r="K42" s="211"/>
      <c r="L42" s="211"/>
      <c r="M42" s="211"/>
      <c r="N42" s="211"/>
      <c r="O42" s="211"/>
      <c r="P42" s="211"/>
      <c r="Q42" s="211"/>
      <c r="R42" s="211"/>
      <c r="S42" s="211"/>
      <c r="T42" s="211"/>
      <c r="U42" s="211"/>
      <c r="V42" s="211"/>
      <c r="W42" s="211"/>
      <c r="X42" s="211"/>
      <c r="Y42" s="211"/>
      <c r="Z42" s="211"/>
      <c r="AA42" s="211"/>
      <c r="AB42" s="211"/>
      <c r="AC42" s="211"/>
      <c r="AD42" s="211"/>
      <c r="AE42" s="211" t="s">
        <v>239</v>
      </c>
      <c r="AF42" s="211"/>
      <c r="AG42" s="211"/>
      <c r="AH42" s="211"/>
      <c r="AI42" s="211"/>
      <c r="AJ42" s="211"/>
      <c r="AK42" s="211"/>
      <c r="AL42" s="211"/>
      <c r="AM42" s="211">
        <v>21</v>
      </c>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80"/>
      <c r="B43" s="227"/>
      <c r="C43" s="264" t="s">
        <v>1107</v>
      </c>
      <c r="D43" s="307"/>
      <c r="E43" s="241"/>
      <c r="F43" s="254"/>
      <c r="G43" s="254"/>
      <c r="H43" s="250"/>
      <c r="I43" s="284"/>
      <c r="J43" s="211"/>
      <c r="K43" s="211"/>
      <c r="L43" s="211"/>
      <c r="M43" s="211"/>
      <c r="N43" s="211"/>
      <c r="O43" s="211"/>
      <c r="P43" s="211"/>
      <c r="Q43" s="211"/>
      <c r="R43" s="211"/>
      <c r="S43" s="211"/>
      <c r="T43" s="211"/>
      <c r="U43" s="211"/>
      <c r="V43" s="211"/>
      <c r="W43" s="211"/>
      <c r="X43" s="211"/>
      <c r="Y43" s="211"/>
      <c r="Z43" s="211"/>
      <c r="AA43" s="211"/>
      <c r="AB43" s="211"/>
      <c r="AC43" s="211"/>
      <c r="AD43" s="211"/>
      <c r="AE43" s="211" t="s">
        <v>225</v>
      </c>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80"/>
      <c r="B44" s="227"/>
      <c r="C44" s="264" t="s">
        <v>1108</v>
      </c>
      <c r="D44" s="307"/>
      <c r="E44" s="241"/>
      <c r="F44" s="254"/>
      <c r="G44" s="254"/>
      <c r="H44" s="250"/>
      <c r="I44" s="284"/>
      <c r="J44" s="211"/>
      <c r="K44" s="211"/>
      <c r="L44" s="211"/>
      <c r="M44" s="211"/>
      <c r="N44" s="211"/>
      <c r="O44" s="211"/>
      <c r="P44" s="211"/>
      <c r="Q44" s="211"/>
      <c r="R44" s="211"/>
      <c r="S44" s="211"/>
      <c r="T44" s="211"/>
      <c r="U44" s="211"/>
      <c r="V44" s="211"/>
      <c r="W44" s="211"/>
      <c r="X44" s="211"/>
      <c r="Y44" s="211"/>
      <c r="Z44" s="211"/>
      <c r="AA44" s="211"/>
      <c r="AB44" s="211"/>
      <c r="AC44" s="211"/>
      <c r="AD44" s="211"/>
      <c r="AE44" s="211" t="s">
        <v>225</v>
      </c>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80"/>
      <c r="B45" s="227"/>
      <c r="C45" s="264" t="s">
        <v>1109</v>
      </c>
      <c r="D45" s="307"/>
      <c r="E45" s="241"/>
      <c r="F45" s="254"/>
      <c r="G45" s="254"/>
      <c r="H45" s="250"/>
      <c r="I45" s="284"/>
      <c r="J45" s="211"/>
      <c r="K45" s="211"/>
      <c r="L45" s="211"/>
      <c r="M45" s="211"/>
      <c r="N45" s="211"/>
      <c r="O45" s="211"/>
      <c r="P45" s="211"/>
      <c r="Q45" s="211"/>
      <c r="R45" s="211"/>
      <c r="S45" s="211"/>
      <c r="T45" s="211"/>
      <c r="U45" s="211"/>
      <c r="V45" s="211"/>
      <c r="W45" s="211"/>
      <c r="X45" s="211"/>
      <c r="Y45" s="211"/>
      <c r="Z45" s="211"/>
      <c r="AA45" s="211"/>
      <c r="AB45" s="211"/>
      <c r="AC45" s="211"/>
      <c r="AD45" s="211"/>
      <c r="AE45" s="211" t="s">
        <v>225</v>
      </c>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80"/>
      <c r="B46" s="227"/>
      <c r="C46" s="264" t="s">
        <v>1110</v>
      </c>
      <c r="D46" s="307"/>
      <c r="E46" s="241"/>
      <c r="F46" s="254"/>
      <c r="G46" s="254"/>
      <c r="H46" s="250"/>
      <c r="I46" s="284"/>
      <c r="J46" s="211"/>
      <c r="K46" s="211"/>
      <c r="L46" s="211"/>
      <c r="M46" s="211"/>
      <c r="N46" s="211"/>
      <c r="O46" s="211"/>
      <c r="P46" s="211"/>
      <c r="Q46" s="211"/>
      <c r="R46" s="211"/>
      <c r="S46" s="211"/>
      <c r="T46" s="211"/>
      <c r="U46" s="211"/>
      <c r="V46" s="211"/>
      <c r="W46" s="211"/>
      <c r="X46" s="211"/>
      <c r="Y46" s="211"/>
      <c r="Z46" s="211"/>
      <c r="AA46" s="211"/>
      <c r="AB46" s="211"/>
      <c r="AC46" s="211"/>
      <c r="AD46" s="211"/>
      <c r="AE46" s="211" t="s">
        <v>225</v>
      </c>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80"/>
      <c r="B47" s="227"/>
      <c r="C47" s="264" t="s">
        <v>1111</v>
      </c>
      <c r="D47" s="307"/>
      <c r="E47" s="241"/>
      <c r="F47" s="254"/>
      <c r="G47" s="254"/>
      <c r="H47" s="250"/>
      <c r="I47" s="284"/>
      <c r="J47" s="211"/>
      <c r="K47" s="211"/>
      <c r="L47" s="211"/>
      <c r="M47" s="211"/>
      <c r="N47" s="211"/>
      <c r="O47" s="211"/>
      <c r="P47" s="211"/>
      <c r="Q47" s="211"/>
      <c r="R47" s="211"/>
      <c r="S47" s="211"/>
      <c r="T47" s="211"/>
      <c r="U47" s="211"/>
      <c r="V47" s="211"/>
      <c r="W47" s="211"/>
      <c r="X47" s="211"/>
      <c r="Y47" s="211"/>
      <c r="Z47" s="211"/>
      <c r="AA47" s="211"/>
      <c r="AB47" s="211"/>
      <c r="AC47" s="211"/>
      <c r="AD47" s="211"/>
      <c r="AE47" s="211" t="s">
        <v>225</v>
      </c>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80"/>
      <c r="B48" s="227"/>
      <c r="C48" s="264" t="s">
        <v>1112</v>
      </c>
      <c r="D48" s="307"/>
      <c r="E48" s="241"/>
      <c r="F48" s="254"/>
      <c r="G48" s="254"/>
      <c r="H48" s="250"/>
      <c r="I48" s="284"/>
      <c r="J48" s="211"/>
      <c r="K48" s="211"/>
      <c r="L48" s="211"/>
      <c r="M48" s="211"/>
      <c r="N48" s="211"/>
      <c r="O48" s="211"/>
      <c r="P48" s="211"/>
      <c r="Q48" s="211"/>
      <c r="R48" s="211"/>
      <c r="S48" s="211"/>
      <c r="T48" s="211"/>
      <c r="U48" s="211"/>
      <c r="V48" s="211"/>
      <c r="W48" s="211"/>
      <c r="X48" s="211"/>
      <c r="Y48" s="211"/>
      <c r="Z48" s="211"/>
      <c r="AA48" s="211"/>
      <c r="AB48" s="211"/>
      <c r="AC48" s="211"/>
      <c r="AD48" s="211"/>
      <c r="AE48" s="211" t="s">
        <v>225</v>
      </c>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80"/>
      <c r="B49" s="227"/>
      <c r="C49" s="264" t="s">
        <v>1113</v>
      </c>
      <c r="D49" s="307"/>
      <c r="E49" s="241"/>
      <c r="F49" s="254"/>
      <c r="G49" s="254"/>
      <c r="H49" s="250"/>
      <c r="I49" s="284"/>
      <c r="J49" s="211"/>
      <c r="K49" s="211"/>
      <c r="L49" s="211"/>
      <c r="M49" s="211"/>
      <c r="N49" s="211"/>
      <c r="O49" s="211"/>
      <c r="P49" s="211"/>
      <c r="Q49" s="211"/>
      <c r="R49" s="211"/>
      <c r="S49" s="211"/>
      <c r="T49" s="211"/>
      <c r="U49" s="211"/>
      <c r="V49" s="211"/>
      <c r="W49" s="211"/>
      <c r="X49" s="211"/>
      <c r="Y49" s="211"/>
      <c r="Z49" s="211"/>
      <c r="AA49" s="211"/>
      <c r="AB49" s="211"/>
      <c r="AC49" s="211"/>
      <c r="AD49" s="211"/>
      <c r="AE49" s="211" t="s">
        <v>225</v>
      </c>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80"/>
      <c r="B50" s="227"/>
      <c r="C50" s="264" t="s">
        <v>1114</v>
      </c>
      <c r="D50" s="307"/>
      <c r="E50" s="241"/>
      <c r="F50" s="254"/>
      <c r="G50" s="254"/>
      <c r="H50" s="250"/>
      <c r="I50" s="284"/>
      <c r="J50" s="211"/>
      <c r="K50" s="211"/>
      <c r="L50" s="211"/>
      <c r="M50" s="211"/>
      <c r="N50" s="211"/>
      <c r="O50" s="211"/>
      <c r="P50" s="211"/>
      <c r="Q50" s="211"/>
      <c r="R50" s="211"/>
      <c r="S50" s="211"/>
      <c r="T50" s="211"/>
      <c r="U50" s="211"/>
      <c r="V50" s="211"/>
      <c r="W50" s="211"/>
      <c r="X50" s="211"/>
      <c r="Y50" s="211"/>
      <c r="Z50" s="211"/>
      <c r="AA50" s="211"/>
      <c r="AB50" s="211"/>
      <c r="AC50" s="211"/>
      <c r="AD50" s="211"/>
      <c r="AE50" s="211" t="s">
        <v>225</v>
      </c>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80"/>
      <c r="B51" s="227"/>
      <c r="C51" s="264" t="s">
        <v>1115</v>
      </c>
      <c r="D51" s="307"/>
      <c r="E51" s="241"/>
      <c r="F51" s="254"/>
      <c r="G51" s="254"/>
      <c r="H51" s="250"/>
      <c r="I51" s="284"/>
      <c r="J51" s="211"/>
      <c r="K51" s="211"/>
      <c r="L51" s="211"/>
      <c r="M51" s="211"/>
      <c r="N51" s="211"/>
      <c r="O51" s="211"/>
      <c r="P51" s="211"/>
      <c r="Q51" s="211"/>
      <c r="R51" s="211"/>
      <c r="S51" s="211"/>
      <c r="T51" s="211"/>
      <c r="U51" s="211"/>
      <c r="V51" s="211"/>
      <c r="W51" s="211"/>
      <c r="X51" s="211"/>
      <c r="Y51" s="211"/>
      <c r="Z51" s="211"/>
      <c r="AA51" s="211"/>
      <c r="AB51" s="211"/>
      <c r="AC51" s="211"/>
      <c r="AD51" s="211"/>
      <c r="AE51" s="211" t="s">
        <v>225</v>
      </c>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80"/>
      <c r="B52" s="227"/>
      <c r="C52" s="264" t="s">
        <v>1116</v>
      </c>
      <c r="D52" s="307"/>
      <c r="E52" s="241"/>
      <c r="F52" s="254"/>
      <c r="G52" s="254"/>
      <c r="H52" s="250"/>
      <c r="I52" s="284"/>
      <c r="J52" s="211"/>
      <c r="K52" s="211"/>
      <c r="L52" s="211"/>
      <c r="M52" s="211"/>
      <c r="N52" s="211"/>
      <c r="O52" s="211"/>
      <c r="P52" s="211"/>
      <c r="Q52" s="211"/>
      <c r="R52" s="211"/>
      <c r="S52" s="211"/>
      <c r="T52" s="211"/>
      <c r="U52" s="211"/>
      <c r="V52" s="211"/>
      <c r="W52" s="211"/>
      <c r="X52" s="211"/>
      <c r="Y52" s="211"/>
      <c r="Z52" s="211"/>
      <c r="AA52" s="211"/>
      <c r="AB52" s="211"/>
      <c r="AC52" s="211"/>
      <c r="AD52" s="211"/>
      <c r="AE52" s="211" t="s">
        <v>225</v>
      </c>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80"/>
      <c r="B53" s="227"/>
      <c r="C53" s="264" t="s">
        <v>1117</v>
      </c>
      <c r="D53" s="307"/>
      <c r="E53" s="241"/>
      <c r="F53" s="254"/>
      <c r="G53" s="254"/>
      <c r="H53" s="250"/>
      <c r="I53" s="284"/>
      <c r="J53" s="211"/>
      <c r="K53" s="211"/>
      <c r="L53" s="211"/>
      <c r="M53" s="211"/>
      <c r="N53" s="211"/>
      <c r="O53" s="211"/>
      <c r="P53" s="211"/>
      <c r="Q53" s="211"/>
      <c r="R53" s="211"/>
      <c r="S53" s="211"/>
      <c r="T53" s="211"/>
      <c r="U53" s="211"/>
      <c r="V53" s="211"/>
      <c r="W53" s="211"/>
      <c r="X53" s="211"/>
      <c r="Y53" s="211"/>
      <c r="Z53" s="211"/>
      <c r="AA53" s="211"/>
      <c r="AB53" s="211"/>
      <c r="AC53" s="211"/>
      <c r="AD53" s="211"/>
      <c r="AE53" s="211" t="s">
        <v>225</v>
      </c>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80"/>
      <c r="B54" s="227"/>
      <c r="C54" s="264" t="s">
        <v>1118</v>
      </c>
      <c r="D54" s="307"/>
      <c r="E54" s="241"/>
      <c r="F54" s="254"/>
      <c r="G54" s="254"/>
      <c r="H54" s="250"/>
      <c r="I54" s="284"/>
      <c r="J54" s="211"/>
      <c r="K54" s="211"/>
      <c r="L54" s="211"/>
      <c r="M54" s="211"/>
      <c r="N54" s="211"/>
      <c r="O54" s="211"/>
      <c r="P54" s="211"/>
      <c r="Q54" s="211"/>
      <c r="R54" s="211"/>
      <c r="S54" s="211"/>
      <c r="T54" s="211"/>
      <c r="U54" s="211"/>
      <c r="V54" s="211"/>
      <c r="W54" s="211"/>
      <c r="X54" s="211"/>
      <c r="Y54" s="211"/>
      <c r="Z54" s="211"/>
      <c r="AA54" s="211"/>
      <c r="AB54" s="211"/>
      <c r="AC54" s="211"/>
      <c r="AD54" s="211"/>
      <c r="AE54" s="211" t="s">
        <v>225</v>
      </c>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80"/>
      <c r="B55" s="227"/>
      <c r="C55" s="264" t="s">
        <v>1119</v>
      </c>
      <c r="D55" s="307"/>
      <c r="E55" s="241"/>
      <c r="F55" s="254"/>
      <c r="G55" s="254"/>
      <c r="H55" s="250"/>
      <c r="I55" s="284"/>
      <c r="J55" s="211"/>
      <c r="K55" s="211"/>
      <c r="L55" s="211"/>
      <c r="M55" s="211"/>
      <c r="N55" s="211"/>
      <c r="O55" s="211"/>
      <c r="P55" s="211"/>
      <c r="Q55" s="211"/>
      <c r="R55" s="211"/>
      <c r="S55" s="211"/>
      <c r="T55" s="211"/>
      <c r="U55" s="211"/>
      <c r="V55" s="211"/>
      <c r="W55" s="211"/>
      <c r="X55" s="211"/>
      <c r="Y55" s="211"/>
      <c r="Z55" s="211"/>
      <c r="AA55" s="211"/>
      <c r="AB55" s="211"/>
      <c r="AC55" s="211"/>
      <c r="AD55" s="211"/>
      <c r="AE55" s="211" t="s">
        <v>225</v>
      </c>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80"/>
      <c r="B56" s="227"/>
      <c r="C56" s="264" t="s">
        <v>1120</v>
      </c>
      <c r="D56" s="307"/>
      <c r="E56" s="241"/>
      <c r="F56" s="254"/>
      <c r="G56" s="254"/>
      <c r="H56" s="250"/>
      <c r="I56" s="284"/>
      <c r="J56" s="211"/>
      <c r="K56" s="211"/>
      <c r="L56" s="211"/>
      <c r="M56" s="211"/>
      <c r="N56" s="211"/>
      <c r="O56" s="211"/>
      <c r="P56" s="211"/>
      <c r="Q56" s="211"/>
      <c r="R56" s="211"/>
      <c r="S56" s="211"/>
      <c r="T56" s="211"/>
      <c r="U56" s="211"/>
      <c r="V56" s="211"/>
      <c r="W56" s="211"/>
      <c r="X56" s="211"/>
      <c r="Y56" s="211"/>
      <c r="Z56" s="211"/>
      <c r="AA56" s="211"/>
      <c r="AB56" s="211"/>
      <c r="AC56" s="211"/>
      <c r="AD56" s="211"/>
      <c r="AE56" s="211" t="s">
        <v>225</v>
      </c>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81">
        <v>34</v>
      </c>
      <c r="B57" s="226" t="s">
        <v>1121</v>
      </c>
      <c r="C57" s="261" t="s">
        <v>1122</v>
      </c>
      <c r="D57" s="306" t="s">
        <v>1103</v>
      </c>
      <c r="E57" s="239">
        <v>1</v>
      </c>
      <c r="F57" s="252"/>
      <c r="G57" s="251">
        <f>ROUND(E57*F57,2)</f>
        <v>0</v>
      </c>
      <c r="H57" s="250"/>
      <c r="I57" s="284" t="s">
        <v>375</v>
      </c>
      <c r="J57" s="211"/>
      <c r="K57" s="211"/>
      <c r="L57" s="211"/>
      <c r="M57" s="211"/>
      <c r="N57" s="211"/>
      <c r="O57" s="211"/>
      <c r="P57" s="211"/>
      <c r="Q57" s="211"/>
      <c r="R57" s="211"/>
      <c r="S57" s="211"/>
      <c r="T57" s="211"/>
      <c r="U57" s="211"/>
      <c r="V57" s="211"/>
      <c r="W57" s="211"/>
      <c r="X57" s="211"/>
      <c r="Y57" s="211"/>
      <c r="Z57" s="211"/>
      <c r="AA57" s="211"/>
      <c r="AB57" s="211"/>
      <c r="AC57" s="211"/>
      <c r="AD57" s="211"/>
      <c r="AE57" s="211" t="s">
        <v>211</v>
      </c>
      <c r="AF57" s="211"/>
      <c r="AG57" s="211"/>
      <c r="AH57" s="211"/>
      <c r="AI57" s="211"/>
      <c r="AJ57" s="211"/>
      <c r="AK57" s="211"/>
      <c r="AL57" s="211"/>
      <c r="AM57" s="211">
        <v>21</v>
      </c>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80"/>
      <c r="B58" s="227"/>
      <c r="C58" s="264" t="s">
        <v>1123</v>
      </c>
      <c r="D58" s="307"/>
      <c r="E58" s="241"/>
      <c r="F58" s="254"/>
      <c r="G58" s="254"/>
      <c r="H58" s="250"/>
      <c r="I58" s="284"/>
      <c r="J58" s="211"/>
      <c r="K58" s="211"/>
      <c r="L58" s="211"/>
      <c r="M58" s="211"/>
      <c r="N58" s="211"/>
      <c r="O58" s="211"/>
      <c r="P58" s="211"/>
      <c r="Q58" s="211"/>
      <c r="R58" s="211"/>
      <c r="S58" s="211"/>
      <c r="T58" s="211"/>
      <c r="U58" s="211"/>
      <c r="V58" s="211"/>
      <c r="W58" s="211"/>
      <c r="X58" s="211"/>
      <c r="Y58" s="211"/>
      <c r="Z58" s="211"/>
      <c r="AA58" s="211"/>
      <c r="AB58" s="211"/>
      <c r="AC58" s="211"/>
      <c r="AD58" s="211"/>
      <c r="AE58" s="211" t="s">
        <v>225</v>
      </c>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80"/>
      <c r="B59" s="227"/>
      <c r="C59" s="264" t="s">
        <v>1124</v>
      </c>
      <c r="D59" s="307"/>
      <c r="E59" s="241"/>
      <c r="F59" s="254"/>
      <c r="G59" s="254"/>
      <c r="H59" s="250"/>
      <c r="I59" s="284"/>
      <c r="J59" s="211"/>
      <c r="K59" s="211"/>
      <c r="L59" s="211"/>
      <c r="M59" s="211"/>
      <c r="N59" s="211"/>
      <c r="O59" s="211"/>
      <c r="P59" s="211"/>
      <c r="Q59" s="211"/>
      <c r="R59" s="211"/>
      <c r="S59" s="211"/>
      <c r="T59" s="211"/>
      <c r="U59" s="211"/>
      <c r="V59" s="211"/>
      <c r="W59" s="211"/>
      <c r="X59" s="211"/>
      <c r="Y59" s="211"/>
      <c r="Z59" s="211"/>
      <c r="AA59" s="211"/>
      <c r="AB59" s="211"/>
      <c r="AC59" s="211"/>
      <c r="AD59" s="211"/>
      <c r="AE59" s="211" t="s">
        <v>225</v>
      </c>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80"/>
      <c r="B60" s="227"/>
      <c r="C60" s="264" t="s">
        <v>1125</v>
      </c>
      <c r="D60" s="307"/>
      <c r="E60" s="241"/>
      <c r="F60" s="254"/>
      <c r="G60" s="254"/>
      <c r="H60" s="250"/>
      <c r="I60" s="284"/>
      <c r="J60" s="211"/>
      <c r="K60" s="211"/>
      <c r="L60" s="211"/>
      <c r="M60" s="211"/>
      <c r="N60" s="211"/>
      <c r="O60" s="211"/>
      <c r="P60" s="211"/>
      <c r="Q60" s="211"/>
      <c r="R60" s="211"/>
      <c r="S60" s="211"/>
      <c r="T60" s="211"/>
      <c r="U60" s="211"/>
      <c r="V60" s="211"/>
      <c r="W60" s="211"/>
      <c r="X60" s="211"/>
      <c r="Y60" s="211"/>
      <c r="Z60" s="211"/>
      <c r="AA60" s="211"/>
      <c r="AB60" s="211"/>
      <c r="AC60" s="211"/>
      <c r="AD60" s="211"/>
      <c r="AE60" s="211" t="s">
        <v>225</v>
      </c>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81">
        <v>35</v>
      </c>
      <c r="B61" s="226" t="s">
        <v>1126</v>
      </c>
      <c r="C61" s="261" t="s">
        <v>1127</v>
      </c>
      <c r="D61" s="306" t="s">
        <v>379</v>
      </c>
      <c r="E61" s="239">
        <v>1</v>
      </c>
      <c r="F61" s="252"/>
      <c r="G61" s="251">
        <f>ROUND(E61*F61,2)</f>
        <v>0</v>
      </c>
      <c r="H61" s="250"/>
      <c r="I61" s="284" t="s">
        <v>375</v>
      </c>
      <c r="J61" s="211"/>
      <c r="K61" s="211"/>
      <c r="L61" s="211"/>
      <c r="M61" s="211"/>
      <c r="N61" s="211"/>
      <c r="O61" s="211"/>
      <c r="P61" s="211"/>
      <c r="Q61" s="211"/>
      <c r="R61" s="211"/>
      <c r="S61" s="211"/>
      <c r="T61" s="211"/>
      <c r="U61" s="211"/>
      <c r="V61" s="211"/>
      <c r="W61" s="211"/>
      <c r="X61" s="211"/>
      <c r="Y61" s="211"/>
      <c r="Z61" s="211"/>
      <c r="AA61" s="211"/>
      <c r="AB61" s="211"/>
      <c r="AC61" s="211"/>
      <c r="AD61" s="211"/>
      <c r="AE61" s="211" t="s">
        <v>211</v>
      </c>
      <c r="AF61" s="211"/>
      <c r="AG61" s="211"/>
      <c r="AH61" s="211"/>
      <c r="AI61" s="211"/>
      <c r="AJ61" s="211"/>
      <c r="AK61" s="211"/>
      <c r="AL61" s="211"/>
      <c r="AM61" s="211">
        <v>21</v>
      </c>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81">
        <v>36</v>
      </c>
      <c r="B62" s="226" t="s">
        <v>1128</v>
      </c>
      <c r="C62" s="261" t="s">
        <v>1129</v>
      </c>
      <c r="D62" s="306" t="s">
        <v>1130</v>
      </c>
      <c r="E62" s="239">
        <v>10200</v>
      </c>
      <c r="F62" s="252"/>
      <c r="G62" s="251">
        <f>ROUND(E62*F62,2)</f>
        <v>0</v>
      </c>
      <c r="H62" s="250"/>
      <c r="I62" s="284" t="s">
        <v>375</v>
      </c>
      <c r="J62" s="211"/>
      <c r="K62" s="211"/>
      <c r="L62" s="211"/>
      <c r="M62" s="211"/>
      <c r="N62" s="211"/>
      <c r="O62" s="211"/>
      <c r="P62" s="211"/>
      <c r="Q62" s="211"/>
      <c r="R62" s="211"/>
      <c r="S62" s="211"/>
      <c r="T62" s="211"/>
      <c r="U62" s="211"/>
      <c r="V62" s="211"/>
      <c r="W62" s="211"/>
      <c r="X62" s="211"/>
      <c r="Y62" s="211"/>
      <c r="Z62" s="211"/>
      <c r="AA62" s="211"/>
      <c r="AB62" s="211"/>
      <c r="AC62" s="211"/>
      <c r="AD62" s="211"/>
      <c r="AE62" s="211" t="s">
        <v>1131</v>
      </c>
      <c r="AF62" s="211"/>
      <c r="AG62" s="211"/>
      <c r="AH62" s="211"/>
      <c r="AI62" s="211"/>
      <c r="AJ62" s="211"/>
      <c r="AK62" s="211"/>
      <c r="AL62" s="211"/>
      <c r="AM62" s="211">
        <v>21</v>
      </c>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ht="13.5" outlineLevel="1" thickBot="1" x14ac:dyDescent="0.25">
      <c r="A63" s="309">
        <v>37</v>
      </c>
      <c r="B63" s="310" t="s">
        <v>1132</v>
      </c>
      <c r="C63" s="311" t="s">
        <v>1133</v>
      </c>
      <c r="D63" s="312" t="s">
        <v>1103</v>
      </c>
      <c r="E63" s="313">
        <v>1</v>
      </c>
      <c r="F63" s="314"/>
      <c r="G63" s="315">
        <f>ROUND(E63*F63,2)</f>
        <v>0</v>
      </c>
      <c r="H63" s="299"/>
      <c r="I63" s="300" t="s">
        <v>375</v>
      </c>
      <c r="J63" s="211"/>
      <c r="K63" s="211"/>
      <c r="L63" s="211"/>
      <c r="M63" s="211"/>
      <c r="N63" s="211"/>
      <c r="O63" s="211"/>
      <c r="P63" s="211"/>
      <c r="Q63" s="211"/>
      <c r="R63" s="211"/>
      <c r="S63" s="211"/>
      <c r="T63" s="211"/>
      <c r="U63" s="211"/>
      <c r="V63" s="211"/>
      <c r="W63" s="211"/>
      <c r="X63" s="211"/>
      <c r="Y63" s="211"/>
      <c r="Z63" s="211"/>
      <c r="AA63" s="211"/>
      <c r="AB63" s="211"/>
      <c r="AC63" s="211"/>
      <c r="AD63" s="211"/>
      <c r="AE63" s="211" t="s">
        <v>239</v>
      </c>
      <c r="AF63" s="211"/>
      <c r="AG63" s="211"/>
      <c r="AH63" s="211"/>
      <c r="AI63" s="211"/>
      <c r="AJ63" s="211"/>
      <c r="AK63" s="211"/>
      <c r="AL63" s="211"/>
      <c r="AM63" s="211">
        <v>21</v>
      </c>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x14ac:dyDescent="0.2">
      <c r="A64" s="212"/>
      <c r="B64" s="228" t="s">
        <v>1032</v>
      </c>
      <c r="C64" s="265" t="s">
        <v>1032</v>
      </c>
      <c r="D64" s="235"/>
      <c r="E64" s="242"/>
      <c r="F64" s="255"/>
      <c r="G64" s="255"/>
      <c r="H64" s="255"/>
      <c r="I64" s="256"/>
    </row>
    <row r="65" spans="1:9" hidden="1" x14ac:dyDescent="0.2">
      <c r="A65" s="270"/>
      <c r="B65" s="257"/>
      <c r="C65" s="269"/>
      <c r="D65" s="189"/>
      <c r="E65" s="46"/>
      <c r="F65" s="46"/>
      <c r="G65" s="46"/>
      <c r="H65" s="46"/>
      <c r="I65" s="188"/>
    </row>
    <row r="66" spans="1:9" hidden="1" x14ac:dyDescent="0.2">
      <c r="A66" s="272"/>
      <c r="B66" s="273" t="s">
        <v>1033</v>
      </c>
      <c r="C66" s="274"/>
      <c r="D66" s="275"/>
      <c r="E66" s="276"/>
      <c r="F66" s="276"/>
      <c r="G66" s="277">
        <f>F9</f>
        <v>0</v>
      </c>
      <c r="H66" s="39"/>
      <c r="I66" s="190"/>
    </row>
    <row r="67" spans="1:9" x14ac:dyDescent="0.2">
      <c r="D67" s="186"/>
    </row>
    <row r="68" spans="1:9" x14ac:dyDescent="0.2">
      <c r="D68" s="186"/>
    </row>
    <row r="69" spans="1:9" x14ac:dyDescent="0.2">
      <c r="D69" s="186"/>
    </row>
    <row r="70" spans="1:9" x14ac:dyDescent="0.2">
      <c r="D70" s="186"/>
    </row>
    <row r="71" spans="1:9" x14ac:dyDescent="0.2">
      <c r="D71" s="186"/>
    </row>
    <row r="72" spans="1:9" x14ac:dyDescent="0.2">
      <c r="D72" s="186"/>
    </row>
    <row r="73" spans="1:9" x14ac:dyDescent="0.2">
      <c r="D73" s="186"/>
    </row>
    <row r="74" spans="1:9" x14ac:dyDescent="0.2">
      <c r="D74" s="186"/>
    </row>
    <row r="75" spans="1:9" x14ac:dyDescent="0.2">
      <c r="D75" s="186"/>
    </row>
    <row r="76" spans="1:9" x14ac:dyDescent="0.2">
      <c r="D76" s="186"/>
    </row>
    <row r="77" spans="1:9" x14ac:dyDescent="0.2">
      <c r="D77" s="186"/>
    </row>
    <row r="78" spans="1:9" x14ac:dyDescent="0.2">
      <c r="D78" s="186"/>
    </row>
    <row r="79" spans="1:9" x14ac:dyDescent="0.2">
      <c r="D79" s="186"/>
    </row>
    <row r="80" spans="1:9" x14ac:dyDescent="0.2">
      <c r="D80" s="186"/>
    </row>
    <row r="81" spans="4:4" x14ac:dyDescent="0.2">
      <c r="D81" s="186"/>
    </row>
    <row r="82" spans="4:4" x14ac:dyDescent="0.2">
      <c r="D82" s="186"/>
    </row>
    <row r="83" spans="4:4" x14ac:dyDescent="0.2">
      <c r="D83" s="186"/>
    </row>
    <row r="84" spans="4:4" x14ac:dyDescent="0.2">
      <c r="D84" s="186"/>
    </row>
    <row r="85" spans="4:4" x14ac:dyDescent="0.2">
      <c r="D85" s="186"/>
    </row>
    <row r="86" spans="4:4" x14ac:dyDescent="0.2">
      <c r="D86" s="186"/>
    </row>
    <row r="87" spans="4:4" x14ac:dyDescent="0.2">
      <c r="D87" s="186"/>
    </row>
    <row r="88" spans="4:4" x14ac:dyDescent="0.2">
      <c r="D88" s="186"/>
    </row>
    <row r="89" spans="4:4" x14ac:dyDescent="0.2">
      <c r="D89" s="186"/>
    </row>
    <row r="90" spans="4:4" x14ac:dyDescent="0.2">
      <c r="D90" s="186"/>
    </row>
    <row r="91" spans="4:4" x14ac:dyDescent="0.2">
      <c r="D91" s="186"/>
    </row>
    <row r="92" spans="4:4" x14ac:dyDescent="0.2">
      <c r="D92" s="186"/>
    </row>
    <row r="93" spans="4:4" x14ac:dyDescent="0.2">
      <c r="D93" s="186"/>
    </row>
    <row r="94" spans="4:4" x14ac:dyDescent="0.2">
      <c r="D94" s="186"/>
    </row>
    <row r="95" spans="4:4" x14ac:dyDescent="0.2">
      <c r="D95" s="186"/>
    </row>
    <row r="96" spans="4:4" x14ac:dyDescent="0.2">
      <c r="D96" s="186"/>
    </row>
    <row r="97" spans="4:4" x14ac:dyDescent="0.2">
      <c r="D97" s="186"/>
    </row>
    <row r="98" spans="4:4" x14ac:dyDescent="0.2">
      <c r="D98" s="186"/>
    </row>
    <row r="99" spans="4:4" x14ac:dyDescent="0.2">
      <c r="D99" s="186"/>
    </row>
    <row r="100" spans="4:4" x14ac:dyDescent="0.2">
      <c r="D100" s="186"/>
    </row>
    <row r="101" spans="4:4" x14ac:dyDescent="0.2">
      <c r="D101" s="186"/>
    </row>
    <row r="102" spans="4:4" x14ac:dyDescent="0.2">
      <c r="D102" s="186"/>
    </row>
    <row r="103" spans="4:4" x14ac:dyDescent="0.2">
      <c r="D103" s="186"/>
    </row>
    <row r="104" spans="4:4" x14ac:dyDescent="0.2">
      <c r="D104" s="186"/>
    </row>
    <row r="105" spans="4:4" x14ac:dyDescent="0.2">
      <c r="D105" s="186"/>
    </row>
    <row r="106" spans="4:4" x14ac:dyDescent="0.2">
      <c r="D106" s="186"/>
    </row>
    <row r="107" spans="4:4" x14ac:dyDescent="0.2">
      <c r="D107" s="186"/>
    </row>
    <row r="108" spans="4:4" x14ac:dyDescent="0.2">
      <c r="D108" s="186"/>
    </row>
    <row r="109" spans="4:4" x14ac:dyDescent="0.2">
      <c r="D109" s="186"/>
    </row>
    <row r="110" spans="4:4" x14ac:dyDescent="0.2">
      <c r="D110" s="186"/>
    </row>
    <row r="111" spans="4:4" x14ac:dyDescent="0.2">
      <c r="D111" s="186"/>
    </row>
    <row r="112" spans="4:4" x14ac:dyDescent="0.2">
      <c r="D112" s="186"/>
    </row>
    <row r="113" spans="4:4" x14ac:dyDescent="0.2">
      <c r="D113" s="186"/>
    </row>
    <row r="114" spans="4:4" x14ac:dyDescent="0.2">
      <c r="D114" s="186"/>
    </row>
    <row r="115" spans="4:4" x14ac:dyDescent="0.2">
      <c r="D115" s="186"/>
    </row>
    <row r="116" spans="4:4" x14ac:dyDescent="0.2">
      <c r="D116" s="186"/>
    </row>
    <row r="117" spans="4:4" x14ac:dyDescent="0.2">
      <c r="D117" s="186"/>
    </row>
    <row r="118" spans="4:4" x14ac:dyDescent="0.2">
      <c r="D118" s="186"/>
    </row>
    <row r="119" spans="4:4" x14ac:dyDescent="0.2">
      <c r="D119" s="186"/>
    </row>
    <row r="120" spans="4:4" x14ac:dyDescent="0.2">
      <c r="D120" s="186"/>
    </row>
    <row r="121" spans="4:4" x14ac:dyDescent="0.2">
      <c r="D121" s="186"/>
    </row>
    <row r="122" spans="4:4" x14ac:dyDescent="0.2">
      <c r="D122" s="186"/>
    </row>
    <row r="123" spans="4:4" x14ac:dyDescent="0.2">
      <c r="D123" s="186"/>
    </row>
    <row r="124" spans="4:4" x14ac:dyDescent="0.2">
      <c r="D124" s="186"/>
    </row>
    <row r="125" spans="4:4" x14ac:dyDescent="0.2">
      <c r="D125" s="186"/>
    </row>
    <row r="126" spans="4:4" x14ac:dyDescent="0.2">
      <c r="D126" s="186"/>
    </row>
    <row r="127" spans="4:4" x14ac:dyDescent="0.2">
      <c r="D127" s="186"/>
    </row>
    <row r="128" spans="4:4" x14ac:dyDescent="0.2">
      <c r="D128" s="186"/>
    </row>
    <row r="129" spans="4:4" x14ac:dyDescent="0.2">
      <c r="D129" s="186"/>
    </row>
    <row r="130" spans="4:4" x14ac:dyDescent="0.2">
      <c r="D130" s="186"/>
    </row>
    <row r="131" spans="4:4" x14ac:dyDescent="0.2">
      <c r="D131" s="186"/>
    </row>
    <row r="132" spans="4:4" x14ac:dyDescent="0.2">
      <c r="D132" s="186"/>
    </row>
    <row r="133" spans="4:4" x14ac:dyDescent="0.2">
      <c r="D133" s="186"/>
    </row>
    <row r="134" spans="4:4" x14ac:dyDescent="0.2">
      <c r="D134" s="186"/>
    </row>
    <row r="135" spans="4:4" x14ac:dyDescent="0.2">
      <c r="D135" s="186"/>
    </row>
    <row r="136" spans="4:4" x14ac:dyDescent="0.2">
      <c r="D136" s="186"/>
    </row>
    <row r="137" spans="4:4" x14ac:dyDescent="0.2">
      <c r="D137" s="186"/>
    </row>
    <row r="138" spans="4:4" x14ac:dyDescent="0.2">
      <c r="D138" s="186"/>
    </row>
    <row r="139" spans="4:4" x14ac:dyDescent="0.2">
      <c r="D139" s="186"/>
    </row>
    <row r="140" spans="4:4" x14ac:dyDescent="0.2">
      <c r="D140" s="186"/>
    </row>
    <row r="141" spans="4:4" x14ac:dyDescent="0.2">
      <c r="D141" s="186"/>
    </row>
    <row r="142" spans="4:4" x14ac:dyDescent="0.2">
      <c r="D142" s="186"/>
    </row>
    <row r="143" spans="4:4" x14ac:dyDescent="0.2">
      <c r="D143" s="186"/>
    </row>
    <row r="144" spans="4:4" x14ac:dyDescent="0.2">
      <c r="D144" s="186"/>
    </row>
    <row r="145" spans="4:4" x14ac:dyDescent="0.2">
      <c r="D145" s="186"/>
    </row>
    <row r="146" spans="4:4" x14ac:dyDescent="0.2">
      <c r="D146" s="186"/>
    </row>
    <row r="147" spans="4:4" x14ac:dyDescent="0.2">
      <c r="D147" s="186"/>
    </row>
    <row r="148" spans="4:4" x14ac:dyDescent="0.2">
      <c r="D148" s="186"/>
    </row>
    <row r="149" spans="4:4" x14ac:dyDescent="0.2">
      <c r="D149" s="186"/>
    </row>
    <row r="150" spans="4:4" x14ac:dyDescent="0.2">
      <c r="D150" s="186"/>
    </row>
    <row r="151" spans="4:4" x14ac:dyDescent="0.2">
      <c r="D151" s="186"/>
    </row>
    <row r="152" spans="4:4" x14ac:dyDescent="0.2">
      <c r="D152" s="186"/>
    </row>
    <row r="153" spans="4:4" x14ac:dyDescent="0.2">
      <c r="D153" s="186"/>
    </row>
    <row r="154" spans="4:4" x14ac:dyDescent="0.2">
      <c r="D154" s="186"/>
    </row>
    <row r="155" spans="4:4" x14ac:dyDescent="0.2">
      <c r="D155" s="186"/>
    </row>
    <row r="156" spans="4:4" x14ac:dyDescent="0.2">
      <c r="D156" s="186"/>
    </row>
    <row r="157" spans="4:4" x14ac:dyDescent="0.2">
      <c r="D157" s="186"/>
    </row>
    <row r="158" spans="4:4" x14ac:dyDescent="0.2">
      <c r="D158" s="186"/>
    </row>
    <row r="159" spans="4:4" x14ac:dyDescent="0.2">
      <c r="D159" s="186"/>
    </row>
    <row r="160" spans="4:4" x14ac:dyDescent="0.2">
      <c r="D160" s="186"/>
    </row>
    <row r="161" spans="4:4" x14ac:dyDescent="0.2">
      <c r="D161" s="186"/>
    </row>
    <row r="162" spans="4:4" x14ac:dyDescent="0.2">
      <c r="D162" s="186"/>
    </row>
    <row r="163" spans="4:4" x14ac:dyDescent="0.2">
      <c r="D163" s="186"/>
    </row>
    <row r="164" spans="4:4" x14ac:dyDescent="0.2">
      <c r="D164" s="186"/>
    </row>
    <row r="165" spans="4:4" x14ac:dyDescent="0.2">
      <c r="D165" s="186"/>
    </row>
    <row r="166" spans="4:4" x14ac:dyDescent="0.2">
      <c r="D166" s="186"/>
    </row>
    <row r="167" spans="4:4" x14ac:dyDescent="0.2">
      <c r="D167" s="186"/>
    </row>
    <row r="168" spans="4:4" x14ac:dyDescent="0.2">
      <c r="D168" s="186"/>
    </row>
    <row r="169" spans="4:4" x14ac:dyDescent="0.2">
      <c r="D169" s="186"/>
    </row>
    <row r="170" spans="4:4" x14ac:dyDescent="0.2">
      <c r="D170" s="186"/>
    </row>
    <row r="171" spans="4:4" x14ac:dyDescent="0.2">
      <c r="D171" s="186"/>
    </row>
    <row r="172" spans="4:4" x14ac:dyDescent="0.2">
      <c r="D172" s="186"/>
    </row>
    <row r="173" spans="4:4" x14ac:dyDescent="0.2">
      <c r="D173" s="186"/>
    </row>
    <row r="174" spans="4:4" x14ac:dyDescent="0.2">
      <c r="D174" s="186"/>
    </row>
    <row r="175" spans="4:4" x14ac:dyDescent="0.2">
      <c r="D175" s="186"/>
    </row>
    <row r="176" spans="4:4" x14ac:dyDescent="0.2">
      <c r="D176" s="186"/>
    </row>
    <row r="177" spans="4:4" x14ac:dyDescent="0.2">
      <c r="D177" s="186"/>
    </row>
    <row r="178" spans="4:4" x14ac:dyDescent="0.2">
      <c r="D178" s="186"/>
    </row>
    <row r="179" spans="4:4" x14ac:dyDescent="0.2">
      <c r="D179" s="186"/>
    </row>
    <row r="180" spans="4:4" x14ac:dyDescent="0.2">
      <c r="D180" s="186"/>
    </row>
    <row r="181" spans="4:4" x14ac:dyDescent="0.2">
      <c r="D181" s="186"/>
    </row>
    <row r="182" spans="4:4" x14ac:dyDescent="0.2">
      <c r="D182" s="186"/>
    </row>
    <row r="183" spans="4:4" x14ac:dyDescent="0.2">
      <c r="D183" s="186"/>
    </row>
    <row r="184" spans="4:4" x14ac:dyDescent="0.2">
      <c r="D184" s="186"/>
    </row>
    <row r="185" spans="4:4" x14ac:dyDescent="0.2">
      <c r="D185" s="186"/>
    </row>
    <row r="186" spans="4:4" x14ac:dyDescent="0.2">
      <c r="D186" s="186"/>
    </row>
    <row r="187" spans="4:4" x14ac:dyDescent="0.2">
      <c r="D187" s="186"/>
    </row>
    <row r="188" spans="4:4" x14ac:dyDescent="0.2">
      <c r="D188" s="186"/>
    </row>
    <row r="189" spans="4:4" x14ac:dyDescent="0.2">
      <c r="D189" s="186"/>
    </row>
    <row r="190" spans="4:4" x14ac:dyDescent="0.2">
      <c r="D190" s="186"/>
    </row>
    <row r="191" spans="4:4" x14ac:dyDescent="0.2">
      <c r="D191" s="186"/>
    </row>
    <row r="192" spans="4:4" x14ac:dyDescent="0.2">
      <c r="D192" s="186"/>
    </row>
    <row r="193" spans="4:4" x14ac:dyDescent="0.2">
      <c r="D193" s="186"/>
    </row>
    <row r="194" spans="4:4" x14ac:dyDescent="0.2">
      <c r="D194" s="186"/>
    </row>
    <row r="195" spans="4:4" x14ac:dyDescent="0.2">
      <c r="D195" s="186"/>
    </row>
    <row r="196" spans="4:4" x14ac:dyDescent="0.2">
      <c r="D196" s="186"/>
    </row>
    <row r="197" spans="4:4" x14ac:dyDescent="0.2">
      <c r="D197" s="186"/>
    </row>
    <row r="198" spans="4:4" x14ac:dyDescent="0.2">
      <c r="D198" s="186"/>
    </row>
    <row r="199" spans="4:4" x14ac:dyDescent="0.2">
      <c r="D199" s="186"/>
    </row>
    <row r="200" spans="4:4" x14ac:dyDescent="0.2">
      <c r="D200" s="186"/>
    </row>
    <row r="201" spans="4:4" x14ac:dyDescent="0.2">
      <c r="D201" s="186"/>
    </row>
    <row r="202" spans="4:4" x14ac:dyDescent="0.2">
      <c r="D202" s="186"/>
    </row>
    <row r="203" spans="4:4" x14ac:dyDescent="0.2">
      <c r="D203" s="186"/>
    </row>
    <row r="204" spans="4:4" x14ac:dyDescent="0.2">
      <c r="D204" s="186"/>
    </row>
    <row r="205" spans="4:4" x14ac:dyDescent="0.2">
      <c r="D205" s="186"/>
    </row>
    <row r="206" spans="4:4" x14ac:dyDescent="0.2">
      <c r="D206" s="186"/>
    </row>
    <row r="207" spans="4:4" x14ac:dyDescent="0.2">
      <c r="D207" s="186"/>
    </row>
    <row r="208" spans="4:4" x14ac:dyDescent="0.2">
      <c r="D208" s="186"/>
    </row>
    <row r="209" spans="4:4" x14ac:dyDescent="0.2">
      <c r="D209" s="186"/>
    </row>
    <row r="210" spans="4:4" x14ac:dyDescent="0.2">
      <c r="D210" s="186"/>
    </row>
    <row r="211" spans="4:4" x14ac:dyDescent="0.2">
      <c r="D211" s="186"/>
    </row>
    <row r="212" spans="4:4" x14ac:dyDescent="0.2">
      <c r="D212" s="186"/>
    </row>
    <row r="213" spans="4:4" x14ac:dyDescent="0.2">
      <c r="D213" s="186"/>
    </row>
    <row r="214" spans="4:4" x14ac:dyDescent="0.2">
      <c r="D214" s="186"/>
    </row>
    <row r="215" spans="4:4" x14ac:dyDescent="0.2">
      <c r="D215" s="186"/>
    </row>
    <row r="216" spans="4:4" x14ac:dyDescent="0.2">
      <c r="D216" s="186"/>
    </row>
    <row r="217" spans="4:4" x14ac:dyDescent="0.2">
      <c r="D217" s="186"/>
    </row>
    <row r="218" spans="4:4" x14ac:dyDescent="0.2">
      <c r="D218" s="186"/>
    </row>
    <row r="219" spans="4:4" x14ac:dyDescent="0.2">
      <c r="D219" s="186"/>
    </row>
    <row r="220" spans="4:4" x14ac:dyDescent="0.2">
      <c r="D220" s="186"/>
    </row>
    <row r="221" spans="4:4" x14ac:dyDescent="0.2">
      <c r="D221" s="186"/>
    </row>
    <row r="222" spans="4:4" x14ac:dyDescent="0.2">
      <c r="D222" s="186"/>
    </row>
    <row r="223" spans="4:4" x14ac:dyDescent="0.2">
      <c r="D223" s="186"/>
    </row>
    <row r="224" spans="4:4" x14ac:dyDescent="0.2">
      <c r="D224" s="186"/>
    </row>
    <row r="225" spans="4:4" x14ac:dyDescent="0.2">
      <c r="D225" s="186"/>
    </row>
    <row r="226" spans="4:4" x14ac:dyDescent="0.2">
      <c r="D226" s="186"/>
    </row>
    <row r="227" spans="4:4" x14ac:dyDescent="0.2">
      <c r="D227" s="186"/>
    </row>
    <row r="228" spans="4:4" x14ac:dyDescent="0.2">
      <c r="D228" s="186"/>
    </row>
    <row r="229" spans="4:4" x14ac:dyDescent="0.2">
      <c r="D229" s="186"/>
    </row>
    <row r="230" spans="4:4" x14ac:dyDescent="0.2">
      <c r="D230" s="186"/>
    </row>
    <row r="231" spans="4:4" x14ac:dyDescent="0.2">
      <c r="D231" s="186"/>
    </row>
    <row r="232" spans="4:4" x14ac:dyDescent="0.2">
      <c r="D232" s="186"/>
    </row>
    <row r="233" spans="4:4" x14ac:dyDescent="0.2">
      <c r="D233" s="186"/>
    </row>
    <row r="234" spans="4:4" x14ac:dyDescent="0.2">
      <c r="D234" s="186"/>
    </row>
    <row r="235" spans="4:4" x14ac:dyDescent="0.2">
      <c r="D235" s="186"/>
    </row>
    <row r="236" spans="4:4" x14ac:dyDescent="0.2">
      <c r="D236" s="186"/>
    </row>
    <row r="237" spans="4:4" x14ac:dyDescent="0.2">
      <c r="D237" s="186"/>
    </row>
    <row r="238" spans="4:4" x14ac:dyDescent="0.2">
      <c r="D238" s="186"/>
    </row>
    <row r="239" spans="4:4" x14ac:dyDescent="0.2">
      <c r="D239" s="186"/>
    </row>
    <row r="240" spans="4:4" x14ac:dyDescent="0.2">
      <c r="D240" s="186"/>
    </row>
    <row r="241" spans="4:4" x14ac:dyDescent="0.2">
      <c r="D241" s="186"/>
    </row>
    <row r="242" spans="4:4" x14ac:dyDescent="0.2">
      <c r="D242" s="186"/>
    </row>
    <row r="243" spans="4:4" x14ac:dyDescent="0.2">
      <c r="D243" s="186"/>
    </row>
    <row r="244" spans="4:4" x14ac:dyDescent="0.2">
      <c r="D244" s="186"/>
    </row>
    <row r="245" spans="4:4" x14ac:dyDescent="0.2">
      <c r="D245" s="186"/>
    </row>
    <row r="246" spans="4:4" x14ac:dyDescent="0.2">
      <c r="D246" s="186"/>
    </row>
    <row r="247" spans="4:4" x14ac:dyDescent="0.2">
      <c r="D247" s="186"/>
    </row>
    <row r="248" spans="4:4" x14ac:dyDescent="0.2">
      <c r="D248" s="186"/>
    </row>
    <row r="249" spans="4:4" x14ac:dyDescent="0.2">
      <c r="D249" s="186"/>
    </row>
    <row r="250" spans="4:4" x14ac:dyDescent="0.2">
      <c r="D250" s="186"/>
    </row>
    <row r="251" spans="4:4" x14ac:dyDescent="0.2">
      <c r="D251" s="186"/>
    </row>
    <row r="252" spans="4:4" x14ac:dyDescent="0.2">
      <c r="D252" s="186"/>
    </row>
    <row r="253" spans="4:4" x14ac:dyDescent="0.2">
      <c r="D253" s="186"/>
    </row>
    <row r="254" spans="4:4" x14ac:dyDescent="0.2">
      <c r="D254" s="186"/>
    </row>
    <row r="255" spans="4:4" x14ac:dyDescent="0.2">
      <c r="D255" s="186"/>
    </row>
    <row r="256" spans="4:4" x14ac:dyDescent="0.2">
      <c r="D256" s="186"/>
    </row>
    <row r="257" spans="4:4" x14ac:dyDescent="0.2">
      <c r="D257" s="186"/>
    </row>
    <row r="258" spans="4:4" x14ac:dyDescent="0.2">
      <c r="D258" s="186"/>
    </row>
    <row r="259" spans="4:4" x14ac:dyDescent="0.2">
      <c r="D259" s="186"/>
    </row>
    <row r="260" spans="4:4" x14ac:dyDescent="0.2">
      <c r="D260" s="186"/>
    </row>
    <row r="261" spans="4:4" x14ac:dyDescent="0.2">
      <c r="D261" s="186"/>
    </row>
    <row r="262" spans="4:4" x14ac:dyDescent="0.2">
      <c r="D262" s="186"/>
    </row>
    <row r="263" spans="4:4" x14ac:dyDescent="0.2">
      <c r="D263" s="186"/>
    </row>
    <row r="264" spans="4:4" x14ac:dyDescent="0.2">
      <c r="D264" s="186"/>
    </row>
    <row r="265" spans="4:4" x14ac:dyDescent="0.2">
      <c r="D265" s="186"/>
    </row>
    <row r="266" spans="4:4" x14ac:dyDescent="0.2">
      <c r="D266" s="186"/>
    </row>
    <row r="267" spans="4:4" x14ac:dyDescent="0.2">
      <c r="D267" s="186"/>
    </row>
    <row r="268" spans="4:4" x14ac:dyDescent="0.2">
      <c r="D268" s="186"/>
    </row>
    <row r="269" spans="4:4" x14ac:dyDescent="0.2">
      <c r="D269" s="186"/>
    </row>
    <row r="270" spans="4:4" x14ac:dyDescent="0.2">
      <c r="D270" s="186"/>
    </row>
    <row r="271" spans="4:4" x14ac:dyDescent="0.2">
      <c r="D271" s="186"/>
    </row>
    <row r="272" spans="4:4" x14ac:dyDescent="0.2">
      <c r="D272" s="186"/>
    </row>
    <row r="273" spans="4:4" x14ac:dyDescent="0.2">
      <c r="D273" s="186"/>
    </row>
    <row r="274" spans="4:4" x14ac:dyDescent="0.2">
      <c r="D274" s="186"/>
    </row>
    <row r="275" spans="4:4" x14ac:dyDescent="0.2">
      <c r="D275" s="186"/>
    </row>
    <row r="276" spans="4:4" x14ac:dyDescent="0.2">
      <c r="D276" s="186"/>
    </row>
    <row r="277" spans="4:4" x14ac:dyDescent="0.2">
      <c r="D277" s="186"/>
    </row>
    <row r="278" spans="4:4" x14ac:dyDescent="0.2">
      <c r="D278" s="186"/>
    </row>
    <row r="279" spans="4:4" x14ac:dyDescent="0.2">
      <c r="D279" s="186"/>
    </row>
    <row r="280" spans="4:4" x14ac:dyDescent="0.2">
      <c r="D280" s="186"/>
    </row>
    <row r="281" spans="4:4" x14ac:dyDescent="0.2">
      <c r="D281" s="186"/>
    </row>
    <row r="282" spans="4:4" x14ac:dyDescent="0.2">
      <c r="D282" s="186"/>
    </row>
    <row r="283" spans="4:4" x14ac:dyDescent="0.2">
      <c r="D283" s="186"/>
    </row>
    <row r="284" spans="4:4" x14ac:dyDescent="0.2">
      <c r="D284" s="186"/>
    </row>
    <row r="285" spans="4:4" x14ac:dyDescent="0.2">
      <c r="D285" s="186"/>
    </row>
    <row r="286" spans="4:4" x14ac:dyDescent="0.2">
      <c r="D286" s="186"/>
    </row>
    <row r="287" spans="4:4" x14ac:dyDescent="0.2">
      <c r="D287" s="186"/>
    </row>
    <row r="288" spans="4:4" x14ac:dyDescent="0.2">
      <c r="D288" s="186"/>
    </row>
    <row r="289" spans="4:4" x14ac:dyDescent="0.2">
      <c r="D289" s="186"/>
    </row>
    <row r="290" spans="4:4" x14ac:dyDescent="0.2">
      <c r="D290" s="186"/>
    </row>
    <row r="291" spans="4:4" x14ac:dyDescent="0.2">
      <c r="D291" s="186"/>
    </row>
    <row r="292" spans="4:4" x14ac:dyDescent="0.2">
      <c r="D292" s="186"/>
    </row>
    <row r="293" spans="4:4" x14ac:dyDescent="0.2">
      <c r="D293" s="186"/>
    </row>
    <row r="294" spans="4:4" x14ac:dyDescent="0.2">
      <c r="D294" s="186"/>
    </row>
    <row r="295" spans="4:4" x14ac:dyDescent="0.2">
      <c r="D295" s="186"/>
    </row>
    <row r="296" spans="4:4" x14ac:dyDescent="0.2">
      <c r="D296" s="186"/>
    </row>
    <row r="297" spans="4:4" x14ac:dyDescent="0.2">
      <c r="D297" s="186"/>
    </row>
    <row r="298" spans="4:4" x14ac:dyDescent="0.2">
      <c r="D298" s="186"/>
    </row>
    <row r="299" spans="4:4" x14ac:dyDescent="0.2">
      <c r="D299" s="186"/>
    </row>
    <row r="300" spans="4:4" x14ac:dyDescent="0.2">
      <c r="D300" s="186"/>
    </row>
    <row r="301" spans="4:4" x14ac:dyDescent="0.2">
      <c r="D301" s="186"/>
    </row>
    <row r="302" spans="4:4" x14ac:dyDescent="0.2">
      <c r="D302" s="186"/>
    </row>
    <row r="303" spans="4:4" x14ac:dyDescent="0.2">
      <c r="D303" s="186"/>
    </row>
    <row r="304" spans="4:4" x14ac:dyDescent="0.2">
      <c r="D304" s="186"/>
    </row>
    <row r="305" spans="4:4" x14ac:dyDescent="0.2">
      <c r="D305" s="186"/>
    </row>
    <row r="306" spans="4:4" x14ac:dyDescent="0.2">
      <c r="D306" s="186"/>
    </row>
    <row r="307" spans="4:4" x14ac:dyDescent="0.2">
      <c r="D307" s="186"/>
    </row>
    <row r="308" spans="4:4" x14ac:dyDescent="0.2">
      <c r="D308" s="186"/>
    </row>
    <row r="309" spans="4:4" x14ac:dyDescent="0.2">
      <c r="D309" s="186"/>
    </row>
    <row r="310" spans="4:4" x14ac:dyDescent="0.2">
      <c r="D310" s="186"/>
    </row>
    <row r="311" spans="4:4" x14ac:dyDescent="0.2">
      <c r="D311" s="186"/>
    </row>
    <row r="312" spans="4:4" x14ac:dyDescent="0.2">
      <c r="D312" s="186"/>
    </row>
    <row r="313" spans="4:4" x14ac:dyDescent="0.2">
      <c r="D313" s="186"/>
    </row>
    <row r="314" spans="4:4" x14ac:dyDescent="0.2">
      <c r="D314" s="186"/>
    </row>
    <row r="315" spans="4:4" x14ac:dyDescent="0.2">
      <c r="D315" s="186"/>
    </row>
    <row r="316" spans="4:4" x14ac:dyDescent="0.2">
      <c r="D316" s="186"/>
    </row>
    <row r="317" spans="4:4" x14ac:dyDescent="0.2">
      <c r="D317" s="186"/>
    </row>
    <row r="318" spans="4:4" x14ac:dyDescent="0.2">
      <c r="D318" s="186"/>
    </row>
    <row r="319" spans="4:4" x14ac:dyDescent="0.2">
      <c r="D319" s="186"/>
    </row>
    <row r="320" spans="4:4" x14ac:dyDescent="0.2">
      <c r="D320" s="186"/>
    </row>
    <row r="321" spans="4:4" x14ac:dyDescent="0.2">
      <c r="D321" s="186"/>
    </row>
    <row r="322" spans="4:4" x14ac:dyDescent="0.2">
      <c r="D322" s="186"/>
    </row>
    <row r="323" spans="4:4" x14ac:dyDescent="0.2">
      <c r="D323" s="186"/>
    </row>
    <row r="324" spans="4:4" x14ac:dyDescent="0.2">
      <c r="D324" s="186"/>
    </row>
    <row r="325" spans="4:4" x14ac:dyDescent="0.2">
      <c r="D325" s="186"/>
    </row>
    <row r="326" spans="4:4" x14ac:dyDescent="0.2">
      <c r="D326" s="186"/>
    </row>
    <row r="327" spans="4:4" x14ac:dyDescent="0.2">
      <c r="D327" s="186"/>
    </row>
    <row r="328" spans="4:4" x14ac:dyDescent="0.2">
      <c r="D328" s="186"/>
    </row>
    <row r="329" spans="4:4" x14ac:dyDescent="0.2">
      <c r="D329" s="186"/>
    </row>
    <row r="330" spans="4:4" x14ac:dyDescent="0.2">
      <c r="D330" s="186"/>
    </row>
    <row r="331" spans="4:4" x14ac:dyDescent="0.2">
      <c r="D331" s="186"/>
    </row>
    <row r="332" spans="4:4" x14ac:dyDescent="0.2">
      <c r="D332" s="186"/>
    </row>
    <row r="333" spans="4:4" x14ac:dyDescent="0.2">
      <c r="D333" s="186"/>
    </row>
    <row r="334" spans="4:4" x14ac:dyDescent="0.2">
      <c r="D334" s="186"/>
    </row>
    <row r="335" spans="4:4" x14ac:dyDescent="0.2">
      <c r="D335" s="186"/>
    </row>
    <row r="336" spans="4:4" x14ac:dyDescent="0.2">
      <c r="D336" s="186"/>
    </row>
    <row r="337" spans="4:4" x14ac:dyDescent="0.2">
      <c r="D337" s="186"/>
    </row>
    <row r="338" spans="4:4" x14ac:dyDescent="0.2">
      <c r="D338" s="186"/>
    </row>
    <row r="339" spans="4:4" x14ac:dyDescent="0.2">
      <c r="D339" s="186"/>
    </row>
    <row r="340" spans="4:4" x14ac:dyDescent="0.2">
      <c r="D340" s="186"/>
    </row>
    <row r="341" spans="4:4" x14ac:dyDescent="0.2">
      <c r="D341" s="186"/>
    </row>
    <row r="342" spans="4:4" x14ac:dyDescent="0.2">
      <c r="D342" s="186"/>
    </row>
    <row r="343" spans="4:4" x14ac:dyDescent="0.2">
      <c r="D343" s="186"/>
    </row>
    <row r="344" spans="4:4" x14ac:dyDescent="0.2">
      <c r="D344" s="186"/>
    </row>
    <row r="345" spans="4:4" x14ac:dyDescent="0.2">
      <c r="D345" s="186"/>
    </row>
    <row r="346" spans="4:4" x14ac:dyDescent="0.2">
      <c r="D346" s="186"/>
    </row>
    <row r="347" spans="4:4" x14ac:dyDescent="0.2">
      <c r="D347" s="186"/>
    </row>
    <row r="348" spans="4:4" x14ac:dyDescent="0.2">
      <c r="D348" s="186"/>
    </row>
    <row r="349" spans="4:4" x14ac:dyDescent="0.2">
      <c r="D349" s="186"/>
    </row>
    <row r="350" spans="4:4" x14ac:dyDescent="0.2">
      <c r="D350" s="186"/>
    </row>
    <row r="351" spans="4:4" x14ac:dyDescent="0.2">
      <c r="D351" s="186"/>
    </row>
    <row r="352" spans="4:4" x14ac:dyDescent="0.2">
      <c r="D352" s="186"/>
    </row>
    <row r="353" spans="4:4" x14ac:dyDescent="0.2">
      <c r="D353" s="186"/>
    </row>
    <row r="354" spans="4:4" x14ac:dyDescent="0.2">
      <c r="D354" s="186"/>
    </row>
    <row r="355" spans="4:4" x14ac:dyDescent="0.2">
      <c r="D355" s="186"/>
    </row>
    <row r="356" spans="4:4" x14ac:dyDescent="0.2">
      <c r="D356" s="186"/>
    </row>
    <row r="357" spans="4:4" x14ac:dyDescent="0.2">
      <c r="D357" s="186"/>
    </row>
    <row r="358" spans="4:4" x14ac:dyDescent="0.2">
      <c r="D358" s="186"/>
    </row>
    <row r="359" spans="4:4" x14ac:dyDescent="0.2">
      <c r="D359" s="186"/>
    </row>
    <row r="360" spans="4:4" x14ac:dyDescent="0.2">
      <c r="D360" s="186"/>
    </row>
    <row r="361" spans="4:4" x14ac:dyDescent="0.2">
      <c r="D361" s="186"/>
    </row>
    <row r="362" spans="4:4" x14ac:dyDescent="0.2">
      <c r="D362" s="186"/>
    </row>
    <row r="363" spans="4:4" x14ac:dyDescent="0.2">
      <c r="D363" s="186"/>
    </row>
    <row r="364" spans="4:4" x14ac:dyDescent="0.2">
      <c r="D364" s="186"/>
    </row>
    <row r="365" spans="4:4" x14ac:dyDescent="0.2">
      <c r="D365" s="186"/>
    </row>
    <row r="366" spans="4:4" x14ac:dyDescent="0.2">
      <c r="D366" s="186"/>
    </row>
    <row r="367" spans="4:4" x14ac:dyDescent="0.2">
      <c r="D367" s="186"/>
    </row>
    <row r="368" spans="4:4" x14ac:dyDescent="0.2">
      <c r="D368" s="186"/>
    </row>
    <row r="369" spans="4:4" x14ac:dyDescent="0.2">
      <c r="D369" s="186"/>
    </row>
    <row r="370" spans="4:4" x14ac:dyDescent="0.2">
      <c r="D370" s="186"/>
    </row>
    <row r="371" spans="4:4" x14ac:dyDescent="0.2">
      <c r="D371" s="186"/>
    </row>
    <row r="372" spans="4:4" x14ac:dyDescent="0.2">
      <c r="D372" s="186"/>
    </row>
    <row r="373" spans="4:4" x14ac:dyDescent="0.2">
      <c r="D373" s="186"/>
    </row>
    <row r="374" spans="4:4" x14ac:dyDescent="0.2">
      <c r="D374" s="186"/>
    </row>
    <row r="375" spans="4:4" x14ac:dyDescent="0.2">
      <c r="D375" s="186"/>
    </row>
    <row r="376" spans="4:4" x14ac:dyDescent="0.2">
      <c r="D376" s="186"/>
    </row>
    <row r="377" spans="4:4" x14ac:dyDescent="0.2">
      <c r="D377" s="186"/>
    </row>
    <row r="378" spans="4:4" x14ac:dyDescent="0.2">
      <c r="D378" s="186"/>
    </row>
    <row r="379" spans="4:4" x14ac:dyDescent="0.2">
      <c r="D379" s="186"/>
    </row>
    <row r="380" spans="4:4" x14ac:dyDescent="0.2">
      <c r="D380" s="186"/>
    </row>
    <row r="381" spans="4:4" x14ac:dyDescent="0.2">
      <c r="D381" s="186"/>
    </row>
    <row r="382" spans="4:4" x14ac:dyDescent="0.2">
      <c r="D382" s="186"/>
    </row>
    <row r="383" spans="4:4" x14ac:dyDescent="0.2">
      <c r="D383" s="186"/>
    </row>
    <row r="384" spans="4:4" x14ac:dyDescent="0.2">
      <c r="D384" s="186"/>
    </row>
    <row r="385" spans="4:4" x14ac:dyDescent="0.2">
      <c r="D385" s="186"/>
    </row>
    <row r="386" spans="4:4" x14ac:dyDescent="0.2">
      <c r="D386" s="186"/>
    </row>
    <row r="387" spans="4:4" x14ac:dyDescent="0.2">
      <c r="D387" s="186"/>
    </row>
    <row r="388" spans="4:4" x14ac:dyDescent="0.2">
      <c r="D388" s="186"/>
    </row>
    <row r="389" spans="4:4" x14ac:dyDescent="0.2">
      <c r="D389" s="186"/>
    </row>
    <row r="390" spans="4:4" x14ac:dyDescent="0.2">
      <c r="D390" s="186"/>
    </row>
    <row r="391" spans="4:4" x14ac:dyDescent="0.2">
      <c r="D391" s="186"/>
    </row>
    <row r="392" spans="4:4" x14ac:dyDescent="0.2">
      <c r="D392" s="186"/>
    </row>
    <row r="393" spans="4:4" x14ac:dyDescent="0.2">
      <c r="D393" s="186"/>
    </row>
    <row r="394" spans="4:4" x14ac:dyDescent="0.2">
      <c r="D394" s="186"/>
    </row>
    <row r="395" spans="4:4" x14ac:dyDescent="0.2">
      <c r="D395" s="186"/>
    </row>
    <row r="396" spans="4:4" x14ac:dyDescent="0.2">
      <c r="D396" s="186"/>
    </row>
    <row r="397" spans="4:4" x14ac:dyDescent="0.2">
      <c r="D397" s="186"/>
    </row>
    <row r="398" spans="4:4" x14ac:dyDescent="0.2">
      <c r="D398" s="186"/>
    </row>
    <row r="399" spans="4:4" x14ac:dyDescent="0.2">
      <c r="D399" s="186"/>
    </row>
    <row r="400" spans="4:4" x14ac:dyDescent="0.2">
      <c r="D400" s="186"/>
    </row>
    <row r="401" spans="4:4" x14ac:dyDescent="0.2">
      <c r="D401" s="186"/>
    </row>
    <row r="402" spans="4:4" x14ac:dyDescent="0.2">
      <c r="D402" s="186"/>
    </row>
    <row r="403" spans="4:4" x14ac:dyDescent="0.2">
      <c r="D403" s="186"/>
    </row>
    <row r="404" spans="4:4" x14ac:dyDescent="0.2">
      <c r="D404" s="186"/>
    </row>
    <row r="405" spans="4:4" x14ac:dyDescent="0.2">
      <c r="D405" s="186"/>
    </row>
    <row r="406" spans="4:4" x14ac:dyDescent="0.2">
      <c r="D406" s="186"/>
    </row>
    <row r="407" spans="4:4" x14ac:dyDescent="0.2">
      <c r="D407" s="186"/>
    </row>
    <row r="408" spans="4:4" x14ac:dyDescent="0.2">
      <c r="D408" s="186"/>
    </row>
    <row r="409" spans="4:4" x14ac:dyDescent="0.2">
      <c r="D409" s="186"/>
    </row>
    <row r="410" spans="4:4" x14ac:dyDescent="0.2">
      <c r="D410" s="186"/>
    </row>
    <row r="411" spans="4:4" x14ac:dyDescent="0.2">
      <c r="D411" s="186"/>
    </row>
    <row r="412" spans="4:4" x14ac:dyDescent="0.2">
      <c r="D412" s="186"/>
    </row>
    <row r="413" spans="4:4" x14ac:dyDescent="0.2">
      <c r="D413" s="186"/>
    </row>
    <row r="414" spans="4:4" x14ac:dyDescent="0.2">
      <c r="D414" s="186"/>
    </row>
    <row r="415" spans="4:4" x14ac:dyDescent="0.2">
      <c r="D415" s="186"/>
    </row>
    <row r="416" spans="4:4" x14ac:dyDescent="0.2">
      <c r="D416" s="186"/>
    </row>
    <row r="417" spans="4:4" x14ac:dyDescent="0.2">
      <c r="D417" s="186"/>
    </row>
    <row r="418" spans="4:4" x14ac:dyDescent="0.2">
      <c r="D418" s="186"/>
    </row>
    <row r="419" spans="4:4" x14ac:dyDescent="0.2">
      <c r="D419" s="186"/>
    </row>
    <row r="420" spans="4:4" x14ac:dyDescent="0.2">
      <c r="D420" s="186"/>
    </row>
    <row r="421" spans="4:4" x14ac:dyDescent="0.2">
      <c r="D421" s="186"/>
    </row>
    <row r="422" spans="4:4" x14ac:dyDescent="0.2">
      <c r="D422" s="186"/>
    </row>
    <row r="423" spans="4:4" x14ac:dyDescent="0.2">
      <c r="D423" s="186"/>
    </row>
    <row r="424" spans="4:4" x14ac:dyDescent="0.2">
      <c r="D424" s="186"/>
    </row>
    <row r="425" spans="4:4" x14ac:dyDescent="0.2">
      <c r="D425" s="186"/>
    </row>
    <row r="426" spans="4:4" x14ac:dyDescent="0.2">
      <c r="D426" s="186"/>
    </row>
    <row r="427" spans="4:4" x14ac:dyDescent="0.2">
      <c r="D427" s="186"/>
    </row>
    <row r="428" spans="4:4" x14ac:dyDescent="0.2">
      <c r="D428" s="186"/>
    </row>
    <row r="429" spans="4:4" x14ac:dyDescent="0.2">
      <c r="D429" s="186"/>
    </row>
    <row r="430" spans="4:4" x14ac:dyDescent="0.2">
      <c r="D430" s="186"/>
    </row>
    <row r="431" spans="4:4" x14ac:dyDescent="0.2">
      <c r="D431" s="186"/>
    </row>
    <row r="432" spans="4:4" x14ac:dyDescent="0.2">
      <c r="D432" s="186"/>
    </row>
    <row r="433" spans="4:4" x14ac:dyDescent="0.2">
      <c r="D433" s="186"/>
    </row>
    <row r="434" spans="4:4" x14ac:dyDescent="0.2">
      <c r="D434" s="186"/>
    </row>
    <row r="435" spans="4:4" x14ac:dyDescent="0.2">
      <c r="D435" s="186"/>
    </row>
    <row r="436" spans="4:4" x14ac:dyDescent="0.2">
      <c r="D436" s="186"/>
    </row>
    <row r="437" spans="4:4" x14ac:dyDescent="0.2">
      <c r="D437" s="186"/>
    </row>
    <row r="438" spans="4:4" x14ac:dyDescent="0.2">
      <c r="D438" s="186"/>
    </row>
    <row r="439" spans="4:4" x14ac:dyDescent="0.2">
      <c r="D439" s="186"/>
    </row>
    <row r="440" spans="4:4" x14ac:dyDescent="0.2">
      <c r="D440" s="186"/>
    </row>
    <row r="441" spans="4:4" x14ac:dyDescent="0.2">
      <c r="D441" s="186"/>
    </row>
    <row r="442" spans="4:4" x14ac:dyDescent="0.2">
      <c r="D442" s="186"/>
    </row>
    <row r="443" spans="4:4" x14ac:dyDescent="0.2">
      <c r="D443" s="186"/>
    </row>
    <row r="444" spans="4:4" x14ac:dyDescent="0.2">
      <c r="D444" s="186"/>
    </row>
    <row r="445" spans="4:4" x14ac:dyDescent="0.2">
      <c r="D445" s="186"/>
    </row>
    <row r="446" spans="4:4" x14ac:dyDescent="0.2">
      <c r="D446" s="186"/>
    </row>
    <row r="447" spans="4:4" x14ac:dyDescent="0.2">
      <c r="D447" s="186"/>
    </row>
    <row r="448" spans="4:4" x14ac:dyDescent="0.2">
      <c r="D448" s="186"/>
    </row>
    <row r="449" spans="4:4" x14ac:dyDescent="0.2">
      <c r="D449" s="186"/>
    </row>
    <row r="450" spans="4:4" x14ac:dyDescent="0.2">
      <c r="D450" s="186"/>
    </row>
    <row r="451" spans="4:4" x14ac:dyDescent="0.2">
      <c r="D451" s="186"/>
    </row>
    <row r="452" spans="4:4" x14ac:dyDescent="0.2">
      <c r="D452" s="186"/>
    </row>
    <row r="453" spans="4:4" x14ac:dyDescent="0.2">
      <c r="D453" s="186"/>
    </row>
    <row r="454" spans="4:4" x14ac:dyDescent="0.2">
      <c r="D454" s="186"/>
    </row>
    <row r="455" spans="4:4" x14ac:dyDescent="0.2">
      <c r="D455" s="186"/>
    </row>
    <row r="456" spans="4:4" x14ac:dyDescent="0.2">
      <c r="D456" s="186"/>
    </row>
    <row r="457" spans="4:4" x14ac:dyDescent="0.2">
      <c r="D457" s="186"/>
    </row>
    <row r="458" spans="4:4" x14ac:dyDescent="0.2">
      <c r="D458" s="186"/>
    </row>
    <row r="459" spans="4:4" x14ac:dyDescent="0.2">
      <c r="D459" s="186"/>
    </row>
    <row r="460" spans="4:4" x14ac:dyDescent="0.2">
      <c r="D460" s="186"/>
    </row>
    <row r="461" spans="4:4" x14ac:dyDescent="0.2">
      <c r="D461" s="186"/>
    </row>
    <row r="462" spans="4:4" x14ac:dyDescent="0.2">
      <c r="D462" s="186"/>
    </row>
    <row r="463" spans="4:4" x14ac:dyDescent="0.2">
      <c r="D463" s="186"/>
    </row>
    <row r="464" spans="4:4" x14ac:dyDescent="0.2">
      <c r="D464" s="186"/>
    </row>
    <row r="465" spans="4:4" x14ac:dyDescent="0.2">
      <c r="D465" s="186"/>
    </row>
    <row r="466" spans="4:4" x14ac:dyDescent="0.2">
      <c r="D466" s="186"/>
    </row>
    <row r="467" spans="4:4" x14ac:dyDescent="0.2">
      <c r="D467" s="186"/>
    </row>
    <row r="468" spans="4:4" x14ac:dyDescent="0.2">
      <c r="D468" s="186"/>
    </row>
    <row r="469" spans="4:4" x14ac:dyDescent="0.2">
      <c r="D469" s="186"/>
    </row>
    <row r="470" spans="4:4" x14ac:dyDescent="0.2">
      <c r="D470" s="186"/>
    </row>
    <row r="471" spans="4:4" x14ac:dyDescent="0.2">
      <c r="D471" s="186"/>
    </row>
    <row r="472" spans="4:4" x14ac:dyDescent="0.2">
      <c r="D472" s="186"/>
    </row>
    <row r="473" spans="4:4" x14ac:dyDescent="0.2">
      <c r="D473" s="186"/>
    </row>
    <row r="474" spans="4:4" x14ac:dyDescent="0.2">
      <c r="D474" s="186"/>
    </row>
    <row r="475" spans="4:4" x14ac:dyDescent="0.2">
      <c r="D475" s="186"/>
    </row>
    <row r="476" spans="4:4" x14ac:dyDescent="0.2">
      <c r="D476" s="186"/>
    </row>
    <row r="477" spans="4:4" x14ac:dyDescent="0.2">
      <c r="D477" s="186"/>
    </row>
    <row r="478" spans="4:4" x14ac:dyDescent="0.2">
      <c r="D478" s="186"/>
    </row>
    <row r="479" spans="4:4" x14ac:dyDescent="0.2">
      <c r="D479" s="186"/>
    </row>
    <row r="480" spans="4:4" x14ac:dyDescent="0.2">
      <c r="D480" s="186"/>
    </row>
    <row r="481" spans="4:4" x14ac:dyDescent="0.2">
      <c r="D481" s="186"/>
    </row>
    <row r="482" spans="4:4" x14ac:dyDescent="0.2">
      <c r="D482" s="186"/>
    </row>
    <row r="483" spans="4:4" x14ac:dyDescent="0.2">
      <c r="D483" s="186"/>
    </row>
    <row r="484" spans="4:4" x14ac:dyDescent="0.2">
      <c r="D484" s="186"/>
    </row>
    <row r="485" spans="4:4" x14ac:dyDescent="0.2">
      <c r="D485" s="186"/>
    </row>
    <row r="486" spans="4:4" x14ac:dyDescent="0.2">
      <c r="D486" s="186"/>
    </row>
    <row r="487" spans="4:4" x14ac:dyDescent="0.2">
      <c r="D487" s="186"/>
    </row>
    <row r="488" spans="4:4" x14ac:dyDescent="0.2">
      <c r="D488" s="186"/>
    </row>
    <row r="489" spans="4:4" x14ac:dyDescent="0.2">
      <c r="D489" s="186"/>
    </row>
    <row r="490" spans="4:4" x14ac:dyDescent="0.2">
      <c r="D490" s="186"/>
    </row>
    <row r="491" spans="4:4" x14ac:dyDescent="0.2">
      <c r="D491" s="186"/>
    </row>
    <row r="492" spans="4:4" x14ac:dyDescent="0.2">
      <c r="D492" s="186"/>
    </row>
    <row r="493" spans="4:4" x14ac:dyDescent="0.2">
      <c r="D493" s="186"/>
    </row>
    <row r="494" spans="4:4" x14ac:dyDescent="0.2">
      <c r="D494" s="186"/>
    </row>
    <row r="495" spans="4:4" x14ac:dyDescent="0.2">
      <c r="D495" s="186"/>
    </row>
    <row r="496" spans="4:4" x14ac:dyDescent="0.2">
      <c r="D496" s="186"/>
    </row>
    <row r="497" spans="4:4" x14ac:dyDescent="0.2">
      <c r="D497" s="186"/>
    </row>
    <row r="498" spans="4:4" x14ac:dyDescent="0.2">
      <c r="D498" s="186"/>
    </row>
    <row r="499" spans="4:4" x14ac:dyDescent="0.2">
      <c r="D499" s="186"/>
    </row>
    <row r="500" spans="4:4" x14ac:dyDescent="0.2">
      <c r="D500" s="186"/>
    </row>
    <row r="501" spans="4:4" x14ac:dyDescent="0.2">
      <c r="D501" s="186"/>
    </row>
    <row r="502" spans="4:4" x14ac:dyDescent="0.2">
      <c r="D502" s="186"/>
    </row>
    <row r="503" spans="4:4" x14ac:dyDescent="0.2">
      <c r="D503" s="186"/>
    </row>
    <row r="504" spans="4:4" x14ac:dyDescent="0.2">
      <c r="D504" s="186"/>
    </row>
    <row r="505" spans="4:4" x14ac:dyDescent="0.2">
      <c r="D505" s="186"/>
    </row>
    <row r="506" spans="4:4" x14ac:dyDescent="0.2">
      <c r="D506" s="186"/>
    </row>
    <row r="507" spans="4:4" x14ac:dyDescent="0.2">
      <c r="D507" s="186"/>
    </row>
    <row r="508" spans="4:4" x14ac:dyDescent="0.2">
      <c r="D508" s="186"/>
    </row>
    <row r="509" spans="4:4" x14ac:dyDescent="0.2">
      <c r="D509" s="186"/>
    </row>
    <row r="510" spans="4:4" x14ac:dyDescent="0.2">
      <c r="D510" s="186"/>
    </row>
    <row r="511" spans="4:4" x14ac:dyDescent="0.2">
      <c r="D511" s="186"/>
    </row>
    <row r="512" spans="4:4" x14ac:dyDescent="0.2">
      <c r="D512" s="186"/>
    </row>
    <row r="513" spans="4:4" x14ac:dyDescent="0.2">
      <c r="D513" s="186"/>
    </row>
    <row r="514" spans="4:4" x14ac:dyDescent="0.2">
      <c r="D514" s="186"/>
    </row>
    <row r="515" spans="4:4" x14ac:dyDescent="0.2">
      <c r="D515" s="186"/>
    </row>
    <row r="516" spans="4:4" x14ac:dyDescent="0.2">
      <c r="D516" s="186"/>
    </row>
    <row r="517" spans="4:4" x14ac:dyDescent="0.2">
      <c r="D517" s="186"/>
    </row>
    <row r="518" spans="4:4" x14ac:dyDescent="0.2">
      <c r="D518" s="186"/>
    </row>
    <row r="519" spans="4:4" x14ac:dyDescent="0.2">
      <c r="D519" s="186"/>
    </row>
    <row r="520" spans="4:4" x14ac:dyDescent="0.2">
      <c r="D520" s="186"/>
    </row>
    <row r="521" spans="4:4" x14ac:dyDescent="0.2">
      <c r="D521" s="186"/>
    </row>
    <row r="522" spans="4:4" x14ac:dyDescent="0.2">
      <c r="D522" s="186"/>
    </row>
    <row r="523" spans="4:4" x14ac:dyDescent="0.2">
      <c r="D523" s="186"/>
    </row>
    <row r="524" spans="4:4" x14ac:dyDescent="0.2">
      <c r="D524" s="186"/>
    </row>
    <row r="525" spans="4:4" x14ac:dyDescent="0.2">
      <c r="D525" s="186"/>
    </row>
    <row r="526" spans="4:4" x14ac:dyDescent="0.2">
      <c r="D526" s="186"/>
    </row>
    <row r="527" spans="4:4" x14ac:dyDescent="0.2">
      <c r="D527" s="186"/>
    </row>
    <row r="528" spans="4:4" x14ac:dyDescent="0.2">
      <c r="D528" s="186"/>
    </row>
    <row r="529" spans="4:4" x14ac:dyDescent="0.2">
      <c r="D529" s="186"/>
    </row>
    <row r="530" spans="4:4" x14ac:dyDescent="0.2">
      <c r="D530" s="186"/>
    </row>
    <row r="531" spans="4:4" x14ac:dyDescent="0.2">
      <c r="D531" s="186"/>
    </row>
    <row r="532" spans="4:4" x14ac:dyDescent="0.2">
      <c r="D532" s="186"/>
    </row>
    <row r="533" spans="4:4" x14ac:dyDescent="0.2">
      <c r="D533" s="186"/>
    </row>
    <row r="534" spans="4:4" x14ac:dyDescent="0.2">
      <c r="D534" s="186"/>
    </row>
    <row r="535" spans="4:4" x14ac:dyDescent="0.2">
      <c r="D535" s="186"/>
    </row>
    <row r="536" spans="4:4" x14ac:dyDescent="0.2">
      <c r="D536" s="186"/>
    </row>
    <row r="537" spans="4:4" x14ac:dyDescent="0.2">
      <c r="D537" s="186"/>
    </row>
    <row r="538" spans="4:4" x14ac:dyDescent="0.2">
      <c r="D538" s="186"/>
    </row>
    <row r="539" spans="4:4" x14ac:dyDescent="0.2">
      <c r="D539" s="186"/>
    </row>
    <row r="540" spans="4:4" x14ac:dyDescent="0.2">
      <c r="D540" s="186"/>
    </row>
    <row r="541" spans="4:4" x14ac:dyDescent="0.2">
      <c r="D541" s="186"/>
    </row>
    <row r="542" spans="4:4" x14ac:dyDescent="0.2">
      <c r="D542" s="186"/>
    </row>
    <row r="543" spans="4:4" x14ac:dyDescent="0.2">
      <c r="D543" s="186"/>
    </row>
    <row r="544" spans="4:4" x14ac:dyDescent="0.2">
      <c r="D544" s="186"/>
    </row>
    <row r="545" spans="4:4" x14ac:dyDescent="0.2">
      <c r="D545" s="186"/>
    </row>
    <row r="546" spans="4:4" x14ac:dyDescent="0.2">
      <c r="D546" s="186"/>
    </row>
    <row r="547" spans="4:4" x14ac:dyDescent="0.2">
      <c r="D547" s="186"/>
    </row>
    <row r="548" spans="4:4" x14ac:dyDescent="0.2">
      <c r="D548" s="186"/>
    </row>
    <row r="549" spans="4:4" x14ac:dyDescent="0.2">
      <c r="D549" s="186"/>
    </row>
    <row r="550" spans="4:4" x14ac:dyDescent="0.2">
      <c r="D550" s="186"/>
    </row>
    <row r="551" spans="4:4" x14ac:dyDescent="0.2">
      <c r="D551" s="186"/>
    </row>
    <row r="552" spans="4:4" x14ac:dyDescent="0.2">
      <c r="D552" s="186"/>
    </row>
    <row r="553" spans="4:4" x14ac:dyDescent="0.2">
      <c r="D553" s="186"/>
    </row>
    <row r="554" spans="4:4" x14ac:dyDescent="0.2">
      <c r="D554" s="186"/>
    </row>
    <row r="555" spans="4:4" x14ac:dyDescent="0.2">
      <c r="D555" s="186"/>
    </row>
    <row r="556" spans="4:4" x14ac:dyDescent="0.2">
      <c r="D556" s="186"/>
    </row>
    <row r="557" spans="4:4" x14ac:dyDescent="0.2">
      <c r="D557" s="186"/>
    </row>
    <row r="558" spans="4:4" x14ac:dyDescent="0.2">
      <c r="D558" s="186"/>
    </row>
    <row r="559" spans="4:4" x14ac:dyDescent="0.2">
      <c r="D559" s="186"/>
    </row>
    <row r="560" spans="4:4" x14ac:dyDescent="0.2">
      <c r="D560" s="186"/>
    </row>
    <row r="561" spans="4:4" x14ac:dyDescent="0.2">
      <c r="D561" s="186"/>
    </row>
    <row r="562" spans="4:4" x14ac:dyDescent="0.2">
      <c r="D562" s="186"/>
    </row>
    <row r="563" spans="4:4" x14ac:dyDescent="0.2">
      <c r="D563" s="186"/>
    </row>
    <row r="564" spans="4:4" x14ac:dyDescent="0.2">
      <c r="D564" s="186"/>
    </row>
    <row r="565" spans="4:4" x14ac:dyDescent="0.2">
      <c r="D565" s="186"/>
    </row>
    <row r="566" spans="4:4" x14ac:dyDescent="0.2">
      <c r="D566" s="186"/>
    </row>
    <row r="567" spans="4:4" x14ac:dyDescent="0.2">
      <c r="D567" s="186"/>
    </row>
    <row r="568" spans="4:4" x14ac:dyDescent="0.2">
      <c r="D568" s="186"/>
    </row>
    <row r="569" spans="4:4" x14ac:dyDescent="0.2">
      <c r="D569" s="186"/>
    </row>
    <row r="570" spans="4:4" x14ac:dyDescent="0.2">
      <c r="D570" s="186"/>
    </row>
    <row r="571" spans="4:4" x14ac:dyDescent="0.2">
      <c r="D571" s="186"/>
    </row>
    <row r="572" spans="4:4" x14ac:dyDescent="0.2">
      <c r="D572" s="186"/>
    </row>
    <row r="573" spans="4:4" x14ac:dyDescent="0.2">
      <c r="D573" s="186"/>
    </row>
    <row r="574" spans="4:4" x14ac:dyDescent="0.2">
      <c r="D574" s="186"/>
    </row>
    <row r="575" spans="4:4" x14ac:dyDescent="0.2">
      <c r="D575" s="186"/>
    </row>
    <row r="576" spans="4:4" x14ac:dyDescent="0.2">
      <c r="D576" s="186"/>
    </row>
    <row r="577" spans="4:4" x14ac:dyDescent="0.2">
      <c r="D577" s="186"/>
    </row>
    <row r="578" spans="4:4" x14ac:dyDescent="0.2">
      <c r="D578" s="186"/>
    </row>
    <row r="579" spans="4:4" x14ac:dyDescent="0.2">
      <c r="D579" s="186"/>
    </row>
    <row r="580" spans="4:4" x14ac:dyDescent="0.2">
      <c r="D580" s="186"/>
    </row>
    <row r="581" spans="4:4" x14ac:dyDescent="0.2">
      <c r="D581" s="186"/>
    </row>
    <row r="582" spans="4:4" x14ac:dyDescent="0.2">
      <c r="D582" s="186"/>
    </row>
    <row r="583" spans="4:4" x14ac:dyDescent="0.2">
      <c r="D583" s="186"/>
    </row>
    <row r="584" spans="4:4" x14ac:dyDescent="0.2">
      <c r="D584" s="186"/>
    </row>
    <row r="585" spans="4:4" x14ac:dyDescent="0.2">
      <c r="D585" s="186"/>
    </row>
    <row r="586" spans="4:4" x14ac:dyDescent="0.2">
      <c r="D586" s="186"/>
    </row>
    <row r="587" spans="4:4" x14ac:dyDescent="0.2">
      <c r="D587" s="186"/>
    </row>
    <row r="588" spans="4:4" x14ac:dyDescent="0.2">
      <c r="D588" s="186"/>
    </row>
    <row r="589" spans="4:4" x14ac:dyDescent="0.2">
      <c r="D589" s="186"/>
    </row>
    <row r="590" spans="4:4" x14ac:dyDescent="0.2">
      <c r="D590" s="186"/>
    </row>
    <row r="591" spans="4:4" x14ac:dyDescent="0.2">
      <c r="D591" s="186"/>
    </row>
    <row r="592" spans="4:4" x14ac:dyDescent="0.2">
      <c r="D592" s="186"/>
    </row>
    <row r="593" spans="4:4" x14ac:dyDescent="0.2">
      <c r="D593" s="186"/>
    </row>
    <row r="594" spans="4:4" x14ac:dyDescent="0.2">
      <c r="D594" s="186"/>
    </row>
    <row r="595" spans="4:4" x14ac:dyDescent="0.2">
      <c r="D595" s="186"/>
    </row>
    <row r="596" spans="4:4" x14ac:dyDescent="0.2">
      <c r="D596" s="186"/>
    </row>
    <row r="597" spans="4:4" x14ac:dyDescent="0.2">
      <c r="D597" s="186"/>
    </row>
    <row r="598" spans="4:4" x14ac:dyDescent="0.2">
      <c r="D598" s="186"/>
    </row>
    <row r="599" spans="4:4" x14ac:dyDescent="0.2">
      <c r="D599" s="186"/>
    </row>
    <row r="600" spans="4:4" x14ac:dyDescent="0.2">
      <c r="D600" s="186"/>
    </row>
    <row r="601" spans="4:4" x14ac:dyDescent="0.2">
      <c r="D601" s="186"/>
    </row>
    <row r="602" spans="4:4" x14ac:dyDescent="0.2">
      <c r="D602" s="186"/>
    </row>
    <row r="603" spans="4:4" x14ac:dyDescent="0.2">
      <c r="D603" s="186"/>
    </row>
    <row r="604" spans="4:4" x14ac:dyDescent="0.2">
      <c r="D604" s="186"/>
    </row>
    <row r="605" spans="4:4" x14ac:dyDescent="0.2">
      <c r="D605" s="186"/>
    </row>
    <row r="606" spans="4:4" x14ac:dyDescent="0.2">
      <c r="D606" s="186"/>
    </row>
    <row r="607" spans="4:4" x14ac:dyDescent="0.2">
      <c r="D607" s="186"/>
    </row>
    <row r="608" spans="4:4" x14ac:dyDescent="0.2">
      <c r="D608" s="186"/>
    </row>
    <row r="609" spans="4:4" x14ac:dyDescent="0.2">
      <c r="D609" s="186"/>
    </row>
    <row r="610" spans="4:4" x14ac:dyDescent="0.2">
      <c r="D610" s="186"/>
    </row>
    <row r="611" spans="4:4" x14ac:dyDescent="0.2">
      <c r="D611" s="186"/>
    </row>
    <row r="612" spans="4:4" x14ac:dyDescent="0.2">
      <c r="D612" s="186"/>
    </row>
    <row r="613" spans="4:4" x14ac:dyDescent="0.2">
      <c r="D613" s="186"/>
    </row>
    <row r="614" spans="4:4" x14ac:dyDescent="0.2">
      <c r="D614" s="186"/>
    </row>
    <row r="615" spans="4:4" x14ac:dyDescent="0.2">
      <c r="D615" s="186"/>
    </row>
    <row r="616" spans="4:4" x14ac:dyDescent="0.2">
      <c r="D616" s="186"/>
    </row>
    <row r="617" spans="4:4" x14ac:dyDescent="0.2">
      <c r="D617" s="186"/>
    </row>
    <row r="618" spans="4:4" x14ac:dyDescent="0.2">
      <c r="D618" s="186"/>
    </row>
    <row r="619" spans="4:4" x14ac:dyDescent="0.2">
      <c r="D619" s="186"/>
    </row>
    <row r="620" spans="4:4" x14ac:dyDescent="0.2">
      <c r="D620" s="186"/>
    </row>
    <row r="621" spans="4:4" x14ac:dyDescent="0.2">
      <c r="D621" s="186"/>
    </row>
    <row r="622" spans="4:4" x14ac:dyDescent="0.2">
      <c r="D622" s="186"/>
    </row>
    <row r="623" spans="4:4" x14ac:dyDescent="0.2">
      <c r="D623" s="186"/>
    </row>
    <row r="624" spans="4:4" x14ac:dyDescent="0.2">
      <c r="D624" s="186"/>
    </row>
    <row r="625" spans="4:4" x14ac:dyDescent="0.2">
      <c r="D625" s="186"/>
    </row>
    <row r="626" spans="4:4" x14ac:dyDescent="0.2">
      <c r="D626" s="186"/>
    </row>
    <row r="627" spans="4:4" x14ac:dyDescent="0.2">
      <c r="D627" s="186"/>
    </row>
    <row r="628" spans="4:4" x14ac:dyDescent="0.2">
      <c r="D628" s="186"/>
    </row>
    <row r="629" spans="4:4" x14ac:dyDescent="0.2">
      <c r="D629" s="186"/>
    </row>
    <row r="630" spans="4:4" x14ac:dyDescent="0.2">
      <c r="D630" s="186"/>
    </row>
    <row r="631" spans="4:4" x14ac:dyDescent="0.2">
      <c r="D631" s="186"/>
    </row>
    <row r="632" spans="4:4" x14ac:dyDescent="0.2">
      <c r="D632" s="186"/>
    </row>
    <row r="633" spans="4:4" x14ac:dyDescent="0.2">
      <c r="D633" s="186"/>
    </row>
    <row r="634" spans="4:4" x14ac:dyDescent="0.2">
      <c r="D634" s="186"/>
    </row>
    <row r="635" spans="4:4" x14ac:dyDescent="0.2">
      <c r="D635" s="186"/>
    </row>
    <row r="636" spans="4:4" x14ac:dyDescent="0.2">
      <c r="D636" s="186"/>
    </row>
    <row r="637" spans="4:4" x14ac:dyDescent="0.2">
      <c r="D637" s="186"/>
    </row>
    <row r="638" spans="4:4" x14ac:dyDescent="0.2">
      <c r="D638" s="186"/>
    </row>
    <row r="639" spans="4:4" x14ac:dyDescent="0.2">
      <c r="D639" s="186"/>
    </row>
    <row r="640" spans="4:4" x14ac:dyDescent="0.2">
      <c r="D640" s="186"/>
    </row>
    <row r="641" spans="4:4" x14ac:dyDescent="0.2">
      <c r="D641" s="186"/>
    </row>
    <row r="642" spans="4:4" x14ac:dyDescent="0.2">
      <c r="D642" s="186"/>
    </row>
    <row r="643" spans="4:4" x14ac:dyDescent="0.2">
      <c r="D643" s="186"/>
    </row>
    <row r="644" spans="4:4" x14ac:dyDescent="0.2">
      <c r="D644" s="186"/>
    </row>
    <row r="645" spans="4:4" x14ac:dyDescent="0.2">
      <c r="D645" s="186"/>
    </row>
    <row r="646" spans="4:4" x14ac:dyDescent="0.2">
      <c r="D646" s="186"/>
    </row>
    <row r="647" spans="4:4" x14ac:dyDescent="0.2">
      <c r="D647" s="186"/>
    </row>
    <row r="648" spans="4:4" x14ac:dyDescent="0.2">
      <c r="D648" s="186"/>
    </row>
    <row r="649" spans="4:4" x14ac:dyDescent="0.2">
      <c r="D649" s="186"/>
    </row>
    <row r="650" spans="4:4" x14ac:dyDescent="0.2">
      <c r="D650" s="186"/>
    </row>
    <row r="651" spans="4:4" x14ac:dyDescent="0.2">
      <c r="D651" s="186"/>
    </row>
    <row r="652" spans="4:4" x14ac:dyDescent="0.2">
      <c r="D652" s="186"/>
    </row>
    <row r="653" spans="4:4" x14ac:dyDescent="0.2">
      <c r="D653" s="186"/>
    </row>
    <row r="654" spans="4:4" x14ac:dyDescent="0.2">
      <c r="D654" s="186"/>
    </row>
    <row r="655" spans="4:4" x14ac:dyDescent="0.2">
      <c r="D655" s="186"/>
    </row>
    <row r="656" spans="4:4" x14ac:dyDescent="0.2">
      <c r="D656" s="186"/>
    </row>
    <row r="657" spans="4:4" x14ac:dyDescent="0.2">
      <c r="D657" s="186"/>
    </row>
    <row r="658" spans="4:4" x14ac:dyDescent="0.2">
      <c r="D658" s="186"/>
    </row>
    <row r="659" spans="4:4" x14ac:dyDescent="0.2">
      <c r="D659" s="186"/>
    </row>
    <row r="660" spans="4:4" x14ac:dyDescent="0.2">
      <c r="D660" s="186"/>
    </row>
    <row r="661" spans="4:4" x14ac:dyDescent="0.2">
      <c r="D661" s="186"/>
    </row>
    <row r="662" spans="4:4" x14ac:dyDescent="0.2">
      <c r="D662" s="186"/>
    </row>
    <row r="663" spans="4:4" x14ac:dyDescent="0.2">
      <c r="D663" s="186"/>
    </row>
    <row r="664" spans="4:4" x14ac:dyDescent="0.2">
      <c r="D664" s="186"/>
    </row>
    <row r="665" spans="4:4" x14ac:dyDescent="0.2">
      <c r="D665" s="186"/>
    </row>
    <row r="666" spans="4:4" x14ac:dyDescent="0.2">
      <c r="D666" s="186"/>
    </row>
    <row r="667" spans="4:4" x14ac:dyDescent="0.2">
      <c r="D667" s="186"/>
    </row>
    <row r="668" spans="4:4" x14ac:dyDescent="0.2">
      <c r="D668" s="186"/>
    </row>
    <row r="669" spans="4:4" x14ac:dyDescent="0.2">
      <c r="D669" s="186"/>
    </row>
    <row r="670" spans="4:4" x14ac:dyDescent="0.2">
      <c r="D670" s="186"/>
    </row>
    <row r="671" spans="4:4" x14ac:dyDescent="0.2">
      <c r="D671" s="186"/>
    </row>
    <row r="672" spans="4:4" x14ac:dyDescent="0.2">
      <c r="D672" s="186"/>
    </row>
    <row r="673" spans="4:4" x14ac:dyDescent="0.2">
      <c r="D673" s="186"/>
    </row>
    <row r="674" spans="4:4" x14ac:dyDescent="0.2">
      <c r="D674" s="186"/>
    </row>
    <row r="675" spans="4:4" x14ac:dyDescent="0.2">
      <c r="D675" s="186"/>
    </row>
    <row r="676" spans="4:4" x14ac:dyDescent="0.2">
      <c r="D676" s="186"/>
    </row>
    <row r="677" spans="4:4" x14ac:dyDescent="0.2">
      <c r="D677" s="186"/>
    </row>
    <row r="678" spans="4:4" x14ac:dyDescent="0.2">
      <c r="D678" s="186"/>
    </row>
    <row r="679" spans="4:4" x14ac:dyDescent="0.2">
      <c r="D679" s="186"/>
    </row>
    <row r="680" spans="4:4" x14ac:dyDescent="0.2">
      <c r="D680" s="186"/>
    </row>
    <row r="681" spans="4:4" x14ac:dyDescent="0.2">
      <c r="D681" s="186"/>
    </row>
    <row r="682" spans="4:4" x14ac:dyDescent="0.2">
      <c r="D682" s="186"/>
    </row>
    <row r="683" spans="4:4" x14ac:dyDescent="0.2">
      <c r="D683" s="186"/>
    </row>
    <row r="684" spans="4:4" x14ac:dyDescent="0.2">
      <c r="D684" s="186"/>
    </row>
    <row r="685" spans="4:4" x14ac:dyDescent="0.2">
      <c r="D685" s="186"/>
    </row>
    <row r="686" spans="4:4" x14ac:dyDescent="0.2">
      <c r="D686" s="186"/>
    </row>
    <row r="687" spans="4:4" x14ac:dyDescent="0.2">
      <c r="D687" s="186"/>
    </row>
    <row r="688" spans="4:4" x14ac:dyDescent="0.2">
      <c r="D688" s="186"/>
    </row>
    <row r="689" spans="4:4" x14ac:dyDescent="0.2">
      <c r="D689" s="186"/>
    </row>
    <row r="690" spans="4:4" x14ac:dyDescent="0.2">
      <c r="D690" s="186"/>
    </row>
    <row r="691" spans="4:4" x14ac:dyDescent="0.2">
      <c r="D691" s="186"/>
    </row>
    <row r="692" spans="4:4" x14ac:dyDescent="0.2">
      <c r="D692" s="186"/>
    </row>
    <row r="693" spans="4:4" x14ac:dyDescent="0.2">
      <c r="D693" s="186"/>
    </row>
    <row r="694" spans="4:4" x14ac:dyDescent="0.2">
      <c r="D694" s="186"/>
    </row>
    <row r="695" spans="4:4" x14ac:dyDescent="0.2">
      <c r="D695" s="186"/>
    </row>
    <row r="696" spans="4:4" x14ac:dyDescent="0.2">
      <c r="D696" s="186"/>
    </row>
    <row r="697" spans="4:4" x14ac:dyDescent="0.2">
      <c r="D697" s="186"/>
    </row>
    <row r="698" spans="4:4" x14ac:dyDescent="0.2">
      <c r="D698" s="186"/>
    </row>
    <row r="699" spans="4:4" x14ac:dyDescent="0.2">
      <c r="D699" s="186"/>
    </row>
    <row r="700" spans="4:4" x14ac:dyDescent="0.2">
      <c r="D700" s="186"/>
    </row>
    <row r="701" spans="4:4" x14ac:dyDescent="0.2">
      <c r="D701" s="186"/>
    </row>
    <row r="702" spans="4:4" x14ac:dyDescent="0.2">
      <c r="D702" s="186"/>
    </row>
    <row r="703" spans="4:4" x14ac:dyDescent="0.2">
      <c r="D703" s="186"/>
    </row>
    <row r="704" spans="4:4" x14ac:dyDescent="0.2">
      <c r="D704" s="186"/>
    </row>
    <row r="705" spans="4:4" x14ac:dyDescent="0.2">
      <c r="D705" s="186"/>
    </row>
    <row r="706" spans="4:4" x14ac:dyDescent="0.2">
      <c r="D706" s="186"/>
    </row>
    <row r="707" spans="4:4" x14ac:dyDescent="0.2">
      <c r="D707" s="186"/>
    </row>
    <row r="708" spans="4:4" x14ac:dyDescent="0.2">
      <c r="D708" s="186"/>
    </row>
    <row r="709" spans="4:4" x14ac:dyDescent="0.2">
      <c r="D709" s="186"/>
    </row>
    <row r="710" spans="4:4" x14ac:dyDescent="0.2">
      <c r="D710" s="186"/>
    </row>
    <row r="711" spans="4:4" x14ac:dyDescent="0.2">
      <c r="D711" s="186"/>
    </row>
    <row r="712" spans="4:4" x14ac:dyDescent="0.2">
      <c r="D712" s="186"/>
    </row>
    <row r="713" spans="4:4" x14ac:dyDescent="0.2">
      <c r="D713" s="186"/>
    </row>
    <row r="714" spans="4:4" x14ac:dyDescent="0.2">
      <c r="D714" s="186"/>
    </row>
    <row r="715" spans="4:4" x14ac:dyDescent="0.2">
      <c r="D715" s="186"/>
    </row>
    <row r="716" spans="4:4" x14ac:dyDescent="0.2">
      <c r="D716" s="186"/>
    </row>
    <row r="717" spans="4:4" x14ac:dyDescent="0.2">
      <c r="D717" s="186"/>
    </row>
    <row r="718" spans="4:4" x14ac:dyDescent="0.2">
      <c r="D718" s="186"/>
    </row>
    <row r="719" spans="4:4" x14ac:dyDescent="0.2">
      <c r="D719" s="186"/>
    </row>
    <row r="720" spans="4:4" x14ac:dyDescent="0.2">
      <c r="D720" s="186"/>
    </row>
    <row r="721" spans="4:4" x14ac:dyDescent="0.2">
      <c r="D721" s="186"/>
    </row>
    <row r="722" spans="4:4" x14ac:dyDescent="0.2">
      <c r="D722" s="186"/>
    </row>
    <row r="723" spans="4:4" x14ac:dyDescent="0.2">
      <c r="D723" s="186"/>
    </row>
    <row r="724" spans="4:4" x14ac:dyDescent="0.2">
      <c r="D724" s="186"/>
    </row>
    <row r="725" spans="4:4" x14ac:dyDescent="0.2">
      <c r="D725" s="186"/>
    </row>
    <row r="726" spans="4:4" x14ac:dyDescent="0.2">
      <c r="D726" s="186"/>
    </row>
    <row r="727" spans="4:4" x14ac:dyDescent="0.2">
      <c r="D727" s="186"/>
    </row>
    <row r="728" spans="4:4" x14ac:dyDescent="0.2">
      <c r="D728" s="186"/>
    </row>
    <row r="729" spans="4:4" x14ac:dyDescent="0.2">
      <c r="D729" s="186"/>
    </row>
    <row r="730" spans="4:4" x14ac:dyDescent="0.2">
      <c r="D730" s="186"/>
    </row>
    <row r="731" spans="4:4" x14ac:dyDescent="0.2">
      <c r="D731" s="186"/>
    </row>
    <row r="732" spans="4:4" x14ac:dyDescent="0.2">
      <c r="D732" s="186"/>
    </row>
    <row r="733" spans="4:4" x14ac:dyDescent="0.2">
      <c r="D733" s="186"/>
    </row>
    <row r="734" spans="4:4" x14ac:dyDescent="0.2">
      <c r="D734" s="186"/>
    </row>
    <row r="735" spans="4:4" x14ac:dyDescent="0.2">
      <c r="D735" s="186"/>
    </row>
    <row r="736" spans="4:4" x14ac:dyDescent="0.2">
      <c r="D736" s="186"/>
    </row>
    <row r="737" spans="4:4" x14ac:dyDescent="0.2">
      <c r="D737" s="186"/>
    </row>
    <row r="738" spans="4:4" x14ac:dyDescent="0.2">
      <c r="D738" s="186"/>
    </row>
    <row r="739" spans="4:4" x14ac:dyDescent="0.2">
      <c r="D739" s="186"/>
    </row>
    <row r="740" spans="4:4" x14ac:dyDescent="0.2">
      <c r="D740" s="186"/>
    </row>
    <row r="741" spans="4:4" x14ac:dyDescent="0.2">
      <c r="D741" s="186"/>
    </row>
    <row r="742" spans="4:4" x14ac:dyDescent="0.2">
      <c r="D742" s="186"/>
    </row>
    <row r="743" spans="4:4" x14ac:dyDescent="0.2">
      <c r="D743" s="186"/>
    </row>
    <row r="744" spans="4:4" x14ac:dyDescent="0.2">
      <c r="D744" s="186"/>
    </row>
    <row r="745" spans="4:4" x14ac:dyDescent="0.2">
      <c r="D745" s="186"/>
    </row>
    <row r="746" spans="4:4" x14ac:dyDescent="0.2">
      <c r="D746" s="186"/>
    </row>
    <row r="747" spans="4:4" x14ac:dyDescent="0.2">
      <c r="D747" s="186"/>
    </row>
    <row r="748" spans="4:4" x14ac:dyDescent="0.2">
      <c r="D748" s="186"/>
    </row>
    <row r="749" spans="4:4" x14ac:dyDescent="0.2">
      <c r="D749" s="186"/>
    </row>
    <row r="750" spans="4:4" x14ac:dyDescent="0.2">
      <c r="D750" s="186"/>
    </row>
    <row r="751" spans="4:4" x14ac:dyDescent="0.2">
      <c r="D751" s="186"/>
    </row>
    <row r="752" spans="4:4" x14ac:dyDescent="0.2">
      <c r="D752" s="186"/>
    </row>
    <row r="753" spans="4:4" x14ac:dyDescent="0.2">
      <c r="D753" s="186"/>
    </row>
    <row r="754" spans="4:4" x14ac:dyDescent="0.2">
      <c r="D754" s="186"/>
    </row>
    <row r="755" spans="4:4" x14ac:dyDescent="0.2">
      <c r="D755" s="186"/>
    </row>
    <row r="756" spans="4:4" x14ac:dyDescent="0.2">
      <c r="D756" s="186"/>
    </row>
    <row r="757" spans="4:4" x14ac:dyDescent="0.2">
      <c r="D757" s="186"/>
    </row>
    <row r="758" spans="4:4" x14ac:dyDescent="0.2">
      <c r="D758" s="186"/>
    </row>
    <row r="759" spans="4:4" x14ac:dyDescent="0.2">
      <c r="D759" s="186"/>
    </row>
    <row r="760" spans="4:4" x14ac:dyDescent="0.2">
      <c r="D760" s="186"/>
    </row>
    <row r="761" spans="4:4" x14ac:dyDescent="0.2">
      <c r="D761" s="186"/>
    </row>
    <row r="762" spans="4:4" x14ac:dyDescent="0.2">
      <c r="D762" s="186"/>
    </row>
    <row r="763" spans="4:4" x14ac:dyDescent="0.2">
      <c r="D763" s="186"/>
    </row>
    <row r="764" spans="4:4" x14ac:dyDescent="0.2">
      <c r="D764" s="186"/>
    </row>
    <row r="765" spans="4:4" x14ac:dyDescent="0.2">
      <c r="D765" s="186"/>
    </row>
    <row r="766" spans="4:4" x14ac:dyDescent="0.2">
      <c r="D766" s="186"/>
    </row>
    <row r="767" spans="4:4" x14ac:dyDescent="0.2">
      <c r="D767" s="186"/>
    </row>
    <row r="768" spans="4:4" x14ac:dyDescent="0.2">
      <c r="D768" s="186"/>
    </row>
    <row r="769" spans="4:4" x14ac:dyDescent="0.2">
      <c r="D769" s="186"/>
    </row>
    <row r="770" spans="4:4" x14ac:dyDescent="0.2">
      <c r="D770" s="186"/>
    </row>
    <row r="771" spans="4:4" x14ac:dyDescent="0.2">
      <c r="D771" s="186"/>
    </row>
    <row r="772" spans="4:4" x14ac:dyDescent="0.2">
      <c r="D772" s="186"/>
    </row>
    <row r="773" spans="4:4" x14ac:dyDescent="0.2">
      <c r="D773" s="186"/>
    </row>
    <row r="774" spans="4:4" x14ac:dyDescent="0.2">
      <c r="D774" s="186"/>
    </row>
    <row r="775" spans="4:4" x14ac:dyDescent="0.2">
      <c r="D775" s="186"/>
    </row>
    <row r="776" spans="4:4" x14ac:dyDescent="0.2">
      <c r="D776" s="186"/>
    </row>
    <row r="777" spans="4:4" x14ac:dyDescent="0.2">
      <c r="D777" s="186"/>
    </row>
    <row r="778" spans="4:4" x14ac:dyDescent="0.2">
      <c r="D778" s="186"/>
    </row>
    <row r="779" spans="4:4" x14ac:dyDescent="0.2">
      <c r="D779" s="186"/>
    </row>
    <row r="780" spans="4:4" x14ac:dyDescent="0.2">
      <c r="D780" s="186"/>
    </row>
    <row r="781" spans="4:4" x14ac:dyDescent="0.2">
      <c r="D781" s="186"/>
    </row>
    <row r="782" spans="4:4" x14ac:dyDescent="0.2">
      <c r="D782" s="186"/>
    </row>
    <row r="783" spans="4:4" x14ac:dyDescent="0.2">
      <c r="D783" s="186"/>
    </row>
    <row r="784" spans="4:4" x14ac:dyDescent="0.2">
      <c r="D784" s="186"/>
    </row>
    <row r="785" spans="4:4" x14ac:dyDescent="0.2">
      <c r="D785" s="186"/>
    </row>
    <row r="786" spans="4:4" x14ac:dyDescent="0.2">
      <c r="D786" s="186"/>
    </row>
    <row r="787" spans="4:4" x14ac:dyDescent="0.2">
      <c r="D787" s="186"/>
    </row>
    <row r="788" spans="4:4" x14ac:dyDescent="0.2">
      <c r="D788" s="186"/>
    </row>
    <row r="789" spans="4:4" x14ac:dyDescent="0.2">
      <c r="D789" s="186"/>
    </row>
    <row r="790" spans="4:4" x14ac:dyDescent="0.2">
      <c r="D790" s="186"/>
    </row>
    <row r="791" spans="4:4" x14ac:dyDescent="0.2">
      <c r="D791" s="186"/>
    </row>
    <row r="792" spans="4:4" x14ac:dyDescent="0.2">
      <c r="D792" s="186"/>
    </row>
    <row r="793" spans="4:4" x14ac:dyDescent="0.2">
      <c r="D793" s="186"/>
    </row>
    <row r="794" spans="4:4" x14ac:dyDescent="0.2">
      <c r="D794" s="186"/>
    </row>
    <row r="795" spans="4:4" x14ac:dyDescent="0.2">
      <c r="D795" s="186"/>
    </row>
    <row r="796" spans="4:4" x14ac:dyDescent="0.2">
      <c r="D796" s="186"/>
    </row>
    <row r="797" spans="4:4" x14ac:dyDescent="0.2">
      <c r="D797" s="186"/>
    </row>
    <row r="798" spans="4:4" x14ac:dyDescent="0.2">
      <c r="D798" s="186"/>
    </row>
    <row r="799" spans="4:4" x14ac:dyDescent="0.2">
      <c r="D799" s="186"/>
    </row>
    <row r="800" spans="4:4" x14ac:dyDescent="0.2">
      <c r="D800" s="186"/>
    </row>
    <row r="801" spans="4:4" x14ac:dyDescent="0.2">
      <c r="D801" s="186"/>
    </row>
    <row r="802" spans="4:4" x14ac:dyDescent="0.2">
      <c r="D802" s="186"/>
    </row>
    <row r="803" spans="4:4" x14ac:dyDescent="0.2">
      <c r="D803" s="186"/>
    </row>
    <row r="804" spans="4:4" x14ac:dyDescent="0.2">
      <c r="D804" s="186"/>
    </row>
    <row r="805" spans="4:4" x14ac:dyDescent="0.2">
      <c r="D805" s="186"/>
    </row>
    <row r="806" spans="4:4" x14ac:dyDescent="0.2">
      <c r="D806" s="186"/>
    </row>
    <row r="807" spans="4:4" x14ac:dyDescent="0.2">
      <c r="D807" s="186"/>
    </row>
    <row r="808" spans="4:4" x14ac:dyDescent="0.2">
      <c r="D808" s="186"/>
    </row>
    <row r="809" spans="4:4" x14ac:dyDescent="0.2">
      <c r="D809" s="186"/>
    </row>
    <row r="810" spans="4:4" x14ac:dyDescent="0.2">
      <c r="D810" s="186"/>
    </row>
    <row r="811" spans="4:4" x14ac:dyDescent="0.2">
      <c r="D811" s="186"/>
    </row>
    <row r="812" spans="4:4" x14ac:dyDescent="0.2">
      <c r="D812" s="186"/>
    </row>
    <row r="813" spans="4:4" x14ac:dyDescent="0.2">
      <c r="D813" s="186"/>
    </row>
    <row r="814" spans="4:4" x14ac:dyDescent="0.2">
      <c r="D814" s="186"/>
    </row>
    <row r="815" spans="4:4" x14ac:dyDescent="0.2">
      <c r="D815" s="186"/>
    </row>
    <row r="816" spans="4:4" x14ac:dyDescent="0.2">
      <c r="D816" s="186"/>
    </row>
    <row r="817" spans="4:4" x14ac:dyDescent="0.2">
      <c r="D817" s="186"/>
    </row>
    <row r="818" spans="4:4" x14ac:dyDescent="0.2">
      <c r="D818" s="186"/>
    </row>
    <row r="819" spans="4:4" x14ac:dyDescent="0.2">
      <c r="D819" s="186"/>
    </row>
    <row r="820" spans="4:4" x14ac:dyDescent="0.2">
      <c r="D820" s="186"/>
    </row>
    <row r="821" spans="4:4" x14ac:dyDescent="0.2">
      <c r="D821" s="186"/>
    </row>
    <row r="822" spans="4:4" x14ac:dyDescent="0.2">
      <c r="D822" s="186"/>
    </row>
    <row r="823" spans="4:4" x14ac:dyDescent="0.2">
      <c r="D823" s="186"/>
    </row>
    <row r="824" spans="4:4" x14ac:dyDescent="0.2">
      <c r="D824" s="186"/>
    </row>
    <row r="825" spans="4:4" x14ac:dyDescent="0.2">
      <c r="D825" s="186"/>
    </row>
    <row r="826" spans="4:4" x14ac:dyDescent="0.2">
      <c r="D826" s="186"/>
    </row>
    <row r="827" spans="4:4" x14ac:dyDescent="0.2">
      <c r="D827" s="186"/>
    </row>
    <row r="828" spans="4:4" x14ac:dyDescent="0.2">
      <c r="D828" s="186"/>
    </row>
    <row r="829" spans="4:4" x14ac:dyDescent="0.2">
      <c r="D829" s="186"/>
    </row>
    <row r="830" spans="4:4" x14ac:dyDescent="0.2">
      <c r="D830" s="186"/>
    </row>
    <row r="831" spans="4:4" x14ac:dyDescent="0.2">
      <c r="D831" s="186"/>
    </row>
    <row r="832" spans="4:4" x14ac:dyDescent="0.2">
      <c r="D832" s="186"/>
    </row>
    <row r="833" spans="4:4" x14ac:dyDescent="0.2">
      <c r="D833" s="186"/>
    </row>
    <row r="834" spans="4:4" x14ac:dyDescent="0.2">
      <c r="D834" s="186"/>
    </row>
    <row r="835" spans="4:4" x14ac:dyDescent="0.2">
      <c r="D835" s="186"/>
    </row>
    <row r="836" spans="4:4" x14ac:dyDescent="0.2">
      <c r="D836" s="186"/>
    </row>
    <row r="837" spans="4:4" x14ac:dyDescent="0.2">
      <c r="D837" s="186"/>
    </row>
    <row r="838" spans="4:4" x14ac:dyDescent="0.2">
      <c r="D838" s="186"/>
    </row>
    <row r="839" spans="4:4" x14ac:dyDescent="0.2">
      <c r="D839" s="186"/>
    </row>
    <row r="840" spans="4:4" x14ac:dyDescent="0.2">
      <c r="D840" s="186"/>
    </row>
    <row r="841" spans="4:4" x14ac:dyDescent="0.2">
      <c r="D841" s="186"/>
    </row>
    <row r="842" spans="4:4" x14ac:dyDescent="0.2">
      <c r="D842" s="186"/>
    </row>
    <row r="843" spans="4:4" x14ac:dyDescent="0.2">
      <c r="D843" s="186"/>
    </row>
    <row r="844" spans="4:4" x14ac:dyDescent="0.2">
      <c r="D844" s="186"/>
    </row>
    <row r="845" spans="4:4" x14ac:dyDescent="0.2">
      <c r="D845" s="186"/>
    </row>
    <row r="846" spans="4:4" x14ac:dyDescent="0.2">
      <c r="D846" s="186"/>
    </row>
    <row r="847" spans="4:4" x14ac:dyDescent="0.2">
      <c r="D847" s="186"/>
    </row>
    <row r="848" spans="4:4" x14ac:dyDescent="0.2">
      <c r="D848" s="186"/>
    </row>
    <row r="849" spans="4:4" x14ac:dyDescent="0.2">
      <c r="D849" s="186"/>
    </row>
    <row r="850" spans="4:4" x14ac:dyDescent="0.2">
      <c r="D850" s="186"/>
    </row>
    <row r="851" spans="4:4" x14ac:dyDescent="0.2">
      <c r="D851" s="186"/>
    </row>
    <row r="852" spans="4:4" x14ac:dyDescent="0.2">
      <c r="D852" s="186"/>
    </row>
    <row r="853" spans="4:4" x14ac:dyDescent="0.2">
      <c r="D853" s="186"/>
    </row>
    <row r="854" spans="4:4" x14ac:dyDescent="0.2">
      <c r="D854" s="186"/>
    </row>
    <row r="855" spans="4:4" x14ac:dyDescent="0.2">
      <c r="D855" s="186"/>
    </row>
    <row r="856" spans="4:4" x14ac:dyDescent="0.2">
      <c r="D856" s="186"/>
    </row>
    <row r="857" spans="4:4" x14ac:dyDescent="0.2">
      <c r="D857" s="186"/>
    </row>
    <row r="858" spans="4:4" x14ac:dyDescent="0.2">
      <c r="D858" s="186"/>
    </row>
    <row r="859" spans="4:4" x14ac:dyDescent="0.2">
      <c r="D859" s="186"/>
    </row>
    <row r="860" spans="4:4" x14ac:dyDescent="0.2">
      <c r="D860" s="186"/>
    </row>
    <row r="861" spans="4:4" x14ac:dyDescent="0.2">
      <c r="D861" s="186"/>
    </row>
    <row r="862" spans="4:4" x14ac:dyDescent="0.2">
      <c r="D862" s="186"/>
    </row>
    <row r="863" spans="4:4" x14ac:dyDescent="0.2">
      <c r="D863" s="186"/>
    </row>
    <row r="864" spans="4:4" x14ac:dyDescent="0.2">
      <c r="D864" s="186"/>
    </row>
    <row r="865" spans="4:4" x14ac:dyDescent="0.2">
      <c r="D865" s="186"/>
    </row>
    <row r="866" spans="4:4" x14ac:dyDescent="0.2">
      <c r="D866" s="186"/>
    </row>
    <row r="867" spans="4:4" x14ac:dyDescent="0.2">
      <c r="D867" s="186"/>
    </row>
    <row r="868" spans="4:4" x14ac:dyDescent="0.2">
      <c r="D868" s="186"/>
    </row>
    <row r="869" spans="4:4" x14ac:dyDescent="0.2">
      <c r="D869" s="186"/>
    </row>
    <row r="870" spans="4:4" x14ac:dyDescent="0.2">
      <c r="D870" s="186"/>
    </row>
    <row r="871" spans="4:4" x14ac:dyDescent="0.2">
      <c r="D871" s="186"/>
    </row>
    <row r="872" spans="4:4" x14ac:dyDescent="0.2">
      <c r="D872" s="186"/>
    </row>
    <row r="873" spans="4:4" x14ac:dyDescent="0.2">
      <c r="D873" s="186"/>
    </row>
    <row r="874" spans="4:4" x14ac:dyDescent="0.2">
      <c r="D874" s="186"/>
    </row>
    <row r="875" spans="4:4" x14ac:dyDescent="0.2">
      <c r="D875" s="186"/>
    </row>
    <row r="876" spans="4:4" x14ac:dyDescent="0.2">
      <c r="D876" s="186"/>
    </row>
    <row r="877" spans="4:4" x14ac:dyDescent="0.2">
      <c r="D877" s="186"/>
    </row>
    <row r="878" spans="4:4" x14ac:dyDescent="0.2">
      <c r="D878" s="186"/>
    </row>
    <row r="879" spans="4:4" x14ac:dyDescent="0.2">
      <c r="D879" s="186"/>
    </row>
    <row r="880" spans="4:4" x14ac:dyDescent="0.2">
      <c r="D880" s="186"/>
    </row>
    <row r="881" spans="4:4" x14ac:dyDescent="0.2">
      <c r="D881" s="186"/>
    </row>
    <row r="882" spans="4:4" x14ac:dyDescent="0.2">
      <c r="D882" s="186"/>
    </row>
    <row r="883" spans="4:4" x14ac:dyDescent="0.2">
      <c r="D883" s="186"/>
    </row>
    <row r="884" spans="4:4" x14ac:dyDescent="0.2">
      <c r="D884" s="186"/>
    </row>
    <row r="885" spans="4:4" x14ac:dyDescent="0.2">
      <c r="D885" s="186"/>
    </row>
    <row r="886" spans="4:4" x14ac:dyDescent="0.2">
      <c r="D886" s="186"/>
    </row>
    <row r="887" spans="4:4" x14ac:dyDescent="0.2">
      <c r="D887" s="186"/>
    </row>
    <row r="888" spans="4:4" x14ac:dyDescent="0.2">
      <c r="D888" s="186"/>
    </row>
    <row r="889" spans="4:4" x14ac:dyDescent="0.2">
      <c r="D889" s="186"/>
    </row>
    <row r="890" spans="4:4" x14ac:dyDescent="0.2">
      <c r="D890" s="186"/>
    </row>
    <row r="891" spans="4:4" x14ac:dyDescent="0.2">
      <c r="D891" s="186"/>
    </row>
    <row r="892" spans="4:4" x14ac:dyDescent="0.2">
      <c r="D892" s="186"/>
    </row>
    <row r="893" spans="4:4" x14ac:dyDescent="0.2">
      <c r="D893" s="186"/>
    </row>
    <row r="894" spans="4:4" x14ac:dyDescent="0.2">
      <c r="D894" s="186"/>
    </row>
    <row r="895" spans="4:4" x14ac:dyDescent="0.2">
      <c r="D895" s="186"/>
    </row>
    <row r="896" spans="4:4" x14ac:dyDescent="0.2">
      <c r="D896" s="186"/>
    </row>
    <row r="897" spans="4:4" x14ac:dyDescent="0.2">
      <c r="D897" s="186"/>
    </row>
    <row r="898" spans="4:4" x14ac:dyDescent="0.2">
      <c r="D898" s="186"/>
    </row>
    <row r="899" spans="4:4" x14ac:dyDescent="0.2">
      <c r="D899" s="186"/>
    </row>
    <row r="900" spans="4:4" x14ac:dyDescent="0.2">
      <c r="D900" s="186"/>
    </row>
    <row r="901" spans="4:4" x14ac:dyDescent="0.2">
      <c r="D901" s="186"/>
    </row>
    <row r="902" spans="4:4" x14ac:dyDescent="0.2">
      <c r="D902" s="186"/>
    </row>
    <row r="903" spans="4:4" x14ac:dyDescent="0.2">
      <c r="D903" s="186"/>
    </row>
    <row r="904" spans="4:4" x14ac:dyDescent="0.2">
      <c r="D904" s="186"/>
    </row>
    <row r="905" spans="4:4" x14ac:dyDescent="0.2">
      <c r="D905" s="186"/>
    </row>
    <row r="906" spans="4:4" x14ac:dyDescent="0.2">
      <c r="D906" s="186"/>
    </row>
    <row r="907" spans="4:4" x14ac:dyDescent="0.2">
      <c r="D907" s="186"/>
    </row>
    <row r="908" spans="4:4" x14ac:dyDescent="0.2">
      <c r="D908" s="186"/>
    </row>
    <row r="909" spans="4:4" x14ac:dyDescent="0.2">
      <c r="D909" s="186"/>
    </row>
    <row r="910" spans="4:4" x14ac:dyDescent="0.2">
      <c r="D910" s="186"/>
    </row>
    <row r="911" spans="4:4" x14ac:dyDescent="0.2">
      <c r="D911" s="186"/>
    </row>
    <row r="912" spans="4:4" x14ac:dyDescent="0.2">
      <c r="D912" s="186"/>
    </row>
    <row r="913" spans="4:4" x14ac:dyDescent="0.2">
      <c r="D913" s="186"/>
    </row>
    <row r="914" spans="4:4" x14ac:dyDescent="0.2">
      <c r="D914" s="186"/>
    </row>
    <row r="915" spans="4:4" x14ac:dyDescent="0.2">
      <c r="D915" s="186"/>
    </row>
    <row r="916" spans="4:4" x14ac:dyDescent="0.2">
      <c r="D916" s="186"/>
    </row>
    <row r="917" spans="4:4" x14ac:dyDescent="0.2">
      <c r="D917" s="186"/>
    </row>
    <row r="918" spans="4:4" x14ac:dyDescent="0.2">
      <c r="D918" s="186"/>
    </row>
    <row r="919" spans="4:4" x14ac:dyDescent="0.2">
      <c r="D919" s="186"/>
    </row>
    <row r="920" spans="4:4" x14ac:dyDescent="0.2">
      <c r="D920" s="186"/>
    </row>
    <row r="921" spans="4:4" x14ac:dyDescent="0.2">
      <c r="D921" s="186"/>
    </row>
    <row r="922" spans="4:4" x14ac:dyDescent="0.2">
      <c r="D922" s="186"/>
    </row>
    <row r="923" spans="4:4" x14ac:dyDescent="0.2">
      <c r="D923" s="186"/>
    </row>
    <row r="924" spans="4:4" x14ac:dyDescent="0.2">
      <c r="D924" s="186"/>
    </row>
    <row r="925" spans="4:4" x14ac:dyDescent="0.2">
      <c r="D925" s="186"/>
    </row>
    <row r="926" spans="4:4" x14ac:dyDescent="0.2">
      <c r="D926" s="186"/>
    </row>
    <row r="927" spans="4:4" x14ac:dyDescent="0.2">
      <c r="D927" s="186"/>
    </row>
    <row r="928" spans="4:4" x14ac:dyDescent="0.2">
      <c r="D928" s="186"/>
    </row>
    <row r="929" spans="4:4" x14ac:dyDescent="0.2">
      <c r="D929" s="186"/>
    </row>
    <row r="930" spans="4:4" x14ac:dyDescent="0.2">
      <c r="D930" s="186"/>
    </row>
    <row r="931" spans="4:4" x14ac:dyDescent="0.2">
      <c r="D931" s="186"/>
    </row>
    <row r="932" spans="4:4" x14ac:dyDescent="0.2">
      <c r="D932" s="186"/>
    </row>
    <row r="933" spans="4:4" x14ac:dyDescent="0.2">
      <c r="D933" s="186"/>
    </row>
    <row r="934" spans="4:4" x14ac:dyDescent="0.2">
      <c r="D934" s="186"/>
    </row>
    <row r="935" spans="4:4" x14ac:dyDescent="0.2">
      <c r="D935" s="186"/>
    </row>
    <row r="936" spans="4:4" x14ac:dyDescent="0.2">
      <c r="D936" s="186"/>
    </row>
    <row r="937" spans="4:4" x14ac:dyDescent="0.2">
      <c r="D937" s="186"/>
    </row>
    <row r="938" spans="4:4" x14ac:dyDescent="0.2">
      <c r="D938" s="186"/>
    </row>
    <row r="939" spans="4:4" x14ac:dyDescent="0.2">
      <c r="D939" s="186"/>
    </row>
    <row r="940" spans="4:4" x14ac:dyDescent="0.2">
      <c r="D940" s="186"/>
    </row>
    <row r="941" spans="4:4" x14ac:dyDescent="0.2">
      <c r="D941" s="186"/>
    </row>
    <row r="942" spans="4:4" x14ac:dyDescent="0.2">
      <c r="D942" s="186"/>
    </row>
    <row r="943" spans="4:4" x14ac:dyDescent="0.2">
      <c r="D943" s="186"/>
    </row>
    <row r="944" spans="4:4" x14ac:dyDescent="0.2">
      <c r="D944" s="186"/>
    </row>
    <row r="945" spans="4:4" x14ac:dyDescent="0.2">
      <c r="D945" s="186"/>
    </row>
    <row r="946" spans="4:4" x14ac:dyDescent="0.2">
      <c r="D946" s="186"/>
    </row>
    <row r="947" spans="4:4" x14ac:dyDescent="0.2">
      <c r="D947" s="186"/>
    </row>
    <row r="948" spans="4:4" x14ac:dyDescent="0.2">
      <c r="D948" s="186"/>
    </row>
    <row r="949" spans="4:4" x14ac:dyDescent="0.2">
      <c r="D949" s="186"/>
    </row>
    <row r="950" spans="4:4" x14ac:dyDescent="0.2">
      <c r="D950" s="186"/>
    </row>
    <row r="951" spans="4:4" x14ac:dyDescent="0.2">
      <c r="D951" s="186"/>
    </row>
    <row r="952" spans="4:4" x14ac:dyDescent="0.2">
      <c r="D952" s="186"/>
    </row>
    <row r="953" spans="4:4" x14ac:dyDescent="0.2">
      <c r="D953" s="186"/>
    </row>
    <row r="954" spans="4:4" x14ac:dyDescent="0.2">
      <c r="D954" s="186"/>
    </row>
    <row r="955" spans="4:4" x14ac:dyDescent="0.2">
      <c r="D955" s="186"/>
    </row>
    <row r="956" spans="4:4" x14ac:dyDescent="0.2">
      <c r="D956" s="186"/>
    </row>
    <row r="957" spans="4:4" x14ac:dyDescent="0.2">
      <c r="D957" s="186"/>
    </row>
    <row r="958" spans="4:4" x14ac:dyDescent="0.2">
      <c r="D958" s="186"/>
    </row>
    <row r="959" spans="4:4" x14ac:dyDescent="0.2">
      <c r="D959" s="186"/>
    </row>
    <row r="960" spans="4:4" x14ac:dyDescent="0.2">
      <c r="D960" s="186"/>
    </row>
    <row r="961" spans="4:4" x14ac:dyDescent="0.2">
      <c r="D961" s="186"/>
    </row>
    <row r="962" spans="4:4" x14ac:dyDescent="0.2">
      <c r="D962" s="186"/>
    </row>
    <row r="963" spans="4:4" x14ac:dyDescent="0.2">
      <c r="D963" s="186"/>
    </row>
    <row r="964" spans="4:4" x14ac:dyDescent="0.2">
      <c r="D964" s="186"/>
    </row>
    <row r="965" spans="4:4" x14ac:dyDescent="0.2">
      <c r="D965" s="186"/>
    </row>
    <row r="966" spans="4:4" x14ac:dyDescent="0.2">
      <c r="D966" s="186"/>
    </row>
    <row r="967" spans="4:4" x14ac:dyDescent="0.2">
      <c r="D967" s="186"/>
    </row>
    <row r="968" spans="4:4" x14ac:dyDescent="0.2">
      <c r="D968" s="186"/>
    </row>
    <row r="969" spans="4:4" x14ac:dyDescent="0.2">
      <c r="D969" s="186"/>
    </row>
    <row r="970" spans="4:4" x14ac:dyDescent="0.2">
      <c r="D970" s="186"/>
    </row>
    <row r="971" spans="4:4" x14ac:dyDescent="0.2">
      <c r="D971" s="186"/>
    </row>
    <row r="972" spans="4:4" x14ac:dyDescent="0.2">
      <c r="D972" s="186"/>
    </row>
    <row r="973" spans="4:4" x14ac:dyDescent="0.2">
      <c r="D973" s="186"/>
    </row>
    <row r="974" spans="4:4" x14ac:dyDescent="0.2">
      <c r="D974" s="186"/>
    </row>
    <row r="975" spans="4:4" x14ac:dyDescent="0.2">
      <c r="D975" s="186"/>
    </row>
    <row r="976" spans="4:4" x14ac:dyDescent="0.2">
      <c r="D976" s="186"/>
    </row>
    <row r="977" spans="4:4" x14ac:dyDescent="0.2">
      <c r="D977" s="186"/>
    </row>
    <row r="978" spans="4:4" x14ac:dyDescent="0.2">
      <c r="D978" s="186"/>
    </row>
    <row r="979" spans="4:4" x14ac:dyDescent="0.2">
      <c r="D979" s="186"/>
    </row>
    <row r="980" spans="4:4" x14ac:dyDescent="0.2">
      <c r="D980" s="186"/>
    </row>
    <row r="981" spans="4:4" x14ac:dyDescent="0.2">
      <c r="D981" s="186"/>
    </row>
    <row r="982" spans="4:4" x14ac:dyDescent="0.2">
      <c r="D982" s="186"/>
    </row>
    <row r="983" spans="4:4" x14ac:dyDescent="0.2">
      <c r="D983" s="186"/>
    </row>
    <row r="984" spans="4:4" x14ac:dyDescent="0.2">
      <c r="D984" s="186"/>
    </row>
    <row r="985" spans="4:4" x14ac:dyDescent="0.2">
      <c r="D985" s="186"/>
    </row>
    <row r="986" spans="4:4" x14ac:dyDescent="0.2">
      <c r="D986" s="186"/>
    </row>
    <row r="987" spans="4:4" x14ac:dyDescent="0.2">
      <c r="D987" s="186"/>
    </row>
    <row r="988" spans="4:4" x14ac:dyDescent="0.2">
      <c r="D988" s="186"/>
    </row>
    <row r="989" spans="4:4" x14ac:dyDescent="0.2">
      <c r="D989" s="186"/>
    </row>
    <row r="990" spans="4:4" x14ac:dyDescent="0.2">
      <c r="D990" s="186"/>
    </row>
    <row r="991" spans="4:4" x14ac:dyDescent="0.2">
      <c r="D991" s="186"/>
    </row>
    <row r="992" spans="4:4" x14ac:dyDescent="0.2">
      <c r="D992" s="186"/>
    </row>
    <row r="993" spans="4:4" x14ac:dyDescent="0.2">
      <c r="D993" s="186"/>
    </row>
    <row r="994" spans="4:4" x14ac:dyDescent="0.2">
      <c r="D994" s="186"/>
    </row>
    <row r="995" spans="4:4" x14ac:dyDescent="0.2">
      <c r="D995" s="186"/>
    </row>
    <row r="996" spans="4:4" x14ac:dyDescent="0.2">
      <c r="D996" s="186"/>
    </row>
    <row r="997" spans="4:4" x14ac:dyDescent="0.2">
      <c r="D997" s="186"/>
    </row>
    <row r="998" spans="4:4" x14ac:dyDescent="0.2">
      <c r="D998" s="186"/>
    </row>
    <row r="999" spans="4:4" x14ac:dyDescent="0.2">
      <c r="D999" s="186"/>
    </row>
    <row r="1000" spans="4:4" x14ac:dyDescent="0.2">
      <c r="D1000" s="186"/>
    </row>
    <row r="1001" spans="4:4" x14ac:dyDescent="0.2">
      <c r="D1001" s="186"/>
    </row>
    <row r="1002" spans="4:4" x14ac:dyDescent="0.2">
      <c r="D1002" s="186"/>
    </row>
    <row r="1003" spans="4:4" x14ac:dyDescent="0.2">
      <c r="D1003" s="186"/>
    </row>
    <row r="1004" spans="4:4" x14ac:dyDescent="0.2">
      <c r="D1004" s="186"/>
    </row>
    <row r="1005" spans="4:4" x14ac:dyDescent="0.2">
      <c r="D1005" s="186"/>
    </row>
    <row r="1006" spans="4:4" x14ac:dyDescent="0.2">
      <c r="D1006" s="186"/>
    </row>
    <row r="1007" spans="4:4" x14ac:dyDescent="0.2">
      <c r="D1007" s="186"/>
    </row>
    <row r="1008" spans="4:4" x14ac:dyDescent="0.2">
      <c r="D1008" s="186"/>
    </row>
    <row r="1009" spans="4:4" x14ac:dyDescent="0.2">
      <c r="D1009" s="186"/>
    </row>
    <row r="1010" spans="4:4" x14ac:dyDescent="0.2">
      <c r="D1010" s="186"/>
    </row>
    <row r="1011" spans="4:4" x14ac:dyDescent="0.2">
      <c r="D1011" s="186"/>
    </row>
    <row r="1012" spans="4:4" x14ac:dyDescent="0.2">
      <c r="D1012" s="186"/>
    </row>
    <row r="1013" spans="4:4" x14ac:dyDescent="0.2">
      <c r="D1013" s="186"/>
    </row>
    <row r="1014" spans="4:4" x14ac:dyDescent="0.2">
      <c r="D1014" s="186"/>
    </row>
    <row r="1015" spans="4:4" x14ac:dyDescent="0.2">
      <c r="D1015" s="186"/>
    </row>
    <row r="1016" spans="4:4" x14ac:dyDescent="0.2">
      <c r="D1016" s="186"/>
    </row>
    <row r="1017" spans="4:4" x14ac:dyDescent="0.2">
      <c r="D1017" s="186"/>
    </row>
    <row r="1018" spans="4:4" x14ac:dyDescent="0.2">
      <c r="D1018" s="186"/>
    </row>
    <row r="1019" spans="4:4" x14ac:dyDescent="0.2">
      <c r="D1019" s="186"/>
    </row>
    <row r="1020" spans="4:4" x14ac:dyDescent="0.2">
      <c r="D1020" s="186"/>
    </row>
    <row r="1021" spans="4:4" x14ac:dyDescent="0.2">
      <c r="D1021" s="186"/>
    </row>
    <row r="1022" spans="4:4" x14ac:dyDescent="0.2">
      <c r="D1022" s="186"/>
    </row>
    <row r="1023" spans="4:4" x14ac:dyDescent="0.2">
      <c r="D1023" s="186"/>
    </row>
    <row r="1024" spans="4:4" x14ac:dyDescent="0.2">
      <c r="D1024" s="186"/>
    </row>
    <row r="1025" spans="4:4" x14ac:dyDescent="0.2">
      <c r="D1025" s="186"/>
    </row>
    <row r="1026" spans="4:4" x14ac:dyDescent="0.2">
      <c r="D1026" s="186"/>
    </row>
    <row r="1027" spans="4:4" x14ac:dyDescent="0.2">
      <c r="D1027" s="186"/>
    </row>
    <row r="1028" spans="4:4" x14ac:dyDescent="0.2">
      <c r="D1028" s="186"/>
    </row>
    <row r="1029" spans="4:4" x14ac:dyDescent="0.2">
      <c r="D1029" s="186"/>
    </row>
    <row r="1030" spans="4:4" x14ac:dyDescent="0.2">
      <c r="D1030" s="186"/>
    </row>
    <row r="1031" spans="4:4" x14ac:dyDescent="0.2">
      <c r="D1031" s="186"/>
    </row>
    <row r="1032" spans="4:4" x14ac:dyDescent="0.2">
      <c r="D1032" s="186"/>
    </row>
    <row r="1033" spans="4:4" x14ac:dyDescent="0.2">
      <c r="D1033" s="186"/>
    </row>
    <row r="1034" spans="4:4" x14ac:dyDescent="0.2">
      <c r="D1034" s="186"/>
    </row>
    <row r="1035" spans="4:4" x14ac:dyDescent="0.2">
      <c r="D1035" s="186"/>
    </row>
    <row r="1036" spans="4:4" x14ac:dyDescent="0.2">
      <c r="D1036" s="186"/>
    </row>
    <row r="1037" spans="4:4" x14ac:dyDescent="0.2">
      <c r="D1037" s="186"/>
    </row>
    <row r="1038" spans="4:4" x14ac:dyDescent="0.2">
      <c r="D1038" s="186"/>
    </row>
    <row r="1039" spans="4:4" x14ac:dyDescent="0.2">
      <c r="D1039" s="186"/>
    </row>
    <row r="1040" spans="4:4" x14ac:dyDescent="0.2">
      <c r="D1040" s="186"/>
    </row>
    <row r="1041" spans="4:4" x14ac:dyDescent="0.2">
      <c r="D1041" s="186"/>
    </row>
    <row r="1042" spans="4:4" x14ac:dyDescent="0.2">
      <c r="D1042" s="186"/>
    </row>
    <row r="1043" spans="4:4" x14ac:dyDescent="0.2">
      <c r="D1043" s="186"/>
    </row>
    <row r="1044" spans="4:4" x14ac:dyDescent="0.2">
      <c r="D1044" s="186"/>
    </row>
    <row r="1045" spans="4:4" x14ac:dyDescent="0.2">
      <c r="D1045" s="186"/>
    </row>
    <row r="1046" spans="4:4" x14ac:dyDescent="0.2">
      <c r="D1046" s="186"/>
    </row>
    <row r="1047" spans="4:4" x14ac:dyDescent="0.2">
      <c r="D1047" s="186"/>
    </row>
    <row r="1048" spans="4:4" x14ac:dyDescent="0.2">
      <c r="D1048" s="186"/>
    </row>
    <row r="1049" spans="4:4" x14ac:dyDescent="0.2">
      <c r="D1049" s="186"/>
    </row>
    <row r="1050" spans="4:4" x14ac:dyDescent="0.2">
      <c r="D1050" s="186"/>
    </row>
    <row r="1051" spans="4:4" x14ac:dyDescent="0.2">
      <c r="D1051" s="186"/>
    </row>
    <row r="1052" spans="4:4" x14ac:dyDescent="0.2">
      <c r="D1052" s="186"/>
    </row>
    <row r="1053" spans="4:4" x14ac:dyDescent="0.2">
      <c r="D1053" s="186"/>
    </row>
    <row r="1054" spans="4:4" x14ac:dyDescent="0.2">
      <c r="D1054" s="186"/>
    </row>
    <row r="1055" spans="4:4" x14ac:dyDescent="0.2">
      <c r="D1055" s="186"/>
    </row>
    <row r="1056" spans="4:4" x14ac:dyDescent="0.2">
      <c r="D1056" s="186"/>
    </row>
    <row r="1057" spans="4:4" x14ac:dyDescent="0.2">
      <c r="D1057" s="186"/>
    </row>
    <row r="1058" spans="4:4" x14ac:dyDescent="0.2">
      <c r="D1058" s="186"/>
    </row>
    <row r="1059" spans="4:4" x14ac:dyDescent="0.2">
      <c r="D1059" s="186"/>
    </row>
    <row r="1060" spans="4:4" x14ac:dyDescent="0.2">
      <c r="D1060" s="186"/>
    </row>
    <row r="1061" spans="4:4" x14ac:dyDescent="0.2">
      <c r="D1061" s="186"/>
    </row>
    <row r="1062" spans="4:4" x14ac:dyDescent="0.2">
      <c r="D1062" s="186"/>
    </row>
    <row r="1063" spans="4:4" x14ac:dyDescent="0.2">
      <c r="D1063" s="186"/>
    </row>
    <row r="1064" spans="4:4" x14ac:dyDescent="0.2">
      <c r="D1064" s="186"/>
    </row>
    <row r="1065" spans="4:4" x14ac:dyDescent="0.2">
      <c r="D1065" s="186"/>
    </row>
    <row r="1066" spans="4:4" x14ac:dyDescent="0.2">
      <c r="D1066" s="186"/>
    </row>
    <row r="1067" spans="4:4" x14ac:dyDescent="0.2">
      <c r="D1067" s="186"/>
    </row>
    <row r="1068" spans="4:4" x14ac:dyDescent="0.2">
      <c r="D1068" s="186"/>
    </row>
    <row r="1069" spans="4:4" x14ac:dyDescent="0.2">
      <c r="D1069" s="186"/>
    </row>
    <row r="1070" spans="4:4" x14ac:dyDescent="0.2">
      <c r="D1070" s="186"/>
    </row>
    <row r="1071" spans="4:4" x14ac:dyDescent="0.2">
      <c r="D1071" s="186"/>
    </row>
    <row r="1072" spans="4:4" x14ac:dyDescent="0.2">
      <c r="D1072" s="186"/>
    </row>
    <row r="1073" spans="4:4" x14ac:dyDescent="0.2">
      <c r="D1073" s="186"/>
    </row>
    <row r="1074" spans="4:4" x14ac:dyDescent="0.2">
      <c r="D1074" s="186"/>
    </row>
    <row r="1075" spans="4:4" x14ac:dyDescent="0.2">
      <c r="D1075" s="186"/>
    </row>
    <row r="1076" spans="4:4" x14ac:dyDescent="0.2">
      <c r="D1076" s="186"/>
    </row>
    <row r="1077" spans="4:4" x14ac:dyDescent="0.2">
      <c r="D1077" s="186"/>
    </row>
    <row r="1078" spans="4:4" x14ac:dyDescent="0.2">
      <c r="D1078" s="186"/>
    </row>
    <row r="1079" spans="4:4" x14ac:dyDescent="0.2">
      <c r="D1079" s="186"/>
    </row>
    <row r="1080" spans="4:4" x14ac:dyDescent="0.2">
      <c r="D1080" s="186"/>
    </row>
    <row r="1081" spans="4:4" x14ac:dyDescent="0.2">
      <c r="D1081" s="186"/>
    </row>
    <row r="1082" spans="4:4" x14ac:dyDescent="0.2">
      <c r="D1082" s="186"/>
    </row>
    <row r="1083" spans="4:4" x14ac:dyDescent="0.2">
      <c r="D1083" s="186"/>
    </row>
    <row r="1084" spans="4:4" x14ac:dyDescent="0.2">
      <c r="D1084" s="186"/>
    </row>
    <row r="1085" spans="4:4" x14ac:dyDescent="0.2">
      <c r="D1085" s="186"/>
    </row>
    <row r="1086" spans="4:4" x14ac:dyDescent="0.2">
      <c r="D1086" s="186"/>
    </row>
    <row r="1087" spans="4:4" x14ac:dyDescent="0.2">
      <c r="D1087" s="186"/>
    </row>
    <row r="1088" spans="4:4" x14ac:dyDescent="0.2">
      <c r="D1088" s="186"/>
    </row>
    <row r="1089" spans="4:4" x14ac:dyDescent="0.2">
      <c r="D1089" s="186"/>
    </row>
    <row r="1090" spans="4:4" x14ac:dyDescent="0.2">
      <c r="D1090" s="186"/>
    </row>
    <row r="1091" spans="4:4" x14ac:dyDescent="0.2">
      <c r="D1091" s="186"/>
    </row>
    <row r="1092" spans="4:4" x14ac:dyDescent="0.2">
      <c r="D1092" s="186"/>
    </row>
    <row r="1093" spans="4:4" x14ac:dyDescent="0.2">
      <c r="D1093" s="186"/>
    </row>
    <row r="1094" spans="4:4" x14ac:dyDescent="0.2">
      <c r="D1094" s="186"/>
    </row>
    <row r="1095" spans="4:4" x14ac:dyDescent="0.2">
      <c r="D1095" s="186"/>
    </row>
    <row r="1096" spans="4:4" x14ac:dyDescent="0.2">
      <c r="D1096" s="186"/>
    </row>
    <row r="1097" spans="4:4" x14ac:dyDescent="0.2">
      <c r="D1097" s="186"/>
    </row>
    <row r="1098" spans="4:4" x14ac:dyDescent="0.2">
      <c r="D1098" s="186"/>
    </row>
    <row r="1099" spans="4:4" x14ac:dyDescent="0.2">
      <c r="D1099" s="186"/>
    </row>
    <row r="1100" spans="4:4" x14ac:dyDescent="0.2">
      <c r="D1100" s="186"/>
    </row>
    <row r="1101" spans="4:4" x14ac:dyDescent="0.2">
      <c r="D1101" s="186"/>
    </row>
    <row r="1102" spans="4:4" x14ac:dyDescent="0.2">
      <c r="D1102" s="186"/>
    </row>
    <row r="1103" spans="4:4" x14ac:dyDescent="0.2">
      <c r="D1103" s="186"/>
    </row>
    <row r="1104" spans="4:4" x14ac:dyDescent="0.2">
      <c r="D1104" s="186"/>
    </row>
    <row r="1105" spans="4:4" x14ac:dyDescent="0.2">
      <c r="D1105" s="186"/>
    </row>
    <row r="1106" spans="4:4" x14ac:dyDescent="0.2">
      <c r="D1106" s="186"/>
    </row>
    <row r="1107" spans="4:4" x14ac:dyDescent="0.2">
      <c r="D1107" s="186"/>
    </row>
    <row r="1108" spans="4:4" x14ac:dyDescent="0.2">
      <c r="D1108" s="186"/>
    </row>
    <row r="1109" spans="4:4" x14ac:dyDescent="0.2">
      <c r="D1109" s="186"/>
    </row>
    <row r="1110" spans="4:4" x14ac:dyDescent="0.2">
      <c r="D1110" s="186"/>
    </row>
    <row r="1111" spans="4:4" x14ac:dyDescent="0.2">
      <c r="D1111" s="186"/>
    </row>
    <row r="1112" spans="4:4" x14ac:dyDescent="0.2">
      <c r="D1112" s="186"/>
    </row>
    <row r="1113" spans="4:4" x14ac:dyDescent="0.2">
      <c r="D1113" s="186"/>
    </row>
    <row r="1114" spans="4:4" x14ac:dyDescent="0.2">
      <c r="D1114" s="186"/>
    </row>
    <row r="1115" spans="4:4" x14ac:dyDescent="0.2">
      <c r="D1115" s="186"/>
    </row>
    <row r="1116" spans="4:4" x14ac:dyDescent="0.2">
      <c r="D1116" s="186"/>
    </row>
    <row r="1117" spans="4:4" x14ac:dyDescent="0.2">
      <c r="D1117" s="186"/>
    </row>
    <row r="1118" spans="4:4" x14ac:dyDescent="0.2">
      <c r="D1118" s="186"/>
    </row>
    <row r="1119" spans="4:4" x14ac:dyDescent="0.2">
      <c r="D1119" s="186"/>
    </row>
    <row r="1120" spans="4:4" x14ac:dyDescent="0.2">
      <c r="D1120" s="186"/>
    </row>
    <row r="1121" spans="4:4" x14ac:dyDescent="0.2">
      <c r="D1121" s="186"/>
    </row>
    <row r="1122" spans="4:4" x14ac:dyDescent="0.2">
      <c r="D1122" s="186"/>
    </row>
    <row r="1123" spans="4:4" x14ac:dyDescent="0.2">
      <c r="D1123" s="186"/>
    </row>
    <row r="1124" spans="4:4" x14ac:dyDescent="0.2">
      <c r="D1124" s="186"/>
    </row>
    <row r="1125" spans="4:4" x14ac:dyDescent="0.2">
      <c r="D1125" s="186"/>
    </row>
    <row r="1126" spans="4:4" x14ac:dyDescent="0.2">
      <c r="D1126" s="186"/>
    </row>
    <row r="1127" spans="4:4" x14ac:dyDescent="0.2">
      <c r="D1127" s="186"/>
    </row>
    <row r="1128" spans="4:4" x14ac:dyDescent="0.2">
      <c r="D1128" s="186"/>
    </row>
    <row r="1129" spans="4:4" x14ac:dyDescent="0.2">
      <c r="D1129" s="186"/>
    </row>
    <row r="1130" spans="4:4" x14ac:dyDescent="0.2">
      <c r="D1130" s="186"/>
    </row>
    <row r="1131" spans="4:4" x14ac:dyDescent="0.2">
      <c r="D1131" s="186"/>
    </row>
    <row r="1132" spans="4:4" x14ac:dyDescent="0.2">
      <c r="D1132" s="186"/>
    </row>
    <row r="1133" spans="4:4" x14ac:dyDescent="0.2">
      <c r="D1133" s="186"/>
    </row>
    <row r="1134" spans="4:4" x14ac:dyDescent="0.2">
      <c r="D1134" s="186"/>
    </row>
    <row r="1135" spans="4:4" x14ac:dyDescent="0.2">
      <c r="D1135" s="186"/>
    </row>
    <row r="1136" spans="4:4" x14ac:dyDescent="0.2">
      <c r="D1136" s="186"/>
    </row>
    <row r="1137" spans="4:4" x14ac:dyDescent="0.2">
      <c r="D1137" s="186"/>
    </row>
    <row r="1138" spans="4:4" x14ac:dyDescent="0.2">
      <c r="D1138" s="186"/>
    </row>
    <row r="1139" spans="4:4" x14ac:dyDescent="0.2">
      <c r="D1139" s="186"/>
    </row>
    <row r="1140" spans="4:4" x14ac:dyDescent="0.2">
      <c r="D1140" s="186"/>
    </row>
    <row r="1141" spans="4:4" x14ac:dyDescent="0.2">
      <c r="D1141" s="186"/>
    </row>
    <row r="1142" spans="4:4" x14ac:dyDescent="0.2">
      <c r="D1142" s="186"/>
    </row>
    <row r="1143" spans="4:4" x14ac:dyDescent="0.2">
      <c r="D1143" s="186"/>
    </row>
    <row r="1144" spans="4:4" x14ac:dyDescent="0.2">
      <c r="D1144" s="186"/>
    </row>
    <row r="1145" spans="4:4" x14ac:dyDescent="0.2">
      <c r="D1145" s="186"/>
    </row>
    <row r="1146" spans="4:4" x14ac:dyDescent="0.2">
      <c r="D1146" s="186"/>
    </row>
    <row r="1147" spans="4:4" x14ac:dyDescent="0.2">
      <c r="D1147" s="186"/>
    </row>
    <row r="1148" spans="4:4" x14ac:dyDescent="0.2">
      <c r="D1148" s="186"/>
    </row>
    <row r="1149" spans="4:4" x14ac:dyDescent="0.2">
      <c r="D1149" s="186"/>
    </row>
    <row r="1150" spans="4:4" x14ac:dyDescent="0.2">
      <c r="D1150" s="186"/>
    </row>
    <row r="1151" spans="4:4" x14ac:dyDescent="0.2">
      <c r="D1151" s="186"/>
    </row>
    <row r="1152" spans="4:4" x14ac:dyDescent="0.2">
      <c r="D1152" s="186"/>
    </row>
    <row r="1153" spans="4:4" x14ac:dyDescent="0.2">
      <c r="D1153" s="186"/>
    </row>
    <row r="1154" spans="4:4" x14ac:dyDescent="0.2">
      <c r="D1154" s="186"/>
    </row>
    <row r="1155" spans="4:4" x14ac:dyDescent="0.2">
      <c r="D1155" s="186"/>
    </row>
    <row r="1156" spans="4:4" x14ac:dyDescent="0.2">
      <c r="D1156" s="186"/>
    </row>
    <row r="1157" spans="4:4" x14ac:dyDescent="0.2">
      <c r="D1157" s="186"/>
    </row>
    <row r="1158" spans="4:4" x14ac:dyDescent="0.2">
      <c r="D1158" s="186"/>
    </row>
    <row r="1159" spans="4:4" x14ac:dyDescent="0.2">
      <c r="D1159" s="186"/>
    </row>
    <row r="1160" spans="4:4" x14ac:dyDescent="0.2">
      <c r="D1160" s="186"/>
    </row>
    <row r="1161" spans="4:4" x14ac:dyDescent="0.2">
      <c r="D1161" s="186"/>
    </row>
    <row r="1162" spans="4:4" x14ac:dyDescent="0.2">
      <c r="D1162" s="186"/>
    </row>
    <row r="1163" spans="4:4" x14ac:dyDescent="0.2">
      <c r="D1163" s="186"/>
    </row>
    <row r="1164" spans="4:4" x14ac:dyDescent="0.2">
      <c r="D1164" s="186"/>
    </row>
    <row r="1165" spans="4:4" x14ac:dyDescent="0.2">
      <c r="D1165" s="186"/>
    </row>
    <row r="1166" spans="4:4" x14ac:dyDescent="0.2">
      <c r="D1166" s="186"/>
    </row>
    <row r="1167" spans="4:4" x14ac:dyDescent="0.2">
      <c r="D1167" s="186"/>
    </row>
    <row r="1168" spans="4:4" x14ac:dyDescent="0.2">
      <c r="D1168" s="186"/>
    </row>
    <row r="1169" spans="4:4" x14ac:dyDescent="0.2">
      <c r="D1169" s="186"/>
    </row>
    <row r="1170" spans="4:4" x14ac:dyDescent="0.2">
      <c r="D1170" s="186"/>
    </row>
    <row r="1171" spans="4:4" x14ac:dyDescent="0.2">
      <c r="D1171" s="186"/>
    </row>
    <row r="1172" spans="4:4" x14ac:dyDescent="0.2">
      <c r="D1172" s="186"/>
    </row>
    <row r="1173" spans="4:4" x14ac:dyDescent="0.2">
      <c r="D1173" s="186"/>
    </row>
    <row r="1174" spans="4:4" x14ac:dyDescent="0.2">
      <c r="D1174" s="186"/>
    </row>
    <row r="1175" spans="4:4" x14ac:dyDescent="0.2">
      <c r="D1175" s="186"/>
    </row>
    <row r="1176" spans="4:4" x14ac:dyDescent="0.2">
      <c r="D1176" s="186"/>
    </row>
    <row r="1177" spans="4:4" x14ac:dyDescent="0.2">
      <c r="D1177" s="186"/>
    </row>
    <row r="1178" spans="4:4" x14ac:dyDescent="0.2">
      <c r="D1178" s="186"/>
    </row>
    <row r="1179" spans="4:4" x14ac:dyDescent="0.2">
      <c r="D1179" s="186"/>
    </row>
    <row r="1180" spans="4:4" x14ac:dyDescent="0.2">
      <c r="D1180" s="186"/>
    </row>
    <row r="1181" spans="4:4" x14ac:dyDescent="0.2">
      <c r="D1181" s="186"/>
    </row>
    <row r="1182" spans="4:4" x14ac:dyDescent="0.2">
      <c r="D1182" s="186"/>
    </row>
    <row r="1183" spans="4:4" x14ac:dyDescent="0.2">
      <c r="D1183" s="186"/>
    </row>
    <row r="1184" spans="4:4" x14ac:dyDescent="0.2">
      <c r="D1184" s="186"/>
    </row>
    <row r="1185" spans="4:4" x14ac:dyDescent="0.2">
      <c r="D1185" s="186"/>
    </row>
    <row r="1186" spans="4:4" x14ac:dyDescent="0.2">
      <c r="D1186" s="186"/>
    </row>
    <row r="1187" spans="4:4" x14ac:dyDescent="0.2">
      <c r="D1187" s="186"/>
    </row>
    <row r="1188" spans="4:4" x14ac:dyDescent="0.2">
      <c r="D1188" s="186"/>
    </row>
    <row r="1189" spans="4:4" x14ac:dyDescent="0.2">
      <c r="D1189" s="186"/>
    </row>
    <row r="1190" spans="4:4" x14ac:dyDescent="0.2">
      <c r="D1190" s="186"/>
    </row>
    <row r="1191" spans="4:4" x14ac:dyDescent="0.2">
      <c r="D1191" s="186"/>
    </row>
    <row r="1192" spans="4:4" x14ac:dyDescent="0.2">
      <c r="D1192" s="186"/>
    </row>
    <row r="1193" spans="4:4" x14ac:dyDescent="0.2">
      <c r="D1193" s="186"/>
    </row>
    <row r="1194" spans="4:4" x14ac:dyDescent="0.2">
      <c r="D1194" s="186"/>
    </row>
    <row r="1195" spans="4:4" x14ac:dyDescent="0.2">
      <c r="D1195" s="186"/>
    </row>
    <row r="1196" spans="4:4" x14ac:dyDescent="0.2">
      <c r="D1196" s="186"/>
    </row>
    <row r="1197" spans="4:4" x14ac:dyDescent="0.2">
      <c r="D1197" s="186"/>
    </row>
    <row r="1198" spans="4:4" x14ac:dyDescent="0.2">
      <c r="D1198" s="186"/>
    </row>
    <row r="1199" spans="4:4" x14ac:dyDescent="0.2">
      <c r="D1199" s="186"/>
    </row>
    <row r="1200" spans="4:4" x14ac:dyDescent="0.2">
      <c r="D1200" s="186"/>
    </row>
    <row r="1201" spans="4:4" x14ac:dyDescent="0.2">
      <c r="D1201" s="186"/>
    </row>
    <row r="1202" spans="4:4" x14ac:dyDescent="0.2">
      <c r="D1202" s="186"/>
    </row>
    <row r="1203" spans="4:4" x14ac:dyDescent="0.2">
      <c r="D1203" s="186"/>
    </row>
    <row r="1204" spans="4:4" x14ac:dyDescent="0.2">
      <c r="D1204" s="186"/>
    </row>
    <row r="1205" spans="4:4" x14ac:dyDescent="0.2">
      <c r="D1205" s="186"/>
    </row>
    <row r="1206" spans="4:4" x14ac:dyDescent="0.2">
      <c r="D1206" s="186"/>
    </row>
    <row r="1207" spans="4:4" x14ac:dyDescent="0.2">
      <c r="D1207" s="186"/>
    </row>
    <row r="1208" spans="4:4" x14ac:dyDescent="0.2">
      <c r="D1208" s="186"/>
    </row>
    <row r="1209" spans="4:4" x14ac:dyDescent="0.2">
      <c r="D1209" s="186"/>
    </row>
    <row r="1210" spans="4:4" x14ac:dyDescent="0.2">
      <c r="D1210" s="186"/>
    </row>
    <row r="1211" spans="4:4" x14ac:dyDescent="0.2">
      <c r="D1211" s="186"/>
    </row>
    <row r="1212" spans="4:4" x14ac:dyDescent="0.2">
      <c r="D1212" s="186"/>
    </row>
    <row r="1213" spans="4:4" x14ac:dyDescent="0.2">
      <c r="D1213" s="186"/>
    </row>
    <row r="1214" spans="4:4" x14ac:dyDescent="0.2">
      <c r="D1214" s="186"/>
    </row>
    <row r="1215" spans="4:4" x14ac:dyDescent="0.2">
      <c r="D1215" s="186"/>
    </row>
    <row r="1216" spans="4:4" x14ac:dyDescent="0.2">
      <c r="D1216" s="186"/>
    </row>
    <row r="1217" spans="4:4" x14ac:dyDescent="0.2">
      <c r="D1217" s="186"/>
    </row>
    <row r="1218" spans="4:4" x14ac:dyDescent="0.2">
      <c r="D1218" s="186"/>
    </row>
    <row r="1219" spans="4:4" x14ac:dyDescent="0.2">
      <c r="D1219" s="186"/>
    </row>
    <row r="1220" spans="4:4" x14ac:dyDescent="0.2">
      <c r="D1220" s="186"/>
    </row>
    <row r="1221" spans="4:4" x14ac:dyDescent="0.2">
      <c r="D1221" s="186"/>
    </row>
    <row r="1222" spans="4:4" x14ac:dyDescent="0.2">
      <c r="D1222" s="186"/>
    </row>
    <row r="1223" spans="4:4" x14ac:dyDescent="0.2">
      <c r="D1223" s="186"/>
    </row>
    <row r="1224" spans="4:4" x14ac:dyDescent="0.2">
      <c r="D1224" s="186"/>
    </row>
    <row r="1225" spans="4:4" x14ac:dyDescent="0.2">
      <c r="D1225" s="186"/>
    </row>
    <row r="1226" spans="4:4" x14ac:dyDescent="0.2">
      <c r="D1226" s="186"/>
    </row>
    <row r="1227" spans="4:4" x14ac:dyDescent="0.2">
      <c r="D1227" s="186"/>
    </row>
    <row r="1228" spans="4:4" x14ac:dyDescent="0.2">
      <c r="D1228" s="186"/>
    </row>
    <row r="1229" spans="4:4" x14ac:dyDescent="0.2">
      <c r="D1229" s="186"/>
    </row>
    <row r="1230" spans="4:4" x14ac:dyDescent="0.2">
      <c r="D1230" s="186"/>
    </row>
    <row r="1231" spans="4:4" x14ac:dyDescent="0.2">
      <c r="D1231" s="186"/>
    </row>
    <row r="1232" spans="4:4" x14ac:dyDescent="0.2">
      <c r="D1232" s="186"/>
    </row>
    <row r="1233" spans="4:4" x14ac:dyDescent="0.2">
      <c r="D1233" s="186"/>
    </row>
    <row r="1234" spans="4:4" x14ac:dyDescent="0.2">
      <c r="D1234" s="186"/>
    </row>
    <row r="1235" spans="4:4" x14ac:dyDescent="0.2">
      <c r="D1235" s="186"/>
    </row>
    <row r="1236" spans="4:4" x14ac:dyDescent="0.2">
      <c r="D1236" s="186"/>
    </row>
    <row r="1237" spans="4:4" x14ac:dyDescent="0.2">
      <c r="D1237" s="186"/>
    </row>
    <row r="1238" spans="4:4" x14ac:dyDescent="0.2">
      <c r="D1238" s="186"/>
    </row>
    <row r="1239" spans="4:4" x14ac:dyDescent="0.2">
      <c r="D1239" s="186"/>
    </row>
    <row r="1240" spans="4:4" x14ac:dyDescent="0.2">
      <c r="D1240" s="186"/>
    </row>
    <row r="1241" spans="4:4" x14ac:dyDescent="0.2">
      <c r="D1241" s="186"/>
    </row>
    <row r="1242" spans="4:4" x14ac:dyDescent="0.2">
      <c r="D1242" s="186"/>
    </row>
    <row r="1243" spans="4:4" x14ac:dyDescent="0.2">
      <c r="D1243" s="186"/>
    </row>
    <row r="1244" spans="4:4" x14ac:dyDescent="0.2">
      <c r="D1244" s="186"/>
    </row>
    <row r="1245" spans="4:4" x14ac:dyDescent="0.2">
      <c r="D1245" s="186"/>
    </row>
    <row r="1246" spans="4:4" x14ac:dyDescent="0.2">
      <c r="D1246" s="186"/>
    </row>
    <row r="1247" spans="4:4" x14ac:dyDescent="0.2">
      <c r="D1247" s="186"/>
    </row>
    <row r="1248" spans="4:4" x14ac:dyDescent="0.2">
      <c r="D1248" s="186"/>
    </row>
    <row r="1249" spans="4:4" x14ac:dyDescent="0.2">
      <c r="D1249" s="186"/>
    </row>
    <row r="1250" spans="4:4" x14ac:dyDescent="0.2">
      <c r="D1250" s="186"/>
    </row>
    <row r="1251" spans="4:4" x14ac:dyDescent="0.2">
      <c r="D1251" s="186"/>
    </row>
    <row r="1252" spans="4:4" x14ac:dyDescent="0.2">
      <c r="D1252" s="186"/>
    </row>
    <row r="1253" spans="4:4" x14ac:dyDescent="0.2">
      <c r="D1253" s="186"/>
    </row>
    <row r="1254" spans="4:4" x14ac:dyDescent="0.2">
      <c r="D1254" s="186"/>
    </row>
    <row r="1255" spans="4:4" x14ac:dyDescent="0.2">
      <c r="D1255" s="186"/>
    </row>
    <row r="1256" spans="4:4" x14ac:dyDescent="0.2">
      <c r="D1256" s="186"/>
    </row>
    <row r="1257" spans="4:4" x14ac:dyDescent="0.2">
      <c r="D1257" s="186"/>
    </row>
    <row r="1258" spans="4:4" x14ac:dyDescent="0.2">
      <c r="D1258" s="186"/>
    </row>
    <row r="1259" spans="4:4" x14ac:dyDescent="0.2">
      <c r="D1259" s="186"/>
    </row>
    <row r="1260" spans="4:4" x14ac:dyDescent="0.2">
      <c r="D1260" s="186"/>
    </row>
    <row r="1261" spans="4:4" x14ac:dyDescent="0.2">
      <c r="D1261" s="186"/>
    </row>
    <row r="1262" spans="4:4" x14ac:dyDescent="0.2">
      <c r="D1262" s="186"/>
    </row>
    <row r="1263" spans="4:4" x14ac:dyDescent="0.2">
      <c r="D1263" s="186"/>
    </row>
    <row r="1264" spans="4:4" x14ac:dyDescent="0.2">
      <c r="D1264" s="186"/>
    </row>
    <row r="1265" spans="4:4" x14ac:dyDescent="0.2">
      <c r="D1265" s="186"/>
    </row>
    <row r="1266" spans="4:4" x14ac:dyDescent="0.2">
      <c r="D1266" s="186"/>
    </row>
    <row r="1267" spans="4:4" x14ac:dyDescent="0.2">
      <c r="D1267" s="186"/>
    </row>
    <row r="1268" spans="4:4" x14ac:dyDescent="0.2">
      <c r="D1268" s="186"/>
    </row>
    <row r="1269" spans="4:4" x14ac:dyDescent="0.2">
      <c r="D1269" s="186"/>
    </row>
    <row r="1270" spans="4:4" x14ac:dyDescent="0.2">
      <c r="D1270" s="186"/>
    </row>
    <row r="1271" spans="4:4" x14ac:dyDescent="0.2">
      <c r="D1271" s="186"/>
    </row>
    <row r="1272" spans="4:4" x14ac:dyDescent="0.2">
      <c r="D1272" s="186"/>
    </row>
    <row r="1273" spans="4:4" x14ac:dyDescent="0.2">
      <c r="D1273" s="186"/>
    </row>
    <row r="1274" spans="4:4" x14ac:dyDescent="0.2">
      <c r="D1274" s="186"/>
    </row>
    <row r="1275" spans="4:4" x14ac:dyDescent="0.2">
      <c r="D1275" s="186"/>
    </row>
    <row r="1276" spans="4:4" x14ac:dyDescent="0.2">
      <c r="D1276" s="186"/>
    </row>
    <row r="1277" spans="4:4" x14ac:dyDescent="0.2">
      <c r="D1277" s="186"/>
    </row>
    <row r="1278" spans="4:4" x14ac:dyDescent="0.2">
      <c r="D1278" s="186"/>
    </row>
    <row r="1279" spans="4:4" x14ac:dyDescent="0.2">
      <c r="D1279" s="186"/>
    </row>
    <row r="1280" spans="4:4" x14ac:dyDescent="0.2">
      <c r="D1280" s="186"/>
    </row>
    <row r="1281" spans="4:4" x14ac:dyDescent="0.2">
      <c r="D1281" s="186"/>
    </row>
    <row r="1282" spans="4:4" x14ac:dyDescent="0.2">
      <c r="D1282" s="186"/>
    </row>
    <row r="1283" spans="4:4" x14ac:dyDescent="0.2">
      <c r="D1283" s="186"/>
    </row>
    <row r="1284" spans="4:4" x14ac:dyDescent="0.2">
      <c r="D1284" s="186"/>
    </row>
    <row r="1285" spans="4:4" x14ac:dyDescent="0.2">
      <c r="D1285" s="186"/>
    </row>
    <row r="1286" spans="4:4" x14ac:dyDescent="0.2">
      <c r="D1286" s="186"/>
    </row>
    <row r="1287" spans="4:4" x14ac:dyDescent="0.2">
      <c r="D1287" s="186"/>
    </row>
    <row r="1288" spans="4:4" x14ac:dyDescent="0.2">
      <c r="D1288" s="186"/>
    </row>
    <row r="1289" spans="4:4" x14ac:dyDescent="0.2">
      <c r="D1289" s="186"/>
    </row>
    <row r="1290" spans="4:4" x14ac:dyDescent="0.2">
      <c r="D1290" s="186"/>
    </row>
    <row r="1291" spans="4:4" x14ac:dyDescent="0.2">
      <c r="D1291" s="186"/>
    </row>
    <row r="1292" spans="4:4" x14ac:dyDescent="0.2">
      <c r="D1292" s="186"/>
    </row>
    <row r="1293" spans="4:4" x14ac:dyDescent="0.2">
      <c r="D1293" s="186"/>
    </row>
    <row r="1294" spans="4:4" x14ac:dyDescent="0.2">
      <c r="D1294" s="186"/>
    </row>
    <row r="1295" spans="4:4" x14ac:dyDescent="0.2">
      <c r="D1295" s="186"/>
    </row>
    <row r="1296" spans="4:4" x14ac:dyDescent="0.2">
      <c r="D1296" s="186"/>
    </row>
    <row r="1297" spans="4:4" x14ac:dyDescent="0.2">
      <c r="D1297" s="186"/>
    </row>
    <row r="1298" spans="4:4" x14ac:dyDescent="0.2">
      <c r="D1298" s="186"/>
    </row>
    <row r="1299" spans="4:4" x14ac:dyDescent="0.2">
      <c r="D1299" s="186"/>
    </row>
    <row r="1300" spans="4:4" x14ac:dyDescent="0.2">
      <c r="D1300" s="186"/>
    </row>
    <row r="1301" spans="4:4" x14ac:dyDescent="0.2">
      <c r="D1301" s="186"/>
    </row>
    <row r="1302" spans="4:4" x14ac:dyDescent="0.2">
      <c r="D1302" s="186"/>
    </row>
    <row r="1303" spans="4:4" x14ac:dyDescent="0.2">
      <c r="D1303" s="186"/>
    </row>
    <row r="1304" spans="4:4" x14ac:dyDescent="0.2">
      <c r="D1304" s="186"/>
    </row>
    <row r="1305" spans="4:4" x14ac:dyDescent="0.2">
      <c r="D1305" s="186"/>
    </row>
    <row r="1306" spans="4:4" x14ac:dyDescent="0.2">
      <c r="D1306" s="186"/>
    </row>
    <row r="1307" spans="4:4" x14ac:dyDescent="0.2">
      <c r="D1307" s="186"/>
    </row>
    <row r="1308" spans="4:4" x14ac:dyDescent="0.2">
      <c r="D1308" s="186"/>
    </row>
    <row r="1309" spans="4:4" x14ac:dyDescent="0.2">
      <c r="D1309" s="186"/>
    </row>
    <row r="1310" spans="4:4" x14ac:dyDescent="0.2">
      <c r="D1310" s="186"/>
    </row>
    <row r="1311" spans="4:4" x14ac:dyDescent="0.2">
      <c r="D1311" s="186"/>
    </row>
    <row r="1312" spans="4:4" x14ac:dyDescent="0.2">
      <c r="D1312" s="186"/>
    </row>
    <row r="1313" spans="4:4" x14ac:dyDescent="0.2">
      <c r="D1313" s="186"/>
    </row>
    <row r="1314" spans="4:4" x14ac:dyDescent="0.2">
      <c r="D1314" s="186"/>
    </row>
    <row r="1315" spans="4:4" x14ac:dyDescent="0.2">
      <c r="D1315" s="186"/>
    </row>
    <row r="1316" spans="4:4" x14ac:dyDescent="0.2">
      <c r="D1316" s="186"/>
    </row>
    <row r="1317" spans="4:4" x14ac:dyDescent="0.2">
      <c r="D1317" s="186"/>
    </row>
    <row r="1318" spans="4:4" x14ac:dyDescent="0.2">
      <c r="D1318" s="186"/>
    </row>
    <row r="1319" spans="4:4" x14ac:dyDescent="0.2">
      <c r="D1319" s="186"/>
    </row>
    <row r="1320" spans="4:4" x14ac:dyDescent="0.2">
      <c r="D1320" s="186"/>
    </row>
    <row r="1321" spans="4:4" x14ac:dyDescent="0.2">
      <c r="D1321" s="186"/>
    </row>
    <row r="1322" spans="4:4" x14ac:dyDescent="0.2">
      <c r="D1322" s="186"/>
    </row>
    <row r="1323" spans="4:4" x14ac:dyDescent="0.2">
      <c r="D1323" s="186"/>
    </row>
    <row r="1324" spans="4:4" x14ac:dyDescent="0.2">
      <c r="D1324" s="186"/>
    </row>
    <row r="1325" spans="4:4" x14ac:dyDescent="0.2">
      <c r="D1325" s="186"/>
    </row>
    <row r="1326" spans="4:4" x14ac:dyDescent="0.2">
      <c r="D1326" s="186"/>
    </row>
    <row r="1327" spans="4:4" x14ac:dyDescent="0.2">
      <c r="D1327" s="186"/>
    </row>
    <row r="1328" spans="4:4" x14ac:dyDescent="0.2">
      <c r="D1328" s="186"/>
    </row>
    <row r="1329" spans="4:4" x14ac:dyDescent="0.2">
      <c r="D1329" s="186"/>
    </row>
    <row r="1330" spans="4:4" x14ac:dyDescent="0.2">
      <c r="D1330" s="186"/>
    </row>
    <row r="1331" spans="4:4" x14ac:dyDescent="0.2">
      <c r="D1331" s="186"/>
    </row>
    <row r="1332" spans="4:4" x14ac:dyDescent="0.2">
      <c r="D1332" s="186"/>
    </row>
    <row r="1333" spans="4:4" x14ac:dyDescent="0.2">
      <c r="D1333" s="186"/>
    </row>
    <row r="1334" spans="4:4" x14ac:dyDescent="0.2">
      <c r="D1334" s="186"/>
    </row>
    <row r="1335" spans="4:4" x14ac:dyDescent="0.2">
      <c r="D1335" s="186"/>
    </row>
    <row r="1336" spans="4:4" x14ac:dyDescent="0.2">
      <c r="D1336" s="186"/>
    </row>
    <row r="1337" spans="4:4" x14ac:dyDescent="0.2">
      <c r="D1337" s="186"/>
    </row>
    <row r="1338" spans="4:4" x14ac:dyDescent="0.2">
      <c r="D1338" s="186"/>
    </row>
    <row r="1339" spans="4:4" x14ac:dyDescent="0.2">
      <c r="D1339" s="186"/>
    </row>
    <row r="1340" spans="4:4" x14ac:dyDescent="0.2">
      <c r="D1340" s="186"/>
    </row>
    <row r="1341" spans="4:4" x14ac:dyDescent="0.2">
      <c r="D1341" s="186"/>
    </row>
    <row r="1342" spans="4:4" x14ac:dyDescent="0.2">
      <c r="D1342" s="186"/>
    </row>
    <row r="1343" spans="4:4" x14ac:dyDescent="0.2">
      <c r="D1343" s="186"/>
    </row>
    <row r="1344" spans="4:4" x14ac:dyDescent="0.2">
      <c r="D1344" s="186"/>
    </row>
    <row r="1345" spans="4:4" x14ac:dyDescent="0.2">
      <c r="D1345" s="186"/>
    </row>
    <row r="1346" spans="4:4" x14ac:dyDescent="0.2">
      <c r="D1346" s="186"/>
    </row>
    <row r="1347" spans="4:4" x14ac:dyDescent="0.2">
      <c r="D1347" s="186"/>
    </row>
    <row r="1348" spans="4:4" x14ac:dyDescent="0.2">
      <c r="D1348" s="186"/>
    </row>
    <row r="1349" spans="4:4" x14ac:dyDescent="0.2">
      <c r="D1349" s="186"/>
    </row>
    <row r="1350" spans="4:4" x14ac:dyDescent="0.2">
      <c r="D1350" s="186"/>
    </row>
    <row r="1351" spans="4:4" x14ac:dyDescent="0.2">
      <c r="D1351" s="186"/>
    </row>
    <row r="1352" spans="4:4" x14ac:dyDescent="0.2">
      <c r="D1352" s="186"/>
    </row>
    <row r="1353" spans="4:4" x14ac:dyDescent="0.2">
      <c r="D1353" s="186"/>
    </row>
    <row r="1354" spans="4:4" x14ac:dyDescent="0.2">
      <c r="D1354" s="186"/>
    </row>
    <row r="1355" spans="4:4" x14ac:dyDescent="0.2">
      <c r="D1355" s="186"/>
    </row>
    <row r="1356" spans="4:4" x14ac:dyDescent="0.2">
      <c r="D1356" s="186"/>
    </row>
    <row r="1357" spans="4:4" x14ac:dyDescent="0.2">
      <c r="D1357" s="186"/>
    </row>
    <row r="1358" spans="4:4" x14ac:dyDescent="0.2">
      <c r="D1358" s="186"/>
    </row>
    <row r="1359" spans="4:4" x14ac:dyDescent="0.2">
      <c r="D1359" s="186"/>
    </row>
    <row r="1360" spans="4:4" x14ac:dyDescent="0.2">
      <c r="D1360" s="186"/>
    </row>
    <row r="1361" spans="4:4" x14ac:dyDescent="0.2">
      <c r="D1361" s="186"/>
    </row>
    <row r="1362" spans="4:4" x14ac:dyDescent="0.2">
      <c r="D1362" s="186"/>
    </row>
    <row r="1363" spans="4:4" x14ac:dyDescent="0.2">
      <c r="D1363" s="186"/>
    </row>
    <row r="1364" spans="4:4" x14ac:dyDescent="0.2">
      <c r="D1364" s="186"/>
    </row>
    <row r="1365" spans="4:4" x14ac:dyDescent="0.2">
      <c r="D1365" s="186"/>
    </row>
    <row r="1366" spans="4:4" x14ac:dyDescent="0.2">
      <c r="D1366" s="186"/>
    </row>
    <row r="1367" spans="4:4" x14ac:dyDescent="0.2">
      <c r="D1367" s="186"/>
    </row>
    <row r="1368" spans="4:4" x14ac:dyDescent="0.2">
      <c r="D1368" s="186"/>
    </row>
    <row r="1369" spans="4:4" x14ac:dyDescent="0.2">
      <c r="D1369" s="186"/>
    </row>
    <row r="1370" spans="4:4" x14ac:dyDescent="0.2">
      <c r="D1370" s="186"/>
    </row>
    <row r="1371" spans="4:4" x14ac:dyDescent="0.2">
      <c r="D1371" s="186"/>
    </row>
    <row r="1372" spans="4:4" x14ac:dyDescent="0.2">
      <c r="D1372" s="186"/>
    </row>
    <row r="1373" spans="4:4" x14ac:dyDescent="0.2">
      <c r="D1373" s="186"/>
    </row>
    <row r="1374" spans="4:4" x14ac:dyDescent="0.2">
      <c r="D1374" s="186"/>
    </row>
    <row r="1375" spans="4:4" x14ac:dyDescent="0.2">
      <c r="D1375" s="186"/>
    </row>
    <row r="1376" spans="4:4" x14ac:dyDescent="0.2">
      <c r="D1376" s="186"/>
    </row>
    <row r="1377" spans="4:4" x14ac:dyDescent="0.2">
      <c r="D1377" s="186"/>
    </row>
    <row r="1378" spans="4:4" x14ac:dyDescent="0.2">
      <c r="D1378" s="186"/>
    </row>
    <row r="1379" spans="4:4" x14ac:dyDescent="0.2">
      <c r="D1379" s="186"/>
    </row>
    <row r="1380" spans="4:4" x14ac:dyDescent="0.2">
      <c r="D1380" s="186"/>
    </row>
    <row r="1381" spans="4:4" x14ac:dyDescent="0.2">
      <c r="D1381" s="186"/>
    </row>
    <row r="1382" spans="4:4" x14ac:dyDescent="0.2">
      <c r="D1382" s="186"/>
    </row>
    <row r="1383" spans="4:4" x14ac:dyDescent="0.2">
      <c r="D1383" s="186"/>
    </row>
    <row r="1384" spans="4:4" x14ac:dyDescent="0.2">
      <c r="D1384" s="186"/>
    </row>
    <row r="1385" spans="4:4" x14ac:dyDescent="0.2">
      <c r="D1385" s="186"/>
    </row>
    <row r="1386" spans="4:4" x14ac:dyDescent="0.2">
      <c r="D1386" s="186"/>
    </row>
    <row r="1387" spans="4:4" x14ac:dyDescent="0.2">
      <c r="D1387" s="186"/>
    </row>
    <row r="1388" spans="4:4" x14ac:dyDescent="0.2">
      <c r="D1388" s="186"/>
    </row>
    <row r="1389" spans="4:4" x14ac:dyDescent="0.2">
      <c r="D1389" s="186"/>
    </row>
    <row r="1390" spans="4:4" x14ac:dyDescent="0.2">
      <c r="D1390" s="186"/>
    </row>
    <row r="1391" spans="4:4" x14ac:dyDescent="0.2">
      <c r="D1391" s="186"/>
    </row>
    <row r="1392" spans="4:4" x14ac:dyDescent="0.2">
      <c r="D1392" s="186"/>
    </row>
    <row r="1393" spans="4:4" x14ac:dyDescent="0.2">
      <c r="D1393" s="186"/>
    </row>
    <row r="1394" spans="4:4" x14ac:dyDescent="0.2">
      <c r="D1394" s="186"/>
    </row>
    <row r="1395" spans="4:4" x14ac:dyDescent="0.2">
      <c r="D1395" s="186"/>
    </row>
    <row r="1396" spans="4:4" x14ac:dyDescent="0.2">
      <c r="D1396" s="186"/>
    </row>
    <row r="1397" spans="4:4" x14ac:dyDescent="0.2">
      <c r="D1397" s="186"/>
    </row>
    <row r="1398" spans="4:4" x14ac:dyDescent="0.2">
      <c r="D1398" s="186"/>
    </row>
    <row r="1399" spans="4:4" x14ac:dyDescent="0.2">
      <c r="D1399" s="186"/>
    </row>
    <row r="1400" spans="4:4" x14ac:dyDescent="0.2">
      <c r="D1400" s="186"/>
    </row>
    <row r="1401" spans="4:4" x14ac:dyDescent="0.2">
      <c r="D1401" s="186"/>
    </row>
    <row r="1402" spans="4:4" x14ac:dyDescent="0.2">
      <c r="D1402" s="186"/>
    </row>
    <row r="1403" spans="4:4" x14ac:dyDescent="0.2">
      <c r="D1403" s="186"/>
    </row>
    <row r="1404" spans="4:4" x14ac:dyDescent="0.2">
      <c r="D1404" s="186"/>
    </row>
    <row r="1405" spans="4:4" x14ac:dyDescent="0.2">
      <c r="D1405" s="186"/>
    </row>
    <row r="1406" spans="4:4" x14ac:dyDescent="0.2">
      <c r="D1406" s="186"/>
    </row>
    <row r="1407" spans="4:4" x14ac:dyDescent="0.2">
      <c r="D1407" s="186"/>
    </row>
    <row r="1408" spans="4:4" x14ac:dyDescent="0.2">
      <c r="D1408" s="186"/>
    </row>
    <row r="1409" spans="4:4" x14ac:dyDescent="0.2">
      <c r="D1409" s="186"/>
    </row>
    <row r="1410" spans="4:4" x14ac:dyDescent="0.2">
      <c r="D1410" s="186"/>
    </row>
    <row r="1411" spans="4:4" x14ac:dyDescent="0.2">
      <c r="D1411" s="186"/>
    </row>
    <row r="1412" spans="4:4" x14ac:dyDescent="0.2">
      <c r="D1412" s="186"/>
    </row>
    <row r="1413" spans="4:4" x14ac:dyDescent="0.2">
      <c r="D1413" s="186"/>
    </row>
    <row r="1414" spans="4:4" x14ac:dyDescent="0.2">
      <c r="D1414" s="186"/>
    </row>
    <row r="1415" spans="4:4" x14ac:dyDescent="0.2">
      <c r="D1415" s="186"/>
    </row>
    <row r="1416" spans="4:4" x14ac:dyDescent="0.2">
      <c r="D1416" s="186"/>
    </row>
    <row r="1417" spans="4:4" x14ac:dyDescent="0.2">
      <c r="D1417" s="186"/>
    </row>
    <row r="1418" spans="4:4" x14ac:dyDescent="0.2">
      <c r="D1418" s="186"/>
    </row>
    <row r="1419" spans="4:4" x14ac:dyDescent="0.2">
      <c r="D1419" s="186"/>
    </row>
    <row r="1420" spans="4:4" x14ac:dyDescent="0.2">
      <c r="D1420" s="186"/>
    </row>
    <row r="1421" spans="4:4" x14ac:dyDescent="0.2">
      <c r="D1421" s="186"/>
    </row>
    <row r="1422" spans="4:4" x14ac:dyDescent="0.2">
      <c r="D1422" s="186"/>
    </row>
    <row r="1423" spans="4:4" x14ac:dyDescent="0.2">
      <c r="D1423" s="186"/>
    </row>
    <row r="1424" spans="4:4" x14ac:dyDescent="0.2">
      <c r="D1424" s="186"/>
    </row>
    <row r="1425" spans="4:4" x14ac:dyDescent="0.2">
      <c r="D1425" s="186"/>
    </row>
    <row r="1426" spans="4:4" x14ac:dyDescent="0.2">
      <c r="D1426" s="186"/>
    </row>
    <row r="1427" spans="4:4" x14ac:dyDescent="0.2">
      <c r="D1427" s="186"/>
    </row>
    <row r="1428" spans="4:4" x14ac:dyDescent="0.2">
      <c r="D1428" s="186"/>
    </row>
    <row r="1429" spans="4:4" x14ac:dyDescent="0.2">
      <c r="D1429" s="186"/>
    </row>
    <row r="1430" spans="4:4" x14ac:dyDescent="0.2">
      <c r="D1430" s="186"/>
    </row>
    <row r="1431" spans="4:4" x14ac:dyDescent="0.2">
      <c r="D1431" s="186"/>
    </row>
    <row r="1432" spans="4:4" x14ac:dyDescent="0.2">
      <c r="D1432" s="186"/>
    </row>
    <row r="1433" spans="4:4" x14ac:dyDescent="0.2">
      <c r="D1433" s="186"/>
    </row>
    <row r="1434" spans="4:4" x14ac:dyDescent="0.2">
      <c r="D1434" s="186"/>
    </row>
    <row r="1435" spans="4:4" x14ac:dyDescent="0.2">
      <c r="D1435" s="186"/>
    </row>
    <row r="1436" spans="4:4" x14ac:dyDescent="0.2">
      <c r="D1436" s="186"/>
    </row>
    <row r="1437" spans="4:4" x14ac:dyDescent="0.2">
      <c r="D1437" s="186"/>
    </row>
    <row r="1438" spans="4:4" x14ac:dyDescent="0.2">
      <c r="D1438" s="186"/>
    </row>
    <row r="1439" spans="4:4" x14ac:dyDescent="0.2">
      <c r="D1439" s="186"/>
    </row>
    <row r="1440" spans="4:4" x14ac:dyDescent="0.2">
      <c r="D1440" s="186"/>
    </row>
    <row r="1441" spans="4:4" x14ac:dyDescent="0.2">
      <c r="D1441" s="186"/>
    </row>
    <row r="1442" spans="4:4" x14ac:dyDescent="0.2">
      <c r="D1442" s="186"/>
    </row>
    <row r="1443" spans="4:4" x14ac:dyDescent="0.2">
      <c r="D1443" s="186"/>
    </row>
    <row r="1444" spans="4:4" x14ac:dyDescent="0.2">
      <c r="D1444" s="186"/>
    </row>
    <row r="1445" spans="4:4" x14ac:dyDescent="0.2">
      <c r="D1445" s="186"/>
    </row>
    <row r="1446" spans="4:4" x14ac:dyDescent="0.2">
      <c r="D1446" s="186"/>
    </row>
    <row r="1447" spans="4:4" x14ac:dyDescent="0.2">
      <c r="D1447" s="186"/>
    </row>
    <row r="1448" spans="4:4" x14ac:dyDescent="0.2">
      <c r="D1448" s="186"/>
    </row>
    <row r="1449" spans="4:4" x14ac:dyDescent="0.2">
      <c r="D1449" s="186"/>
    </row>
    <row r="1450" spans="4:4" x14ac:dyDescent="0.2">
      <c r="D1450" s="186"/>
    </row>
    <row r="1451" spans="4:4" x14ac:dyDescent="0.2">
      <c r="D1451" s="186"/>
    </row>
    <row r="1452" spans="4:4" x14ac:dyDescent="0.2">
      <c r="D1452" s="186"/>
    </row>
    <row r="1453" spans="4:4" x14ac:dyDescent="0.2">
      <c r="D1453" s="186"/>
    </row>
    <row r="1454" spans="4:4" x14ac:dyDescent="0.2">
      <c r="D1454" s="186"/>
    </row>
    <row r="1455" spans="4:4" x14ac:dyDescent="0.2">
      <c r="D1455" s="186"/>
    </row>
    <row r="1456" spans="4:4" x14ac:dyDescent="0.2">
      <c r="D1456" s="186"/>
    </row>
    <row r="1457" spans="4:4" x14ac:dyDescent="0.2">
      <c r="D1457" s="186"/>
    </row>
    <row r="1458" spans="4:4" x14ac:dyDescent="0.2">
      <c r="D1458" s="186"/>
    </row>
    <row r="1459" spans="4:4" x14ac:dyDescent="0.2">
      <c r="D1459" s="186"/>
    </row>
    <row r="1460" spans="4:4" x14ac:dyDescent="0.2">
      <c r="D1460" s="186"/>
    </row>
    <row r="1461" spans="4:4" x14ac:dyDescent="0.2">
      <c r="D1461" s="186"/>
    </row>
    <row r="1462" spans="4:4" x14ac:dyDescent="0.2">
      <c r="D1462" s="186"/>
    </row>
    <row r="1463" spans="4:4" x14ac:dyDescent="0.2">
      <c r="D1463" s="186"/>
    </row>
    <row r="1464" spans="4:4" x14ac:dyDescent="0.2">
      <c r="D1464" s="186"/>
    </row>
    <row r="1465" spans="4:4" x14ac:dyDescent="0.2">
      <c r="D1465" s="186"/>
    </row>
    <row r="1466" spans="4:4" x14ac:dyDescent="0.2">
      <c r="D1466" s="186"/>
    </row>
    <row r="1467" spans="4:4" x14ac:dyDescent="0.2">
      <c r="D1467" s="186"/>
    </row>
    <row r="1468" spans="4:4" x14ac:dyDescent="0.2">
      <c r="D1468" s="186"/>
    </row>
    <row r="1469" spans="4:4" x14ac:dyDescent="0.2">
      <c r="D1469" s="186"/>
    </row>
    <row r="1470" spans="4:4" x14ac:dyDescent="0.2">
      <c r="D1470" s="186"/>
    </row>
    <row r="1471" spans="4:4" x14ac:dyDescent="0.2">
      <c r="D1471" s="186"/>
    </row>
    <row r="1472" spans="4:4" x14ac:dyDescent="0.2">
      <c r="D1472" s="186"/>
    </row>
    <row r="1473" spans="4:4" x14ac:dyDescent="0.2">
      <c r="D1473" s="186"/>
    </row>
    <row r="1474" spans="4:4" x14ac:dyDescent="0.2">
      <c r="D1474" s="186"/>
    </row>
    <row r="1475" spans="4:4" x14ac:dyDescent="0.2">
      <c r="D1475" s="186"/>
    </row>
    <row r="1476" spans="4:4" x14ac:dyDescent="0.2">
      <c r="D1476" s="186"/>
    </row>
    <row r="1477" spans="4:4" x14ac:dyDescent="0.2">
      <c r="D1477" s="186"/>
    </row>
    <row r="1478" spans="4:4" x14ac:dyDescent="0.2">
      <c r="D1478" s="186"/>
    </row>
    <row r="1479" spans="4:4" x14ac:dyDescent="0.2">
      <c r="D1479" s="186"/>
    </row>
    <row r="1480" spans="4:4" x14ac:dyDescent="0.2">
      <c r="D1480" s="186"/>
    </row>
    <row r="1481" spans="4:4" x14ac:dyDescent="0.2">
      <c r="D1481" s="186"/>
    </row>
    <row r="1482" spans="4:4" x14ac:dyDescent="0.2">
      <c r="D1482" s="186"/>
    </row>
    <row r="1483" spans="4:4" x14ac:dyDescent="0.2">
      <c r="D1483" s="186"/>
    </row>
    <row r="1484" spans="4:4" x14ac:dyDescent="0.2">
      <c r="D1484" s="186"/>
    </row>
    <row r="1485" spans="4:4" x14ac:dyDescent="0.2">
      <c r="D1485" s="186"/>
    </row>
    <row r="1486" spans="4:4" x14ac:dyDescent="0.2">
      <c r="D1486" s="186"/>
    </row>
    <row r="1487" spans="4:4" x14ac:dyDescent="0.2">
      <c r="D1487" s="186"/>
    </row>
    <row r="1488" spans="4:4" x14ac:dyDescent="0.2">
      <c r="D1488" s="186"/>
    </row>
    <row r="1489" spans="4:4" x14ac:dyDescent="0.2">
      <c r="D1489" s="186"/>
    </row>
    <row r="1490" spans="4:4" x14ac:dyDescent="0.2">
      <c r="D1490" s="186"/>
    </row>
    <row r="1491" spans="4:4" x14ac:dyDescent="0.2">
      <c r="D1491" s="186"/>
    </row>
    <row r="1492" spans="4:4" x14ac:dyDescent="0.2">
      <c r="D1492" s="186"/>
    </row>
    <row r="1493" spans="4:4" x14ac:dyDescent="0.2">
      <c r="D1493" s="186"/>
    </row>
    <row r="1494" spans="4:4" x14ac:dyDescent="0.2">
      <c r="D1494" s="186"/>
    </row>
    <row r="1495" spans="4:4" x14ac:dyDescent="0.2">
      <c r="D1495" s="186"/>
    </row>
    <row r="1496" spans="4:4" x14ac:dyDescent="0.2">
      <c r="D1496" s="186"/>
    </row>
    <row r="1497" spans="4:4" x14ac:dyDescent="0.2">
      <c r="D1497" s="186"/>
    </row>
    <row r="1498" spans="4:4" x14ac:dyDescent="0.2">
      <c r="D1498" s="186"/>
    </row>
    <row r="1499" spans="4:4" x14ac:dyDescent="0.2">
      <c r="D1499" s="186"/>
    </row>
    <row r="1500" spans="4:4" x14ac:dyDescent="0.2">
      <c r="D1500" s="186"/>
    </row>
    <row r="1501" spans="4:4" x14ac:dyDescent="0.2">
      <c r="D1501" s="186"/>
    </row>
    <row r="1502" spans="4:4" x14ac:dyDescent="0.2">
      <c r="D1502" s="186"/>
    </row>
    <row r="1503" spans="4:4" x14ac:dyDescent="0.2">
      <c r="D1503" s="186"/>
    </row>
    <row r="1504" spans="4:4" x14ac:dyDescent="0.2">
      <c r="D1504" s="186"/>
    </row>
    <row r="1505" spans="4:4" x14ac:dyDescent="0.2">
      <c r="D1505" s="186"/>
    </row>
    <row r="1506" spans="4:4" x14ac:dyDescent="0.2">
      <c r="D1506" s="186"/>
    </row>
    <row r="1507" spans="4:4" x14ac:dyDescent="0.2">
      <c r="D1507" s="186"/>
    </row>
    <row r="1508" spans="4:4" x14ac:dyDescent="0.2">
      <c r="D1508" s="186"/>
    </row>
    <row r="1509" spans="4:4" x14ac:dyDescent="0.2">
      <c r="D1509" s="186"/>
    </row>
    <row r="1510" spans="4:4" x14ac:dyDescent="0.2">
      <c r="D1510" s="186"/>
    </row>
    <row r="1511" spans="4:4" x14ac:dyDescent="0.2">
      <c r="D1511" s="186"/>
    </row>
    <row r="1512" spans="4:4" x14ac:dyDescent="0.2">
      <c r="D1512" s="186"/>
    </row>
    <row r="1513" spans="4:4" x14ac:dyDescent="0.2">
      <c r="D1513" s="186"/>
    </row>
    <row r="1514" spans="4:4" x14ac:dyDescent="0.2">
      <c r="D1514" s="186"/>
    </row>
    <row r="1515" spans="4:4" x14ac:dyDescent="0.2">
      <c r="D1515" s="186"/>
    </row>
    <row r="1516" spans="4:4" x14ac:dyDescent="0.2">
      <c r="D1516" s="186"/>
    </row>
    <row r="1517" spans="4:4" x14ac:dyDescent="0.2">
      <c r="D1517" s="186"/>
    </row>
    <row r="1518" spans="4:4" x14ac:dyDescent="0.2">
      <c r="D1518" s="186"/>
    </row>
    <row r="1519" spans="4:4" x14ac:dyDescent="0.2">
      <c r="D1519" s="186"/>
    </row>
    <row r="1520" spans="4:4" x14ac:dyDescent="0.2">
      <c r="D1520" s="186"/>
    </row>
    <row r="1521" spans="4:4" x14ac:dyDescent="0.2">
      <c r="D1521" s="186"/>
    </row>
    <row r="1522" spans="4:4" x14ac:dyDescent="0.2">
      <c r="D1522" s="186"/>
    </row>
    <row r="1523" spans="4:4" x14ac:dyDescent="0.2">
      <c r="D1523" s="186"/>
    </row>
    <row r="1524" spans="4:4" x14ac:dyDescent="0.2">
      <c r="D1524" s="186"/>
    </row>
    <row r="1525" spans="4:4" x14ac:dyDescent="0.2">
      <c r="D1525" s="186"/>
    </row>
    <row r="1526" spans="4:4" x14ac:dyDescent="0.2">
      <c r="D1526" s="186"/>
    </row>
    <row r="1527" spans="4:4" x14ac:dyDescent="0.2">
      <c r="D1527" s="186"/>
    </row>
    <row r="1528" spans="4:4" x14ac:dyDescent="0.2">
      <c r="D1528" s="186"/>
    </row>
    <row r="1529" spans="4:4" x14ac:dyDescent="0.2">
      <c r="D1529" s="186"/>
    </row>
    <row r="1530" spans="4:4" x14ac:dyDescent="0.2">
      <c r="D1530" s="186"/>
    </row>
    <row r="1531" spans="4:4" x14ac:dyDescent="0.2">
      <c r="D1531" s="186"/>
    </row>
    <row r="1532" spans="4:4" x14ac:dyDescent="0.2">
      <c r="D1532" s="186"/>
    </row>
    <row r="1533" spans="4:4" x14ac:dyDescent="0.2">
      <c r="D1533" s="186"/>
    </row>
    <row r="1534" spans="4:4" x14ac:dyDescent="0.2">
      <c r="D1534" s="186"/>
    </row>
    <row r="1535" spans="4:4" x14ac:dyDescent="0.2">
      <c r="D1535" s="186"/>
    </row>
    <row r="1536" spans="4:4" x14ac:dyDescent="0.2">
      <c r="D1536" s="186"/>
    </row>
    <row r="1537" spans="4:4" x14ac:dyDescent="0.2">
      <c r="D1537" s="186"/>
    </row>
    <row r="1538" spans="4:4" x14ac:dyDescent="0.2">
      <c r="D1538" s="186"/>
    </row>
    <row r="1539" spans="4:4" x14ac:dyDescent="0.2">
      <c r="D1539" s="186"/>
    </row>
    <row r="1540" spans="4:4" x14ac:dyDescent="0.2">
      <c r="D1540" s="186"/>
    </row>
    <row r="1541" spans="4:4" x14ac:dyDescent="0.2">
      <c r="D1541" s="186"/>
    </row>
    <row r="1542" spans="4:4" x14ac:dyDescent="0.2">
      <c r="D1542" s="186"/>
    </row>
    <row r="1543" spans="4:4" x14ac:dyDescent="0.2">
      <c r="D1543" s="186"/>
    </row>
    <row r="1544" spans="4:4" x14ac:dyDescent="0.2">
      <c r="D1544" s="186"/>
    </row>
    <row r="1545" spans="4:4" x14ac:dyDescent="0.2">
      <c r="D1545" s="186"/>
    </row>
    <row r="1546" spans="4:4" x14ac:dyDescent="0.2">
      <c r="D1546" s="186"/>
    </row>
    <row r="1547" spans="4:4" x14ac:dyDescent="0.2">
      <c r="D1547" s="186"/>
    </row>
    <row r="1548" spans="4:4" x14ac:dyDescent="0.2">
      <c r="D1548" s="186"/>
    </row>
    <row r="1549" spans="4:4" x14ac:dyDescent="0.2">
      <c r="D1549" s="186"/>
    </row>
    <row r="1550" spans="4:4" x14ac:dyDescent="0.2">
      <c r="D1550" s="186"/>
    </row>
    <row r="1551" spans="4:4" x14ac:dyDescent="0.2">
      <c r="D1551" s="186"/>
    </row>
    <row r="1552" spans="4:4" x14ac:dyDescent="0.2">
      <c r="D1552" s="186"/>
    </row>
    <row r="1553" spans="4:4" x14ac:dyDescent="0.2">
      <c r="D1553" s="186"/>
    </row>
    <row r="1554" spans="4:4" x14ac:dyDescent="0.2">
      <c r="D1554" s="186"/>
    </row>
    <row r="1555" spans="4:4" x14ac:dyDescent="0.2">
      <c r="D1555" s="186"/>
    </row>
    <row r="1556" spans="4:4" x14ac:dyDescent="0.2">
      <c r="D1556" s="186"/>
    </row>
    <row r="1557" spans="4:4" x14ac:dyDescent="0.2">
      <c r="D1557" s="186"/>
    </row>
    <row r="1558" spans="4:4" x14ac:dyDescent="0.2">
      <c r="D1558" s="186"/>
    </row>
    <row r="1559" spans="4:4" x14ac:dyDescent="0.2">
      <c r="D1559" s="186"/>
    </row>
    <row r="1560" spans="4:4" x14ac:dyDescent="0.2">
      <c r="D1560" s="186"/>
    </row>
    <row r="1561" spans="4:4" x14ac:dyDescent="0.2">
      <c r="D1561" s="186"/>
    </row>
    <row r="1562" spans="4:4" x14ac:dyDescent="0.2">
      <c r="D1562" s="186"/>
    </row>
    <row r="1563" spans="4:4" x14ac:dyDescent="0.2">
      <c r="D1563" s="186"/>
    </row>
    <row r="1564" spans="4:4" x14ac:dyDescent="0.2">
      <c r="D1564" s="186"/>
    </row>
    <row r="1565" spans="4:4" x14ac:dyDescent="0.2">
      <c r="D1565" s="186"/>
    </row>
    <row r="1566" spans="4:4" x14ac:dyDescent="0.2">
      <c r="D1566" s="186"/>
    </row>
    <row r="1567" spans="4:4" x14ac:dyDescent="0.2">
      <c r="D1567" s="186"/>
    </row>
    <row r="1568" spans="4:4" x14ac:dyDescent="0.2">
      <c r="D1568" s="186"/>
    </row>
    <row r="1569" spans="4:4" x14ac:dyDescent="0.2">
      <c r="D1569" s="186"/>
    </row>
    <row r="1570" spans="4:4" x14ac:dyDescent="0.2">
      <c r="D1570" s="186"/>
    </row>
    <row r="1571" spans="4:4" x14ac:dyDescent="0.2">
      <c r="D1571" s="186"/>
    </row>
    <row r="1572" spans="4:4" x14ac:dyDescent="0.2">
      <c r="D1572" s="186"/>
    </row>
    <row r="1573" spans="4:4" x14ac:dyDescent="0.2">
      <c r="D1573" s="186"/>
    </row>
    <row r="1574" spans="4:4" x14ac:dyDescent="0.2">
      <c r="D1574" s="186"/>
    </row>
    <row r="1575" spans="4:4" x14ac:dyDescent="0.2">
      <c r="D1575" s="186"/>
    </row>
    <row r="1576" spans="4:4" x14ac:dyDescent="0.2">
      <c r="D1576" s="186"/>
    </row>
    <row r="1577" spans="4:4" x14ac:dyDescent="0.2">
      <c r="D1577" s="186"/>
    </row>
    <row r="1578" spans="4:4" x14ac:dyDescent="0.2">
      <c r="D1578" s="186"/>
    </row>
    <row r="1579" spans="4:4" x14ac:dyDescent="0.2">
      <c r="D1579" s="186"/>
    </row>
    <row r="1580" spans="4:4" x14ac:dyDescent="0.2">
      <c r="D1580" s="186"/>
    </row>
    <row r="1581" spans="4:4" x14ac:dyDescent="0.2">
      <c r="D1581" s="186"/>
    </row>
    <row r="1582" spans="4:4" x14ac:dyDescent="0.2">
      <c r="D1582" s="186"/>
    </row>
    <row r="1583" spans="4:4" x14ac:dyDescent="0.2">
      <c r="D1583" s="186"/>
    </row>
    <row r="1584" spans="4:4" x14ac:dyDescent="0.2">
      <c r="D1584" s="186"/>
    </row>
    <row r="1585" spans="4:4" x14ac:dyDescent="0.2">
      <c r="D1585" s="186"/>
    </row>
    <row r="1586" spans="4:4" x14ac:dyDescent="0.2">
      <c r="D1586" s="186"/>
    </row>
    <row r="1587" spans="4:4" x14ac:dyDescent="0.2">
      <c r="D1587" s="186"/>
    </row>
    <row r="1588" spans="4:4" x14ac:dyDescent="0.2">
      <c r="D1588" s="186"/>
    </row>
    <row r="1589" spans="4:4" x14ac:dyDescent="0.2">
      <c r="D1589" s="186"/>
    </row>
    <row r="1590" spans="4:4" x14ac:dyDescent="0.2">
      <c r="D1590" s="186"/>
    </row>
    <row r="1591" spans="4:4" x14ac:dyDescent="0.2">
      <c r="D1591" s="186"/>
    </row>
    <row r="1592" spans="4:4" x14ac:dyDescent="0.2">
      <c r="D1592" s="186"/>
    </row>
    <row r="1593" spans="4:4" x14ac:dyDescent="0.2">
      <c r="D1593" s="186"/>
    </row>
    <row r="1594" spans="4:4" x14ac:dyDescent="0.2">
      <c r="D1594" s="186"/>
    </row>
    <row r="1595" spans="4:4" x14ac:dyDescent="0.2">
      <c r="D1595" s="186"/>
    </row>
    <row r="1596" spans="4:4" x14ac:dyDescent="0.2">
      <c r="D1596" s="186"/>
    </row>
    <row r="1597" spans="4:4" x14ac:dyDescent="0.2">
      <c r="D1597" s="186"/>
    </row>
    <row r="1598" spans="4:4" x14ac:dyDescent="0.2">
      <c r="D1598" s="186"/>
    </row>
    <row r="1599" spans="4:4" x14ac:dyDescent="0.2">
      <c r="D1599" s="186"/>
    </row>
    <row r="1600" spans="4:4" x14ac:dyDescent="0.2">
      <c r="D1600" s="186"/>
    </row>
    <row r="1601" spans="4:4" x14ac:dyDescent="0.2">
      <c r="D1601" s="186"/>
    </row>
    <row r="1602" spans="4:4" x14ac:dyDescent="0.2">
      <c r="D1602" s="186"/>
    </row>
    <row r="1603" spans="4:4" x14ac:dyDescent="0.2">
      <c r="D1603" s="186"/>
    </row>
    <row r="1604" spans="4:4" x14ac:dyDescent="0.2">
      <c r="D1604" s="186"/>
    </row>
    <row r="1605" spans="4:4" x14ac:dyDescent="0.2">
      <c r="D1605" s="186"/>
    </row>
    <row r="1606" spans="4:4" x14ac:dyDescent="0.2">
      <c r="D1606" s="186"/>
    </row>
    <row r="1607" spans="4:4" x14ac:dyDescent="0.2">
      <c r="D1607" s="186"/>
    </row>
    <row r="1608" spans="4:4" x14ac:dyDescent="0.2">
      <c r="D1608" s="186"/>
    </row>
    <row r="1609" spans="4:4" x14ac:dyDescent="0.2">
      <c r="D1609" s="186"/>
    </row>
    <row r="1610" spans="4:4" x14ac:dyDescent="0.2">
      <c r="D1610" s="186"/>
    </row>
    <row r="1611" spans="4:4" x14ac:dyDescent="0.2">
      <c r="D1611" s="186"/>
    </row>
    <row r="1612" spans="4:4" x14ac:dyDescent="0.2">
      <c r="D1612" s="186"/>
    </row>
    <row r="1613" spans="4:4" x14ac:dyDescent="0.2">
      <c r="D1613" s="186"/>
    </row>
    <row r="1614" spans="4:4" x14ac:dyDescent="0.2">
      <c r="D1614" s="186"/>
    </row>
    <row r="1615" spans="4:4" x14ac:dyDescent="0.2">
      <c r="D1615" s="186"/>
    </row>
    <row r="1616" spans="4:4" x14ac:dyDescent="0.2">
      <c r="D1616" s="186"/>
    </row>
    <row r="1617" spans="4:4" x14ac:dyDescent="0.2">
      <c r="D1617" s="186"/>
    </row>
    <row r="1618" spans="4:4" x14ac:dyDescent="0.2">
      <c r="D1618" s="186"/>
    </row>
    <row r="1619" spans="4:4" x14ac:dyDescent="0.2">
      <c r="D1619" s="186"/>
    </row>
    <row r="1620" spans="4:4" x14ac:dyDescent="0.2">
      <c r="D1620" s="186"/>
    </row>
    <row r="1621" spans="4:4" x14ac:dyDescent="0.2">
      <c r="D1621" s="186"/>
    </row>
    <row r="1622" spans="4:4" x14ac:dyDescent="0.2">
      <c r="D1622" s="186"/>
    </row>
    <row r="1623" spans="4:4" x14ac:dyDescent="0.2">
      <c r="D1623" s="186"/>
    </row>
    <row r="1624" spans="4:4" x14ac:dyDescent="0.2">
      <c r="D1624" s="186"/>
    </row>
    <row r="1625" spans="4:4" x14ac:dyDescent="0.2">
      <c r="D1625" s="186"/>
    </row>
    <row r="1626" spans="4:4" x14ac:dyDescent="0.2">
      <c r="D1626" s="186"/>
    </row>
    <row r="1627" spans="4:4" x14ac:dyDescent="0.2">
      <c r="D1627" s="186"/>
    </row>
    <row r="1628" spans="4:4" x14ac:dyDescent="0.2">
      <c r="D1628" s="186"/>
    </row>
    <row r="1629" spans="4:4" x14ac:dyDescent="0.2">
      <c r="D1629" s="186"/>
    </row>
    <row r="1630" spans="4:4" x14ac:dyDescent="0.2">
      <c r="D1630" s="186"/>
    </row>
    <row r="1631" spans="4:4" x14ac:dyDescent="0.2">
      <c r="D1631" s="186"/>
    </row>
    <row r="1632" spans="4:4" x14ac:dyDescent="0.2">
      <c r="D1632" s="186"/>
    </row>
    <row r="1633" spans="4:4" x14ac:dyDescent="0.2">
      <c r="D1633" s="186"/>
    </row>
    <row r="1634" spans="4:4" x14ac:dyDescent="0.2">
      <c r="D1634" s="186"/>
    </row>
    <row r="1635" spans="4:4" x14ac:dyDescent="0.2">
      <c r="D1635" s="186"/>
    </row>
    <row r="1636" spans="4:4" x14ac:dyDescent="0.2">
      <c r="D1636" s="186"/>
    </row>
    <row r="1637" spans="4:4" x14ac:dyDescent="0.2">
      <c r="D1637" s="186"/>
    </row>
    <row r="1638" spans="4:4" x14ac:dyDescent="0.2">
      <c r="D1638" s="186"/>
    </row>
    <row r="1639" spans="4:4" x14ac:dyDescent="0.2">
      <c r="D1639" s="186"/>
    </row>
    <row r="1640" spans="4:4" x14ac:dyDescent="0.2">
      <c r="D1640" s="186"/>
    </row>
    <row r="1641" spans="4:4" x14ac:dyDescent="0.2">
      <c r="D1641" s="186"/>
    </row>
    <row r="1642" spans="4:4" x14ac:dyDescent="0.2">
      <c r="D1642" s="186"/>
    </row>
    <row r="1643" spans="4:4" x14ac:dyDescent="0.2">
      <c r="D1643" s="186"/>
    </row>
    <row r="1644" spans="4:4" x14ac:dyDescent="0.2">
      <c r="D1644" s="186"/>
    </row>
    <row r="1645" spans="4:4" x14ac:dyDescent="0.2">
      <c r="D1645" s="186"/>
    </row>
    <row r="1646" spans="4:4" x14ac:dyDescent="0.2">
      <c r="D1646" s="186"/>
    </row>
    <row r="1647" spans="4:4" x14ac:dyDescent="0.2">
      <c r="D1647" s="186"/>
    </row>
    <row r="1648" spans="4:4" x14ac:dyDescent="0.2">
      <c r="D1648" s="186"/>
    </row>
    <row r="1649" spans="4:4" x14ac:dyDescent="0.2">
      <c r="D1649" s="186"/>
    </row>
    <row r="1650" spans="4:4" x14ac:dyDescent="0.2">
      <c r="D1650" s="186"/>
    </row>
    <row r="1651" spans="4:4" x14ac:dyDescent="0.2">
      <c r="D1651" s="186"/>
    </row>
    <row r="1652" spans="4:4" x14ac:dyDescent="0.2">
      <c r="D1652" s="186"/>
    </row>
    <row r="1653" spans="4:4" x14ac:dyDescent="0.2">
      <c r="D1653" s="186"/>
    </row>
    <row r="1654" spans="4:4" x14ac:dyDescent="0.2">
      <c r="D1654" s="186"/>
    </row>
    <row r="1655" spans="4:4" x14ac:dyDescent="0.2">
      <c r="D1655" s="186"/>
    </row>
    <row r="1656" spans="4:4" x14ac:dyDescent="0.2">
      <c r="D1656" s="186"/>
    </row>
    <row r="1657" spans="4:4" x14ac:dyDescent="0.2">
      <c r="D1657" s="186"/>
    </row>
    <row r="1658" spans="4:4" x14ac:dyDescent="0.2">
      <c r="D1658" s="186"/>
    </row>
    <row r="1659" spans="4:4" x14ac:dyDescent="0.2">
      <c r="D1659" s="186"/>
    </row>
    <row r="1660" spans="4:4" x14ac:dyDescent="0.2">
      <c r="D1660" s="186"/>
    </row>
    <row r="1661" spans="4:4" x14ac:dyDescent="0.2">
      <c r="D1661" s="186"/>
    </row>
    <row r="1662" spans="4:4" x14ac:dyDescent="0.2">
      <c r="D1662" s="186"/>
    </row>
    <row r="1663" spans="4:4" x14ac:dyDescent="0.2">
      <c r="D1663" s="186"/>
    </row>
    <row r="1664" spans="4:4" x14ac:dyDescent="0.2">
      <c r="D1664" s="186"/>
    </row>
    <row r="1665" spans="4:4" x14ac:dyDescent="0.2">
      <c r="D1665" s="186"/>
    </row>
    <row r="1666" spans="4:4" x14ac:dyDescent="0.2">
      <c r="D1666" s="186"/>
    </row>
    <row r="1667" spans="4:4" x14ac:dyDescent="0.2">
      <c r="D1667" s="186"/>
    </row>
    <row r="1668" spans="4:4" x14ac:dyDescent="0.2">
      <c r="D1668" s="186"/>
    </row>
    <row r="1669" spans="4:4" x14ac:dyDescent="0.2">
      <c r="D1669" s="186"/>
    </row>
    <row r="1670" spans="4:4" x14ac:dyDescent="0.2">
      <c r="D1670" s="186"/>
    </row>
    <row r="1671" spans="4:4" x14ac:dyDescent="0.2">
      <c r="D1671" s="186"/>
    </row>
    <row r="1672" spans="4:4" x14ac:dyDescent="0.2">
      <c r="D1672" s="186"/>
    </row>
    <row r="1673" spans="4:4" x14ac:dyDescent="0.2">
      <c r="D1673" s="186"/>
    </row>
    <row r="1674" spans="4:4" x14ac:dyDescent="0.2">
      <c r="D1674" s="186"/>
    </row>
    <row r="1675" spans="4:4" x14ac:dyDescent="0.2">
      <c r="D1675" s="186"/>
    </row>
    <row r="1676" spans="4:4" x14ac:dyDescent="0.2">
      <c r="D1676" s="186"/>
    </row>
    <row r="1677" spans="4:4" x14ac:dyDescent="0.2">
      <c r="D1677" s="186"/>
    </row>
    <row r="1678" spans="4:4" x14ac:dyDescent="0.2">
      <c r="D1678" s="186"/>
    </row>
    <row r="1679" spans="4:4" x14ac:dyDescent="0.2">
      <c r="D1679" s="186"/>
    </row>
    <row r="1680" spans="4:4" x14ac:dyDescent="0.2">
      <c r="D1680" s="186"/>
    </row>
    <row r="1681" spans="4:4" x14ac:dyDescent="0.2">
      <c r="D1681" s="186"/>
    </row>
    <row r="1682" spans="4:4" x14ac:dyDescent="0.2">
      <c r="D1682" s="186"/>
    </row>
    <row r="1683" spans="4:4" x14ac:dyDescent="0.2">
      <c r="D1683" s="186"/>
    </row>
    <row r="1684" spans="4:4" x14ac:dyDescent="0.2">
      <c r="D1684" s="186"/>
    </row>
    <row r="1685" spans="4:4" x14ac:dyDescent="0.2">
      <c r="D1685" s="186"/>
    </row>
    <row r="1686" spans="4:4" x14ac:dyDescent="0.2">
      <c r="D1686" s="186"/>
    </row>
    <row r="1687" spans="4:4" x14ac:dyDescent="0.2">
      <c r="D1687" s="186"/>
    </row>
    <row r="1688" spans="4:4" x14ac:dyDescent="0.2">
      <c r="D1688" s="186"/>
    </row>
    <row r="1689" spans="4:4" x14ac:dyDescent="0.2">
      <c r="D1689" s="186"/>
    </row>
    <row r="1690" spans="4:4" x14ac:dyDescent="0.2">
      <c r="D1690" s="186"/>
    </row>
    <row r="1691" spans="4:4" x14ac:dyDescent="0.2">
      <c r="D1691" s="186"/>
    </row>
    <row r="1692" spans="4:4" x14ac:dyDescent="0.2">
      <c r="D1692" s="186"/>
    </row>
    <row r="1693" spans="4:4" x14ac:dyDescent="0.2">
      <c r="D1693" s="186"/>
    </row>
    <row r="1694" spans="4:4" x14ac:dyDescent="0.2">
      <c r="D1694" s="186"/>
    </row>
    <row r="1695" spans="4:4" x14ac:dyDescent="0.2">
      <c r="D1695" s="186"/>
    </row>
    <row r="1696" spans="4:4" x14ac:dyDescent="0.2">
      <c r="D1696" s="186"/>
    </row>
    <row r="1697" spans="4:4" x14ac:dyDescent="0.2">
      <c r="D1697" s="186"/>
    </row>
    <row r="1698" spans="4:4" x14ac:dyDescent="0.2">
      <c r="D1698" s="186"/>
    </row>
    <row r="1699" spans="4:4" x14ac:dyDescent="0.2">
      <c r="D1699" s="186"/>
    </row>
    <row r="1700" spans="4:4" x14ac:dyDescent="0.2">
      <c r="D1700" s="186"/>
    </row>
    <row r="1701" spans="4:4" x14ac:dyDescent="0.2">
      <c r="D1701" s="186"/>
    </row>
    <row r="1702" spans="4:4" x14ac:dyDescent="0.2">
      <c r="D1702" s="186"/>
    </row>
    <row r="1703" spans="4:4" x14ac:dyDescent="0.2">
      <c r="D1703" s="186"/>
    </row>
    <row r="1704" spans="4:4" x14ac:dyDescent="0.2">
      <c r="D1704" s="186"/>
    </row>
    <row r="1705" spans="4:4" x14ac:dyDescent="0.2">
      <c r="D1705" s="186"/>
    </row>
    <row r="1706" spans="4:4" x14ac:dyDescent="0.2">
      <c r="D1706" s="186"/>
    </row>
    <row r="1707" spans="4:4" x14ac:dyDescent="0.2">
      <c r="D1707" s="186"/>
    </row>
    <row r="1708" spans="4:4" x14ac:dyDescent="0.2">
      <c r="D1708" s="186"/>
    </row>
    <row r="1709" spans="4:4" x14ac:dyDescent="0.2">
      <c r="D1709" s="186"/>
    </row>
    <row r="1710" spans="4:4" x14ac:dyDescent="0.2">
      <c r="D1710" s="186"/>
    </row>
    <row r="1711" spans="4:4" x14ac:dyDescent="0.2">
      <c r="D1711" s="186"/>
    </row>
    <row r="1712" spans="4:4" x14ac:dyDescent="0.2">
      <c r="D1712" s="186"/>
    </row>
    <row r="1713" spans="4:4" x14ac:dyDescent="0.2">
      <c r="D1713" s="186"/>
    </row>
    <row r="1714" spans="4:4" x14ac:dyDescent="0.2">
      <c r="D1714" s="186"/>
    </row>
    <row r="1715" spans="4:4" x14ac:dyDescent="0.2">
      <c r="D1715" s="186"/>
    </row>
    <row r="1716" spans="4:4" x14ac:dyDescent="0.2">
      <c r="D1716" s="186"/>
    </row>
    <row r="1717" spans="4:4" x14ac:dyDescent="0.2">
      <c r="D1717" s="186"/>
    </row>
    <row r="1718" spans="4:4" x14ac:dyDescent="0.2">
      <c r="D1718" s="186"/>
    </row>
    <row r="1719" spans="4:4" x14ac:dyDescent="0.2">
      <c r="D1719" s="186"/>
    </row>
    <row r="1720" spans="4:4" x14ac:dyDescent="0.2">
      <c r="D1720" s="186"/>
    </row>
    <row r="1721" spans="4:4" x14ac:dyDescent="0.2">
      <c r="D1721" s="186"/>
    </row>
    <row r="1722" spans="4:4" x14ac:dyDescent="0.2">
      <c r="D1722" s="186"/>
    </row>
    <row r="1723" spans="4:4" x14ac:dyDescent="0.2">
      <c r="D1723" s="186"/>
    </row>
    <row r="1724" spans="4:4" x14ac:dyDescent="0.2">
      <c r="D1724" s="186"/>
    </row>
    <row r="1725" spans="4:4" x14ac:dyDescent="0.2">
      <c r="D1725" s="186"/>
    </row>
    <row r="1726" spans="4:4" x14ac:dyDescent="0.2">
      <c r="D1726" s="186"/>
    </row>
    <row r="1727" spans="4:4" x14ac:dyDescent="0.2">
      <c r="D1727" s="186"/>
    </row>
    <row r="1728" spans="4:4" x14ac:dyDescent="0.2">
      <c r="D1728" s="186"/>
    </row>
    <row r="1729" spans="4:4" x14ac:dyDescent="0.2">
      <c r="D1729" s="186"/>
    </row>
    <row r="1730" spans="4:4" x14ac:dyDescent="0.2">
      <c r="D1730" s="186"/>
    </row>
    <row r="1731" spans="4:4" x14ac:dyDescent="0.2">
      <c r="D1731" s="186"/>
    </row>
    <row r="1732" spans="4:4" x14ac:dyDescent="0.2">
      <c r="D1732" s="186"/>
    </row>
    <row r="1733" spans="4:4" x14ac:dyDescent="0.2">
      <c r="D1733" s="186"/>
    </row>
    <row r="1734" spans="4:4" x14ac:dyDescent="0.2">
      <c r="D1734" s="186"/>
    </row>
    <row r="1735" spans="4:4" x14ac:dyDescent="0.2">
      <c r="D1735" s="186"/>
    </row>
    <row r="1736" spans="4:4" x14ac:dyDescent="0.2">
      <c r="D1736" s="186"/>
    </row>
    <row r="1737" spans="4:4" x14ac:dyDescent="0.2">
      <c r="D1737" s="186"/>
    </row>
    <row r="1738" spans="4:4" x14ac:dyDescent="0.2">
      <c r="D1738" s="186"/>
    </row>
    <row r="1739" spans="4:4" x14ac:dyDescent="0.2">
      <c r="D1739" s="186"/>
    </row>
    <row r="1740" spans="4:4" x14ac:dyDescent="0.2">
      <c r="D1740" s="186"/>
    </row>
    <row r="1741" spans="4:4" x14ac:dyDescent="0.2">
      <c r="D1741" s="186"/>
    </row>
    <row r="1742" spans="4:4" x14ac:dyDescent="0.2">
      <c r="D1742" s="186"/>
    </row>
    <row r="1743" spans="4:4" x14ac:dyDescent="0.2">
      <c r="D1743" s="186"/>
    </row>
    <row r="1744" spans="4:4" x14ac:dyDescent="0.2">
      <c r="D1744" s="186"/>
    </row>
    <row r="1745" spans="4:4" x14ac:dyDescent="0.2">
      <c r="D1745" s="186"/>
    </row>
    <row r="1746" spans="4:4" x14ac:dyDescent="0.2">
      <c r="D1746" s="186"/>
    </row>
    <row r="1747" spans="4:4" x14ac:dyDescent="0.2">
      <c r="D1747" s="186"/>
    </row>
    <row r="1748" spans="4:4" x14ac:dyDescent="0.2">
      <c r="D1748" s="186"/>
    </row>
    <row r="1749" spans="4:4" x14ac:dyDescent="0.2">
      <c r="D1749" s="186"/>
    </row>
    <row r="1750" spans="4:4" x14ac:dyDescent="0.2">
      <c r="D1750" s="186"/>
    </row>
    <row r="1751" spans="4:4" x14ac:dyDescent="0.2">
      <c r="D1751" s="186"/>
    </row>
    <row r="1752" spans="4:4" x14ac:dyDescent="0.2">
      <c r="D1752" s="186"/>
    </row>
    <row r="1753" spans="4:4" x14ac:dyDescent="0.2">
      <c r="D1753" s="186"/>
    </row>
    <row r="1754" spans="4:4" x14ac:dyDescent="0.2">
      <c r="D1754" s="186"/>
    </row>
    <row r="1755" spans="4:4" x14ac:dyDescent="0.2">
      <c r="D1755" s="186"/>
    </row>
    <row r="1756" spans="4:4" x14ac:dyDescent="0.2">
      <c r="D1756" s="186"/>
    </row>
    <row r="1757" spans="4:4" x14ac:dyDescent="0.2">
      <c r="D1757" s="186"/>
    </row>
    <row r="1758" spans="4:4" x14ac:dyDescent="0.2">
      <c r="D1758" s="186"/>
    </row>
    <row r="1759" spans="4:4" x14ac:dyDescent="0.2">
      <c r="D1759" s="186"/>
    </row>
    <row r="1760" spans="4:4" x14ac:dyDescent="0.2">
      <c r="D1760" s="186"/>
    </row>
    <row r="1761" spans="4:4" x14ac:dyDescent="0.2">
      <c r="D1761" s="186"/>
    </row>
    <row r="1762" spans="4:4" x14ac:dyDescent="0.2">
      <c r="D1762" s="186"/>
    </row>
    <row r="1763" spans="4:4" x14ac:dyDescent="0.2">
      <c r="D1763" s="186"/>
    </row>
    <row r="1764" spans="4:4" x14ac:dyDescent="0.2">
      <c r="D1764" s="186"/>
    </row>
    <row r="1765" spans="4:4" x14ac:dyDescent="0.2">
      <c r="D1765" s="186"/>
    </row>
    <row r="1766" spans="4:4" x14ac:dyDescent="0.2">
      <c r="D1766" s="186"/>
    </row>
    <row r="1767" spans="4:4" x14ac:dyDescent="0.2">
      <c r="D1767" s="186"/>
    </row>
    <row r="1768" spans="4:4" x14ac:dyDescent="0.2">
      <c r="D1768" s="186"/>
    </row>
    <row r="1769" spans="4:4" x14ac:dyDescent="0.2">
      <c r="D1769" s="186"/>
    </row>
    <row r="1770" spans="4:4" x14ac:dyDescent="0.2">
      <c r="D1770" s="186"/>
    </row>
    <row r="1771" spans="4:4" x14ac:dyDescent="0.2">
      <c r="D1771" s="186"/>
    </row>
    <row r="1772" spans="4:4" x14ac:dyDescent="0.2">
      <c r="D1772" s="186"/>
    </row>
    <row r="1773" spans="4:4" x14ac:dyDescent="0.2">
      <c r="D1773" s="186"/>
    </row>
    <row r="1774" spans="4:4" x14ac:dyDescent="0.2">
      <c r="D1774" s="186"/>
    </row>
    <row r="1775" spans="4:4" x14ac:dyDescent="0.2">
      <c r="D1775" s="186"/>
    </row>
    <row r="1776" spans="4:4" x14ac:dyDescent="0.2">
      <c r="D1776" s="186"/>
    </row>
    <row r="1777" spans="4:4" x14ac:dyDescent="0.2">
      <c r="D1777" s="186"/>
    </row>
    <row r="1778" spans="4:4" x14ac:dyDescent="0.2">
      <c r="D1778" s="186"/>
    </row>
    <row r="1779" spans="4:4" x14ac:dyDescent="0.2">
      <c r="D1779" s="186"/>
    </row>
    <row r="1780" spans="4:4" x14ac:dyDescent="0.2">
      <c r="D1780" s="186"/>
    </row>
    <row r="1781" spans="4:4" x14ac:dyDescent="0.2">
      <c r="D1781" s="186"/>
    </row>
    <row r="1782" spans="4:4" x14ac:dyDescent="0.2">
      <c r="D1782" s="186"/>
    </row>
    <row r="1783" spans="4:4" x14ac:dyDescent="0.2">
      <c r="D1783" s="186"/>
    </row>
    <row r="1784" spans="4:4" x14ac:dyDescent="0.2">
      <c r="D1784" s="186"/>
    </row>
    <row r="1785" spans="4:4" x14ac:dyDescent="0.2">
      <c r="D1785" s="186"/>
    </row>
    <row r="1786" spans="4:4" x14ac:dyDescent="0.2">
      <c r="D1786" s="186"/>
    </row>
    <row r="1787" spans="4:4" x14ac:dyDescent="0.2">
      <c r="D1787" s="186"/>
    </row>
    <row r="1788" spans="4:4" x14ac:dyDescent="0.2">
      <c r="D1788" s="186"/>
    </row>
    <row r="1789" spans="4:4" x14ac:dyDescent="0.2">
      <c r="D1789" s="186"/>
    </row>
    <row r="1790" spans="4:4" x14ac:dyDescent="0.2">
      <c r="D1790" s="186"/>
    </row>
    <row r="1791" spans="4:4" x14ac:dyDescent="0.2">
      <c r="D1791" s="186"/>
    </row>
    <row r="1792" spans="4:4" x14ac:dyDescent="0.2">
      <c r="D1792" s="186"/>
    </row>
    <row r="1793" spans="4:4" x14ac:dyDescent="0.2">
      <c r="D1793" s="186"/>
    </row>
    <row r="1794" spans="4:4" x14ac:dyDescent="0.2">
      <c r="D1794" s="186"/>
    </row>
    <row r="1795" spans="4:4" x14ac:dyDescent="0.2">
      <c r="D1795" s="186"/>
    </row>
    <row r="1796" spans="4:4" x14ac:dyDescent="0.2">
      <c r="D1796" s="186"/>
    </row>
    <row r="1797" spans="4:4" x14ac:dyDescent="0.2">
      <c r="D1797" s="186"/>
    </row>
    <row r="1798" spans="4:4" x14ac:dyDescent="0.2">
      <c r="D1798" s="186"/>
    </row>
    <row r="1799" spans="4:4" x14ac:dyDescent="0.2">
      <c r="D1799" s="186"/>
    </row>
    <row r="1800" spans="4:4" x14ac:dyDescent="0.2">
      <c r="D1800" s="186"/>
    </row>
    <row r="1801" spans="4:4" x14ac:dyDescent="0.2">
      <c r="D1801" s="186"/>
    </row>
    <row r="1802" spans="4:4" x14ac:dyDescent="0.2">
      <c r="D1802" s="186"/>
    </row>
    <row r="1803" spans="4:4" x14ac:dyDescent="0.2">
      <c r="D1803" s="186"/>
    </row>
    <row r="1804" spans="4:4" x14ac:dyDescent="0.2">
      <c r="D1804" s="186"/>
    </row>
    <row r="1805" spans="4:4" x14ac:dyDescent="0.2">
      <c r="D1805" s="186"/>
    </row>
    <row r="1806" spans="4:4" x14ac:dyDescent="0.2">
      <c r="D1806" s="186"/>
    </row>
    <row r="1807" spans="4:4" x14ac:dyDescent="0.2">
      <c r="D1807" s="186"/>
    </row>
    <row r="1808" spans="4:4" x14ac:dyDescent="0.2">
      <c r="D1808" s="186"/>
    </row>
    <row r="1809" spans="4:4" x14ac:dyDescent="0.2">
      <c r="D1809" s="186"/>
    </row>
    <row r="1810" spans="4:4" x14ac:dyDescent="0.2">
      <c r="D1810" s="186"/>
    </row>
    <row r="1811" spans="4:4" x14ac:dyDescent="0.2">
      <c r="D1811" s="186"/>
    </row>
    <row r="1812" spans="4:4" x14ac:dyDescent="0.2">
      <c r="D1812" s="186"/>
    </row>
    <row r="1813" spans="4:4" x14ac:dyDescent="0.2">
      <c r="D1813" s="186"/>
    </row>
    <row r="1814" spans="4:4" x14ac:dyDescent="0.2">
      <c r="D1814" s="186"/>
    </row>
    <row r="1815" spans="4:4" x14ac:dyDescent="0.2">
      <c r="D1815" s="186"/>
    </row>
    <row r="1816" spans="4:4" x14ac:dyDescent="0.2">
      <c r="D1816" s="186"/>
    </row>
    <row r="1817" spans="4:4" x14ac:dyDescent="0.2">
      <c r="D1817" s="186"/>
    </row>
    <row r="1818" spans="4:4" x14ac:dyDescent="0.2">
      <c r="D1818" s="186"/>
    </row>
    <row r="1819" spans="4:4" x14ac:dyDescent="0.2">
      <c r="D1819" s="186"/>
    </row>
    <row r="1820" spans="4:4" x14ac:dyDescent="0.2">
      <c r="D1820" s="186"/>
    </row>
    <row r="1821" spans="4:4" x14ac:dyDescent="0.2">
      <c r="D1821" s="186"/>
    </row>
    <row r="1822" spans="4:4" x14ac:dyDescent="0.2">
      <c r="D1822" s="186"/>
    </row>
    <row r="1823" spans="4:4" x14ac:dyDescent="0.2">
      <c r="D1823" s="186"/>
    </row>
    <row r="1824" spans="4:4" x14ac:dyDescent="0.2">
      <c r="D1824" s="186"/>
    </row>
    <row r="1825" spans="4:4" x14ac:dyDescent="0.2">
      <c r="D1825" s="186"/>
    </row>
    <row r="1826" spans="4:4" x14ac:dyDescent="0.2">
      <c r="D1826" s="186"/>
    </row>
    <row r="1827" spans="4:4" x14ac:dyDescent="0.2">
      <c r="D1827" s="186"/>
    </row>
    <row r="1828" spans="4:4" x14ac:dyDescent="0.2">
      <c r="D1828" s="186"/>
    </row>
    <row r="1829" spans="4:4" x14ac:dyDescent="0.2">
      <c r="D1829" s="186"/>
    </row>
    <row r="1830" spans="4:4" x14ac:dyDescent="0.2">
      <c r="D1830" s="186"/>
    </row>
    <row r="1831" spans="4:4" x14ac:dyDescent="0.2">
      <c r="D1831" s="186"/>
    </row>
    <row r="1832" spans="4:4" x14ac:dyDescent="0.2">
      <c r="D1832" s="186"/>
    </row>
    <row r="1833" spans="4:4" x14ac:dyDescent="0.2">
      <c r="D1833" s="186"/>
    </row>
    <row r="1834" spans="4:4" x14ac:dyDescent="0.2">
      <c r="D1834" s="186"/>
    </row>
    <row r="1835" spans="4:4" x14ac:dyDescent="0.2">
      <c r="D1835" s="186"/>
    </row>
    <row r="1836" spans="4:4" x14ac:dyDescent="0.2">
      <c r="D1836" s="186"/>
    </row>
    <row r="1837" spans="4:4" x14ac:dyDescent="0.2">
      <c r="D1837" s="186"/>
    </row>
    <row r="1838" spans="4:4" x14ac:dyDescent="0.2">
      <c r="D1838" s="186"/>
    </row>
    <row r="1839" spans="4:4" x14ac:dyDescent="0.2">
      <c r="D1839" s="186"/>
    </row>
    <row r="1840" spans="4:4" x14ac:dyDescent="0.2">
      <c r="D1840" s="186"/>
    </row>
    <row r="1841" spans="4:4" x14ac:dyDescent="0.2">
      <c r="D1841" s="186"/>
    </row>
    <row r="1842" spans="4:4" x14ac:dyDescent="0.2">
      <c r="D1842" s="186"/>
    </row>
    <row r="1843" spans="4:4" x14ac:dyDescent="0.2">
      <c r="D1843" s="186"/>
    </row>
    <row r="1844" spans="4:4" x14ac:dyDescent="0.2">
      <c r="D1844" s="186"/>
    </row>
    <row r="1845" spans="4:4" x14ac:dyDescent="0.2">
      <c r="D1845" s="186"/>
    </row>
    <row r="1846" spans="4:4" x14ac:dyDescent="0.2">
      <c r="D1846" s="186"/>
    </row>
    <row r="1847" spans="4:4" x14ac:dyDescent="0.2">
      <c r="D1847" s="186"/>
    </row>
    <row r="1848" spans="4:4" x14ac:dyDescent="0.2">
      <c r="D1848" s="186"/>
    </row>
    <row r="1849" spans="4:4" x14ac:dyDescent="0.2">
      <c r="D1849" s="186"/>
    </row>
    <row r="1850" spans="4:4" x14ac:dyDescent="0.2">
      <c r="D1850" s="186"/>
    </row>
    <row r="1851" spans="4:4" x14ac:dyDescent="0.2">
      <c r="D1851" s="186"/>
    </row>
    <row r="1852" spans="4:4" x14ac:dyDescent="0.2">
      <c r="D1852" s="186"/>
    </row>
    <row r="1853" spans="4:4" x14ac:dyDescent="0.2">
      <c r="D1853" s="186"/>
    </row>
    <row r="1854" spans="4:4" x14ac:dyDescent="0.2">
      <c r="D1854" s="186"/>
    </row>
    <row r="1855" spans="4:4" x14ac:dyDescent="0.2">
      <c r="D1855" s="186"/>
    </row>
    <row r="1856" spans="4:4" x14ac:dyDescent="0.2">
      <c r="D1856" s="186"/>
    </row>
    <row r="1857" spans="4:4" x14ac:dyDescent="0.2">
      <c r="D1857" s="186"/>
    </row>
    <row r="1858" spans="4:4" x14ac:dyDescent="0.2">
      <c r="D1858" s="186"/>
    </row>
    <row r="1859" spans="4:4" x14ac:dyDescent="0.2">
      <c r="D1859" s="186"/>
    </row>
    <row r="1860" spans="4:4" x14ac:dyDescent="0.2">
      <c r="D1860" s="186"/>
    </row>
    <row r="1861" spans="4:4" x14ac:dyDescent="0.2">
      <c r="D1861" s="186"/>
    </row>
    <row r="1862" spans="4:4" x14ac:dyDescent="0.2">
      <c r="D1862" s="186"/>
    </row>
    <row r="1863" spans="4:4" x14ac:dyDescent="0.2">
      <c r="D1863" s="186"/>
    </row>
    <row r="1864" spans="4:4" x14ac:dyDescent="0.2">
      <c r="D1864" s="186"/>
    </row>
    <row r="1865" spans="4:4" x14ac:dyDescent="0.2">
      <c r="D1865" s="186"/>
    </row>
    <row r="1866" spans="4:4" x14ac:dyDescent="0.2">
      <c r="D1866" s="186"/>
    </row>
    <row r="1867" spans="4:4" x14ac:dyDescent="0.2">
      <c r="D1867" s="186"/>
    </row>
    <row r="1868" spans="4:4" x14ac:dyDescent="0.2">
      <c r="D1868" s="186"/>
    </row>
    <row r="1869" spans="4:4" x14ac:dyDescent="0.2">
      <c r="D1869" s="186"/>
    </row>
    <row r="1870" spans="4:4" x14ac:dyDescent="0.2">
      <c r="D1870" s="186"/>
    </row>
    <row r="1871" spans="4:4" x14ac:dyDescent="0.2">
      <c r="D1871" s="186"/>
    </row>
    <row r="1872" spans="4:4" x14ac:dyDescent="0.2">
      <c r="D1872" s="186"/>
    </row>
    <row r="1873" spans="4:4" x14ac:dyDescent="0.2">
      <c r="D1873" s="186"/>
    </row>
    <row r="1874" spans="4:4" x14ac:dyDescent="0.2">
      <c r="D1874" s="186"/>
    </row>
    <row r="1875" spans="4:4" x14ac:dyDescent="0.2">
      <c r="D1875" s="186"/>
    </row>
    <row r="1876" spans="4:4" x14ac:dyDescent="0.2">
      <c r="D1876" s="186"/>
    </row>
    <row r="1877" spans="4:4" x14ac:dyDescent="0.2">
      <c r="D1877" s="186"/>
    </row>
    <row r="1878" spans="4:4" x14ac:dyDescent="0.2">
      <c r="D1878" s="186"/>
    </row>
    <row r="1879" spans="4:4" x14ac:dyDescent="0.2">
      <c r="D1879" s="186"/>
    </row>
    <row r="1880" spans="4:4" x14ac:dyDescent="0.2">
      <c r="D1880" s="186"/>
    </row>
    <row r="1881" spans="4:4" x14ac:dyDescent="0.2">
      <c r="D1881" s="186"/>
    </row>
    <row r="1882" spans="4:4" x14ac:dyDescent="0.2">
      <c r="D1882" s="186"/>
    </row>
    <row r="1883" spans="4:4" x14ac:dyDescent="0.2">
      <c r="D1883" s="186"/>
    </row>
    <row r="1884" spans="4:4" x14ac:dyDescent="0.2">
      <c r="D1884" s="186"/>
    </row>
    <row r="1885" spans="4:4" x14ac:dyDescent="0.2">
      <c r="D1885" s="186"/>
    </row>
    <row r="1886" spans="4:4" x14ac:dyDescent="0.2">
      <c r="D1886" s="186"/>
    </row>
    <row r="1887" spans="4:4" x14ac:dyDescent="0.2">
      <c r="D1887" s="186"/>
    </row>
    <row r="1888" spans="4:4" x14ac:dyDescent="0.2">
      <c r="D1888" s="186"/>
    </row>
    <row r="1889" spans="4:4" x14ac:dyDescent="0.2">
      <c r="D1889" s="186"/>
    </row>
    <row r="1890" spans="4:4" x14ac:dyDescent="0.2">
      <c r="D1890" s="186"/>
    </row>
    <row r="1891" spans="4:4" x14ac:dyDescent="0.2">
      <c r="D1891" s="186"/>
    </row>
    <row r="1892" spans="4:4" x14ac:dyDescent="0.2">
      <c r="D1892" s="186"/>
    </row>
    <row r="1893" spans="4:4" x14ac:dyDescent="0.2">
      <c r="D1893" s="186"/>
    </row>
    <row r="1894" spans="4:4" x14ac:dyDescent="0.2">
      <c r="D1894" s="186"/>
    </row>
    <row r="1895" spans="4:4" x14ac:dyDescent="0.2">
      <c r="D1895" s="186"/>
    </row>
    <row r="1896" spans="4:4" x14ac:dyDescent="0.2">
      <c r="D1896" s="186"/>
    </row>
    <row r="1897" spans="4:4" x14ac:dyDescent="0.2">
      <c r="D1897" s="186"/>
    </row>
    <row r="1898" spans="4:4" x14ac:dyDescent="0.2">
      <c r="D1898" s="186"/>
    </row>
    <row r="1899" spans="4:4" x14ac:dyDescent="0.2">
      <c r="D1899" s="186"/>
    </row>
    <row r="1900" spans="4:4" x14ac:dyDescent="0.2">
      <c r="D1900" s="186"/>
    </row>
    <row r="1901" spans="4:4" x14ac:dyDescent="0.2">
      <c r="D1901" s="186"/>
    </row>
    <row r="1902" spans="4:4" x14ac:dyDescent="0.2">
      <c r="D1902" s="186"/>
    </row>
    <row r="1903" spans="4:4" x14ac:dyDescent="0.2">
      <c r="D1903" s="186"/>
    </row>
    <row r="1904" spans="4:4" x14ac:dyDescent="0.2">
      <c r="D1904" s="186"/>
    </row>
    <row r="1905" spans="4:4" x14ac:dyDescent="0.2">
      <c r="D1905" s="186"/>
    </row>
    <row r="1906" spans="4:4" x14ac:dyDescent="0.2">
      <c r="D1906" s="186"/>
    </row>
    <row r="1907" spans="4:4" x14ac:dyDescent="0.2">
      <c r="D1907" s="186"/>
    </row>
    <row r="1908" spans="4:4" x14ac:dyDescent="0.2">
      <c r="D1908" s="186"/>
    </row>
    <row r="1909" spans="4:4" x14ac:dyDescent="0.2">
      <c r="D1909" s="186"/>
    </row>
    <row r="1910" spans="4:4" x14ac:dyDescent="0.2">
      <c r="D1910" s="186"/>
    </row>
    <row r="1911" spans="4:4" x14ac:dyDescent="0.2">
      <c r="D1911" s="186"/>
    </row>
    <row r="1912" spans="4:4" x14ac:dyDescent="0.2">
      <c r="D1912" s="186"/>
    </row>
    <row r="1913" spans="4:4" x14ac:dyDescent="0.2">
      <c r="D1913" s="186"/>
    </row>
    <row r="1914" spans="4:4" x14ac:dyDescent="0.2">
      <c r="D1914" s="186"/>
    </row>
    <row r="1915" spans="4:4" x14ac:dyDescent="0.2">
      <c r="D1915" s="186"/>
    </row>
    <row r="1916" spans="4:4" x14ac:dyDescent="0.2">
      <c r="D1916" s="186"/>
    </row>
    <row r="1917" spans="4:4" x14ac:dyDescent="0.2">
      <c r="D1917" s="186"/>
    </row>
    <row r="1918" spans="4:4" x14ac:dyDescent="0.2">
      <c r="D1918" s="186"/>
    </row>
    <row r="1919" spans="4:4" x14ac:dyDescent="0.2">
      <c r="D1919" s="186"/>
    </row>
    <row r="1920" spans="4:4" x14ac:dyDescent="0.2">
      <c r="D1920" s="186"/>
    </row>
    <row r="1921" spans="4:4" x14ac:dyDescent="0.2">
      <c r="D1921" s="186"/>
    </row>
    <row r="1922" spans="4:4" x14ac:dyDescent="0.2">
      <c r="D1922" s="186"/>
    </row>
    <row r="1923" spans="4:4" x14ac:dyDescent="0.2">
      <c r="D1923" s="186"/>
    </row>
    <row r="1924" spans="4:4" x14ac:dyDescent="0.2">
      <c r="D1924" s="186"/>
    </row>
    <row r="1925" spans="4:4" x14ac:dyDescent="0.2">
      <c r="D1925" s="186"/>
    </row>
    <row r="1926" spans="4:4" x14ac:dyDescent="0.2">
      <c r="D1926" s="186"/>
    </row>
    <row r="1927" spans="4:4" x14ac:dyDescent="0.2">
      <c r="D1927" s="186"/>
    </row>
    <row r="1928" spans="4:4" x14ac:dyDescent="0.2">
      <c r="D1928" s="186"/>
    </row>
    <row r="1929" spans="4:4" x14ac:dyDescent="0.2">
      <c r="D1929" s="186"/>
    </row>
    <row r="1930" spans="4:4" x14ac:dyDescent="0.2">
      <c r="D1930" s="186"/>
    </row>
    <row r="1931" spans="4:4" x14ac:dyDescent="0.2">
      <c r="D1931" s="186"/>
    </row>
    <row r="1932" spans="4:4" x14ac:dyDescent="0.2">
      <c r="D1932" s="186"/>
    </row>
    <row r="1933" spans="4:4" x14ac:dyDescent="0.2">
      <c r="D1933" s="186"/>
    </row>
    <row r="1934" spans="4:4" x14ac:dyDescent="0.2">
      <c r="D1934" s="186"/>
    </row>
    <row r="1935" spans="4:4" x14ac:dyDescent="0.2">
      <c r="D1935" s="186"/>
    </row>
    <row r="1936" spans="4:4" x14ac:dyDescent="0.2">
      <c r="D1936" s="186"/>
    </row>
    <row r="1937" spans="4:4" x14ac:dyDescent="0.2">
      <c r="D1937" s="186"/>
    </row>
    <row r="1938" spans="4:4" x14ac:dyDescent="0.2">
      <c r="D1938" s="186"/>
    </row>
    <row r="1939" spans="4:4" x14ac:dyDescent="0.2">
      <c r="D1939" s="186"/>
    </row>
    <row r="1940" spans="4:4" x14ac:dyDescent="0.2">
      <c r="D1940" s="186"/>
    </row>
    <row r="1941" spans="4:4" x14ac:dyDescent="0.2">
      <c r="D1941" s="186"/>
    </row>
    <row r="1942" spans="4:4" x14ac:dyDescent="0.2">
      <c r="D1942" s="186"/>
    </row>
    <row r="1943" spans="4:4" x14ac:dyDescent="0.2">
      <c r="D1943" s="186"/>
    </row>
    <row r="1944" spans="4:4" x14ac:dyDescent="0.2">
      <c r="D1944" s="186"/>
    </row>
    <row r="1945" spans="4:4" x14ac:dyDescent="0.2">
      <c r="D1945" s="186"/>
    </row>
    <row r="1946" spans="4:4" x14ac:dyDescent="0.2">
      <c r="D1946" s="186"/>
    </row>
    <row r="1947" spans="4:4" x14ac:dyDescent="0.2">
      <c r="D1947" s="186"/>
    </row>
    <row r="1948" spans="4:4" x14ac:dyDescent="0.2">
      <c r="D1948" s="186"/>
    </row>
    <row r="1949" spans="4:4" x14ac:dyDescent="0.2">
      <c r="D1949" s="186"/>
    </row>
    <row r="1950" spans="4:4" x14ac:dyDescent="0.2">
      <c r="D1950" s="186"/>
    </row>
    <row r="1951" spans="4:4" x14ac:dyDescent="0.2">
      <c r="D1951" s="186"/>
    </row>
    <row r="1952" spans="4:4" x14ac:dyDescent="0.2">
      <c r="D1952" s="186"/>
    </row>
    <row r="1953" spans="4:4" x14ac:dyDescent="0.2">
      <c r="D1953" s="186"/>
    </row>
    <row r="1954" spans="4:4" x14ac:dyDescent="0.2">
      <c r="D1954" s="186"/>
    </row>
    <row r="1955" spans="4:4" x14ac:dyDescent="0.2">
      <c r="D1955" s="186"/>
    </row>
    <row r="1956" spans="4:4" x14ac:dyDescent="0.2">
      <c r="D1956" s="186"/>
    </row>
    <row r="1957" spans="4:4" x14ac:dyDescent="0.2">
      <c r="D1957" s="186"/>
    </row>
    <row r="1958" spans="4:4" x14ac:dyDescent="0.2">
      <c r="D1958" s="186"/>
    </row>
    <row r="1959" spans="4:4" x14ac:dyDescent="0.2">
      <c r="D1959" s="186"/>
    </row>
    <row r="1960" spans="4:4" x14ac:dyDescent="0.2">
      <c r="D1960" s="186"/>
    </row>
    <row r="1961" spans="4:4" x14ac:dyDescent="0.2">
      <c r="D1961" s="186"/>
    </row>
    <row r="1962" spans="4:4" x14ac:dyDescent="0.2">
      <c r="D1962" s="186"/>
    </row>
    <row r="1963" spans="4:4" x14ac:dyDescent="0.2">
      <c r="D1963" s="186"/>
    </row>
    <row r="1964" spans="4:4" x14ac:dyDescent="0.2">
      <c r="D1964" s="186"/>
    </row>
    <row r="1965" spans="4:4" x14ac:dyDescent="0.2">
      <c r="D1965" s="186"/>
    </row>
    <row r="1966" spans="4:4" x14ac:dyDescent="0.2">
      <c r="D1966" s="186"/>
    </row>
    <row r="1967" spans="4:4" x14ac:dyDescent="0.2">
      <c r="D1967" s="186"/>
    </row>
    <row r="1968" spans="4:4" x14ac:dyDescent="0.2">
      <c r="D1968" s="186"/>
    </row>
    <row r="1969" spans="4:4" x14ac:dyDescent="0.2">
      <c r="D1969" s="186"/>
    </row>
    <row r="1970" spans="4:4" x14ac:dyDescent="0.2">
      <c r="D1970" s="186"/>
    </row>
    <row r="1971" spans="4:4" x14ac:dyDescent="0.2">
      <c r="D1971" s="186"/>
    </row>
    <row r="1972" spans="4:4" x14ac:dyDescent="0.2">
      <c r="D1972" s="186"/>
    </row>
    <row r="1973" spans="4:4" x14ac:dyDescent="0.2">
      <c r="D1973" s="186"/>
    </row>
    <row r="1974" spans="4:4" x14ac:dyDescent="0.2">
      <c r="D1974" s="186"/>
    </row>
    <row r="1975" spans="4:4" x14ac:dyDescent="0.2">
      <c r="D1975" s="186"/>
    </row>
    <row r="1976" spans="4:4" x14ac:dyDescent="0.2">
      <c r="D1976" s="186"/>
    </row>
    <row r="1977" spans="4:4" x14ac:dyDescent="0.2">
      <c r="D1977" s="186"/>
    </row>
    <row r="1978" spans="4:4" x14ac:dyDescent="0.2">
      <c r="D1978" s="186"/>
    </row>
    <row r="1979" spans="4:4" x14ac:dyDescent="0.2">
      <c r="D1979" s="186"/>
    </row>
    <row r="1980" spans="4:4" x14ac:dyDescent="0.2">
      <c r="D1980" s="186"/>
    </row>
    <row r="1981" spans="4:4" x14ac:dyDescent="0.2">
      <c r="D1981" s="186"/>
    </row>
    <row r="1982" spans="4:4" x14ac:dyDescent="0.2">
      <c r="D1982" s="186"/>
    </row>
    <row r="1983" spans="4:4" x14ac:dyDescent="0.2">
      <c r="D1983" s="186"/>
    </row>
    <row r="1984" spans="4:4" x14ac:dyDescent="0.2">
      <c r="D1984" s="186"/>
    </row>
    <row r="1985" spans="4:4" x14ac:dyDescent="0.2">
      <c r="D1985" s="186"/>
    </row>
    <row r="1986" spans="4:4" x14ac:dyDescent="0.2">
      <c r="D1986" s="186"/>
    </row>
    <row r="1987" spans="4:4" x14ac:dyDescent="0.2">
      <c r="D1987" s="186"/>
    </row>
    <row r="1988" spans="4:4" x14ac:dyDescent="0.2">
      <c r="D1988" s="186"/>
    </row>
    <row r="1989" spans="4:4" x14ac:dyDescent="0.2">
      <c r="D1989" s="186"/>
    </row>
    <row r="1990" spans="4:4" x14ac:dyDescent="0.2">
      <c r="D1990" s="186"/>
    </row>
    <row r="1991" spans="4:4" x14ac:dyDescent="0.2">
      <c r="D1991" s="186"/>
    </row>
    <row r="1992" spans="4:4" x14ac:dyDescent="0.2">
      <c r="D1992" s="186"/>
    </row>
    <row r="1993" spans="4:4" x14ac:dyDescent="0.2">
      <c r="D1993" s="186"/>
    </row>
    <row r="1994" spans="4:4" x14ac:dyDescent="0.2">
      <c r="D1994" s="186"/>
    </row>
    <row r="1995" spans="4:4" x14ac:dyDescent="0.2">
      <c r="D1995" s="186"/>
    </row>
    <row r="1996" spans="4:4" x14ac:dyDescent="0.2">
      <c r="D1996" s="186"/>
    </row>
    <row r="1997" spans="4:4" x14ac:dyDescent="0.2">
      <c r="D1997" s="186"/>
    </row>
    <row r="1998" spans="4:4" x14ac:dyDescent="0.2">
      <c r="D1998" s="186"/>
    </row>
    <row r="1999" spans="4:4" x14ac:dyDescent="0.2">
      <c r="D1999" s="186"/>
    </row>
    <row r="2000" spans="4:4" x14ac:dyDescent="0.2">
      <c r="D2000" s="186"/>
    </row>
    <row r="2001" spans="4:4" x14ac:dyDescent="0.2">
      <c r="D2001" s="186"/>
    </row>
    <row r="2002" spans="4:4" x14ac:dyDescent="0.2">
      <c r="D2002" s="186"/>
    </row>
    <row r="2003" spans="4:4" x14ac:dyDescent="0.2">
      <c r="D2003" s="186"/>
    </row>
    <row r="2004" spans="4:4" x14ac:dyDescent="0.2">
      <c r="D2004" s="186"/>
    </row>
    <row r="2005" spans="4:4" x14ac:dyDescent="0.2">
      <c r="D2005" s="186"/>
    </row>
    <row r="2006" spans="4:4" x14ac:dyDescent="0.2">
      <c r="D2006" s="186"/>
    </row>
    <row r="2007" spans="4:4" x14ac:dyDescent="0.2">
      <c r="D2007" s="186"/>
    </row>
    <row r="2008" spans="4:4" x14ac:dyDescent="0.2">
      <c r="D2008" s="186"/>
    </row>
    <row r="2009" spans="4:4" x14ac:dyDescent="0.2">
      <c r="D2009" s="186"/>
    </row>
    <row r="2010" spans="4:4" x14ac:dyDescent="0.2">
      <c r="D2010" s="186"/>
    </row>
    <row r="2011" spans="4:4" x14ac:dyDescent="0.2">
      <c r="D2011" s="186"/>
    </row>
    <row r="2012" spans="4:4" x14ac:dyDescent="0.2">
      <c r="D2012" s="186"/>
    </row>
    <row r="2013" spans="4:4" x14ac:dyDescent="0.2">
      <c r="D2013" s="186"/>
    </row>
    <row r="2014" spans="4:4" x14ac:dyDescent="0.2">
      <c r="D2014" s="186"/>
    </row>
    <row r="2015" spans="4:4" x14ac:dyDescent="0.2">
      <c r="D2015" s="186"/>
    </row>
    <row r="2016" spans="4:4" x14ac:dyDescent="0.2">
      <c r="D2016" s="186"/>
    </row>
    <row r="2017" spans="4:4" x14ac:dyDescent="0.2">
      <c r="D2017" s="186"/>
    </row>
    <row r="2018" spans="4:4" x14ac:dyDescent="0.2">
      <c r="D2018" s="186"/>
    </row>
    <row r="2019" spans="4:4" x14ac:dyDescent="0.2">
      <c r="D2019" s="186"/>
    </row>
    <row r="2020" spans="4:4" x14ac:dyDescent="0.2">
      <c r="D2020" s="186"/>
    </row>
    <row r="2021" spans="4:4" x14ac:dyDescent="0.2">
      <c r="D2021" s="186"/>
    </row>
    <row r="2022" spans="4:4" x14ac:dyDescent="0.2">
      <c r="D2022" s="186"/>
    </row>
    <row r="2023" spans="4:4" x14ac:dyDescent="0.2">
      <c r="D2023" s="186"/>
    </row>
    <row r="2024" spans="4:4" x14ac:dyDescent="0.2">
      <c r="D2024" s="186"/>
    </row>
    <row r="2025" spans="4:4" x14ac:dyDescent="0.2">
      <c r="D2025" s="186"/>
    </row>
    <row r="2026" spans="4:4" x14ac:dyDescent="0.2">
      <c r="D2026" s="186"/>
    </row>
    <row r="2027" spans="4:4" x14ac:dyDescent="0.2">
      <c r="D2027" s="186"/>
    </row>
    <row r="2028" spans="4:4" x14ac:dyDescent="0.2">
      <c r="D2028" s="186"/>
    </row>
    <row r="2029" spans="4:4" x14ac:dyDescent="0.2">
      <c r="D2029" s="186"/>
    </row>
    <row r="2030" spans="4:4" x14ac:dyDescent="0.2">
      <c r="D2030" s="186"/>
    </row>
    <row r="2031" spans="4:4" x14ac:dyDescent="0.2">
      <c r="D2031" s="186"/>
    </row>
    <row r="2032" spans="4:4" x14ac:dyDescent="0.2">
      <c r="D2032" s="186"/>
    </row>
    <row r="2033" spans="4:4" x14ac:dyDescent="0.2">
      <c r="D2033" s="186"/>
    </row>
    <row r="2034" spans="4:4" x14ac:dyDescent="0.2">
      <c r="D2034" s="186"/>
    </row>
    <row r="2035" spans="4:4" x14ac:dyDescent="0.2">
      <c r="D2035" s="186"/>
    </row>
    <row r="2036" spans="4:4" x14ac:dyDescent="0.2">
      <c r="D2036" s="186"/>
    </row>
    <row r="2037" spans="4:4" x14ac:dyDescent="0.2">
      <c r="D2037" s="186"/>
    </row>
    <row r="2038" spans="4:4" x14ac:dyDescent="0.2">
      <c r="D2038" s="186"/>
    </row>
    <row r="2039" spans="4:4" x14ac:dyDescent="0.2">
      <c r="D2039" s="186"/>
    </row>
    <row r="2040" spans="4:4" x14ac:dyDescent="0.2">
      <c r="D2040" s="186"/>
    </row>
    <row r="2041" spans="4:4" x14ac:dyDescent="0.2">
      <c r="D2041" s="186"/>
    </row>
    <row r="2042" spans="4:4" x14ac:dyDescent="0.2">
      <c r="D2042" s="186"/>
    </row>
    <row r="2043" spans="4:4" x14ac:dyDescent="0.2">
      <c r="D2043" s="186"/>
    </row>
    <row r="2044" spans="4:4" x14ac:dyDescent="0.2">
      <c r="D2044" s="186"/>
    </row>
    <row r="2045" spans="4:4" x14ac:dyDescent="0.2">
      <c r="D2045" s="186"/>
    </row>
    <row r="2046" spans="4:4" x14ac:dyDescent="0.2">
      <c r="D2046" s="186"/>
    </row>
    <row r="2047" spans="4:4" x14ac:dyDescent="0.2">
      <c r="D2047" s="186"/>
    </row>
    <row r="2048" spans="4:4" x14ac:dyDescent="0.2">
      <c r="D2048" s="186"/>
    </row>
    <row r="2049" spans="4:4" x14ac:dyDescent="0.2">
      <c r="D2049" s="186"/>
    </row>
    <row r="2050" spans="4:4" x14ac:dyDescent="0.2">
      <c r="D2050" s="186"/>
    </row>
    <row r="2051" spans="4:4" x14ac:dyDescent="0.2">
      <c r="D2051" s="186"/>
    </row>
    <row r="2052" spans="4:4" x14ac:dyDescent="0.2">
      <c r="D2052" s="186"/>
    </row>
    <row r="2053" spans="4:4" x14ac:dyDescent="0.2">
      <c r="D2053" s="186"/>
    </row>
    <row r="2054" spans="4:4" x14ac:dyDescent="0.2">
      <c r="D2054" s="186"/>
    </row>
    <row r="2055" spans="4:4" x14ac:dyDescent="0.2">
      <c r="D2055" s="186"/>
    </row>
    <row r="2056" spans="4:4" x14ac:dyDescent="0.2">
      <c r="D2056" s="186"/>
    </row>
    <row r="2057" spans="4:4" x14ac:dyDescent="0.2">
      <c r="D2057" s="186"/>
    </row>
    <row r="2058" spans="4:4" x14ac:dyDescent="0.2">
      <c r="D2058" s="186"/>
    </row>
    <row r="2059" spans="4:4" x14ac:dyDescent="0.2">
      <c r="D2059" s="186"/>
    </row>
    <row r="2060" spans="4:4" x14ac:dyDescent="0.2">
      <c r="D2060" s="186"/>
    </row>
    <row r="2061" spans="4:4" x14ac:dyDescent="0.2">
      <c r="D2061" s="186"/>
    </row>
    <row r="2062" spans="4:4" x14ac:dyDescent="0.2">
      <c r="D2062" s="186"/>
    </row>
    <row r="2063" spans="4:4" x14ac:dyDescent="0.2">
      <c r="D2063" s="186"/>
    </row>
    <row r="2064" spans="4:4" x14ac:dyDescent="0.2">
      <c r="D2064" s="186"/>
    </row>
    <row r="2065" spans="4:4" x14ac:dyDescent="0.2">
      <c r="D2065" s="186"/>
    </row>
    <row r="2066" spans="4:4" x14ac:dyDescent="0.2">
      <c r="D2066" s="186"/>
    </row>
    <row r="2067" spans="4:4" x14ac:dyDescent="0.2">
      <c r="D2067" s="186"/>
    </row>
    <row r="2068" spans="4:4" x14ac:dyDescent="0.2">
      <c r="D2068" s="186"/>
    </row>
    <row r="2069" spans="4:4" x14ac:dyDescent="0.2">
      <c r="D2069" s="186"/>
    </row>
    <row r="2070" spans="4:4" x14ac:dyDescent="0.2">
      <c r="D2070" s="186"/>
    </row>
    <row r="2071" spans="4:4" x14ac:dyDescent="0.2">
      <c r="D2071" s="186"/>
    </row>
    <row r="2072" spans="4:4" x14ac:dyDescent="0.2">
      <c r="D2072" s="186"/>
    </row>
    <row r="2073" spans="4:4" x14ac:dyDescent="0.2">
      <c r="D2073" s="186"/>
    </row>
    <row r="2074" spans="4:4" x14ac:dyDescent="0.2">
      <c r="D2074" s="186"/>
    </row>
    <row r="2075" spans="4:4" x14ac:dyDescent="0.2">
      <c r="D2075" s="186"/>
    </row>
    <row r="2076" spans="4:4" x14ac:dyDescent="0.2">
      <c r="D2076" s="186"/>
    </row>
    <row r="2077" spans="4:4" x14ac:dyDescent="0.2">
      <c r="D2077" s="186"/>
    </row>
    <row r="2078" spans="4:4" x14ac:dyDescent="0.2">
      <c r="D2078" s="186"/>
    </row>
    <row r="2079" spans="4:4" x14ac:dyDescent="0.2">
      <c r="D2079" s="186"/>
    </row>
    <row r="2080" spans="4:4" x14ac:dyDescent="0.2">
      <c r="D2080" s="186"/>
    </row>
    <row r="2081" spans="4:4" x14ac:dyDescent="0.2">
      <c r="D2081" s="186"/>
    </row>
    <row r="2082" spans="4:4" x14ac:dyDescent="0.2">
      <c r="D2082" s="186"/>
    </row>
    <row r="2083" spans="4:4" x14ac:dyDescent="0.2">
      <c r="D2083" s="186"/>
    </row>
    <row r="2084" spans="4:4" x14ac:dyDescent="0.2">
      <c r="D2084" s="186"/>
    </row>
    <row r="2085" spans="4:4" x14ac:dyDescent="0.2">
      <c r="D2085" s="186"/>
    </row>
    <row r="2086" spans="4:4" x14ac:dyDescent="0.2">
      <c r="D2086" s="186"/>
    </row>
    <row r="2087" spans="4:4" x14ac:dyDescent="0.2">
      <c r="D2087" s="186"/>
    </row>
    <row r="2088" spans="4:4" x14ac:dyDescent="0.2">
      <c r="D2088" s="186"/>
    </row>
    <row r="2089" spans="4:4" x14ac:dyDescent="0.2">
      <c r="D2089" s="186"/>
    </row>
    <row r="2090" spans="4:4" x14ac:dyDescent="0.2">
      <c r="D2090" s="186"/>
    </row>
    <row r="2091" spans="4:4" x14ac:dyDescent="0.2">
      <c r="D2091" s="186"/>
    </row>
    <row r="2092" spans="4:4" x14ac:dyDescent="0.2">
      <c r="D2092" s="186"/>
    </row>
    <row r="2093" spans="4:4" x14ac:dyDescent="0.2">
      <c r="D2093" s="186"/>
    </row>
    <row r="2094" spans="4:4" x14ac:dyDescent="0.2">
      <c r="D2094" s="186"/>
    </row>
    <row r="2095" spans="4:4" x14ac:dyDescent="0.2">
      <c r="D2095" s="186"/>
    </row>
    <row r="2096" spans="4:4" x14ac:dyDescent="0.2">
      <c r="D2096" s="186"/>
    </row>
    <row r="2097" spans="4:4" x14ac:dyDescent="0.2">
      <c r="D2097" s="186"/>
    </row>
    <row r="2098" spans="4:4" x14ac:dyDescent="0.2">
      <c r="D2098" s="186"/>
    </row>
    <row r="2099" spans="4:4" x14ac:dyDescent="0.2">
      <c r="D2099" s="186"/>
    </row>
    <row r="2100" spans="4:4" x14ac:dyDescent="0.2">
      <c r="D2100" s="186"/>
    </row>
    <row r="2101" spans="4:4" x14ac:dyDescent="0.2">
      <c r="D2101" s="186"/>
    </row>
    <row r="2102" spans="4:4" x14ac:dyDescent="0.2">
      <c r="D2102" s="186"/>
    </row>
    <row r="2103" spans="4:4" x14ac:dyDescent="0.2">
      <c r="D2103" s="186"/>
    </row>
    <row r="2104" spans="4:4" x14ac:dyDescent="0.2">
      <c r="D2104" s="186"/>
    </row>
    <row r="2105" spans="4:4" x14ac:dyDescent="0.2">
      <c r="D2105" s="186"/>
    </row>
    <row r="2106" spans="4:4" x14ac:dyDescent="0.2">
      <c r="D2106" s="186"/>
    </row>
    <row r="2107" spans="4:4" x14ac:dyDescent="0.2">
      <c r="D2107" s="186"/>
    </row>
    <row r="2108" spans="4:4" x14ac:dyDescent="0.2">
      <c r="D2108" s="186"/>
    </row>
    <row r="2109" spans="4:4" x14ac:dyDescent="0.2">
      <c r="D2109" s="186"/>
    </row>
    <row r="2110" spans="4:4" x14ac:dyDescent="0.2">
      <c r="D2110" s="186"/>
    </row>
    <row r="2111" spans="4:4" x14ac:dyDescent="0.2">
      <c r="D2111" s="186"/>
    </row>
    <row r="2112" spans="4:4" x14ac:dyDescent="0.2">
      <c r="D2112" s="186"/>
    </row>
    <row r="2113" spans="4:4" x14ac:dyDescent="0.2">
      <c r="D2113" s="186"/>
    </row>
    <row r="2114" spans="4:4" x14ac:dyDescent="0.2">
      <c r="D2114" s="186"/>
    </row>
    <row r="2115" spans="4:4" x14ac:dyDescent="0.2">
      <c r="D2115" s="186"/>
    </row>
    <row r="2116" spans="4:4" x14ac:dyDescent="0.2">
      <c r="D2116" s="186"/>
    </row>
    <row r="2117" spans="4:4" x14ac:dyDescent="0.2">
      <c r="D2117" s="186"/>
    </row>
    <row r="2118" spans="4:4" x14ac:dyDescent="0.2">
      <c r="D2118" s="186"/>
    </row>
    <row r="2119" spans="4:4" x14ac:dyDescent="0.2">
      <c r="D2119" s="186"/>
    </row>
    <row r="2120" spans="4:4" x14ac:dyDescent="0.2">
      <c r="D2120" s="186"/>
    </row>
    <row r="2121" spans="4:4" x14ac:dyDescent="0.2">
      <c r="D2121" s="186"/>
    </row>
    <row r="2122" spans="4:4" x14ac:dyDescent="0.2">
      <c r="D2122" s="186"/>
    </row>
    <row r="2123" spans="4:4" x14ac:dyDescent="0.2">
      <c r="D2123" s="186"/>
    </row>
    <row r="2124" spans="4:4" x14ac:dyDescent="0.2">
      <c r="D2124" s="186"/>
    </row>
    <row r="2125" spans="4:4" x14ac:dyDescent="0.2">
      <c r="D2125" s="186"/>
    </row>
    <row r="2126" spans="4:4" x14ac:dyDescent="0.2">
      <c r="D2126" s="186"/>
    </row>
    <row r="2127" spans="4:4" x14ac:dyDescent="0.2">
      <c r="D2127" s="186"/>
    </row>
    <row r="2128" spans="4:4" x14ac:dyDescent="0.2">
      <c r="D2128" s="186"/>
    </row>
    <row r="2129" spans="4:4" x14ac:dyDescent="0.2">
      <c r="D2129" s="186"/>
    </row>
    <row r="2130" spans="4:4" x14ac:dyDescent="0.2">
      <c r="D2130" s="186"/>
    </row>
    <row r="2131" spans="4:4" x14ac:dyDescent="0.2">
      <c r="D2131" s="186"/>
    </row>
    <row r="2132" spans="4:4" x14ac:dyDescent="0.2">
      <c r="D2132" s="186"/>
    </row>
    <row r="2133" spans="4:4" x14ac:dyDescent="0.2">
      <c r="D2133" s="186"/>
    </row>
    <row r="2134" spans="4:4" x14ac:dyDescent="0.2">
      <c r="D2134" s="186"/>
    </row>
    <row r="2135" spans="4:4" x14ac:dyDescent="0.2">
      <c r="D2135" s="186"/>
    </row>
    <row r="2136" spans="4:4" x14ac:dyDescent="0.2">
      <c r="D2136" s="186"/>
    </row>
    <row r="2137" spans="4:4" x14ac:dyDescent="0.2">
      <c r="D2137" s="186"/>
    </row>
    <row r="2138" spans="4:4" x14ac:dyDescent="0.2">
      <c r="D2138" s="186"/>
    </row>
    <row r="2139" spans="4:4" x14ac:dyDescent="0.2">
      <c r="D2139" s="186"/>
    </row>
    <row r="2140" spans="4:4" x14ac:dyDescent="0.2">
      <c r="D2140" s="186"/>
    </row>
    <row r="2141" spans="4:4" x14ac:dyDescent="0.2">
      <c r="D2141" s="186"/>
    </row>
    <row r="2142" spans="4:4" x14ac:dyDescent="0.2">
      <c r="D2142" s="186"/>
    </row>
    <row r="2143" spans="4:4" x14ac:dyDescent="0.2">
      <c r="D2143" s="186"/>
    </row>
    <row r="2144" spans="4:4" x14ac:dyDescent="0.2">
      <c r="D2144" s="186"/>
    </row>
    <row r="2145" spans="4:4" x14ac:dyDescent="0.2">
      <c r="D2145" s="186"/>
    </row>
    <row r="2146" spans="4:4" x14ac:dyDescent="0.2">
      <c r="D2146" s="186"/>
    </row>
    <row r="2147" spans="4:4" x14ac:dyDescent="0.2">
      <c r="D2147" s="186"/>
    </row>
    <row r="2148" spans="4:4" x14ac:dyDescent="0.2">
      <c r="D2148" s="186"/>
    </row>
    <row r="2149" spans="4:4" x14ac:dyDescent="0.2">
      <c r="D2149" s="186"/>
    </row>
    <row r="2150" spans="4:4" x14ac:dyDescent="0.2">
      <c r="D2150" s="186"/>
    </row>
    <row r="2151" spans="4:4" x14ac:dyDescent="0.2">
      <c r="D2151" s="186"/>
    </row>
    <row r="2152" spans="4:4" x14ac:dyDescent="0.2">
      <c r="D2152" s="186"/>
    </row>
    <row r="2153" spans="4:4" x14ac:dyDescent="0.2">
      <c r="D2153" s="186"/>
    </row>
    <row r="2154" spans="4:4" x14ac:dyDescent="0.2">
      <c r="D2154" s="186"/>
    </row>
    <row r="2155" spans="4:4" x14ac:dyDescent="0.2">
      <c r="D2155" s="186"/>
    </row>
    <row r="2156" spans="4:4" x14ac:dyDescent="0.2">
      <c r="D2156" s="186"/>
    </row>
    <row r="2157" spans="4:4" x14ac:dyDescent="0.2">
      <c r="D2157" s="186"/>
    </row>
    <row r="2158" spans="4:4" x14ac:dyDescent="0.2">
      <c r="D2158" s="186"/>
    </row>
    <row r="2159" spans="4:4" x14ac:dyDescent="0.2">
      <c r="D2159" s="186"/>
    </row>
    <row r="2160" spans="4:4" x14ac:dyDescent="0.2">
      <c r="D2160" s="186"/>
    </row>
    <row r="2161" spans="4:4" x14ac:dyDescent="0.2">
      <c r="D2161" s="186"/>
    </row>
    <row r="2162" spans="4:4" x14ac:dyDescent="0.2">
      <c r="D2162" s="186"/>
    </row>
    <row r="2163" spans="4:4" x14ac:dyDescent="0.2">
      <c r="D2163" s="186"/>
    </row>
    <row r="2164" spans="4:4" x14ac:dyDescent="0.2">
      <c r="D2164" s="186"/>
    </row>
    <row r="2165" spans="4:4" x14ac:dyDescent="0.2">
      <c r="D2165" s="186"/>
    </row>
    <row r="2166" spans="4:4" x14ac:dyDescent="0.2">
      <c r="D2166" s="186"/>
    </row>
    <row r="2167" spans="4:4" x14ac:dyDescent="0.2">
      <c r="D2167" s="186"/>
    </row>
    <row r="2168" spans="4:4" x14ac:dyDescent="0.2">
      <c r="D2168" s="186"/>
    </row>
    <row r="2169" spans="4:4" x14ac:dyDescent="0.2">
      <c r="D2169" s="186"/>
    </row>
    <row r="2170" spans="4:4" x14ac:dyDescent="0.2">
      <c r="D2170" s="186"/>
    </row>
    <row r="2171" spans="4:4" x14ac:dyDescent="0.2">
      <c r="D2171" s="186"/>
    </row>
    <row r="2172" spans="4:4" x14ac:dyDescent="0.2">
      <c r="D2172" s="186"/>
    </row>
    <row r="2173" spans="4:4" x14ac:dyDescent="0.2">
      <c r="D2173" s="186"/>
    </row>
    <row r="2174" spans="4:4" x14ac:dyDescent="0.2">
      <c r="D2174" s="186"/>
    </row>
    <row r="2175" spans="4:4" x14ac:dyDescent="0.2">
      <c r="D2175" s="186"/>
    </row>
    <row r="2176" spans="4:4" x14ac:dyDescent="0.2">
      <c r="D2176" s="186"/>
    </row>
    <row r="2177" spans="4:4" x14ac:dyDescent="0.2">
      <c r="D2177" s="186"/>
    </row>
    <row r="2178" spans="4:4" x14ac:dyDescent="0.2">
      <c r="D2178" s="186"/>
    </row>
    <row r="2179" spans="4:4" x14ac:dyDescent="0.2">
      <c r="D2179" s="186"/>
    </row>
    <row r="2180" spans="4:4" x14ac:dyDescent="0.2">
      <c r="D2180" s="186"/>
    </row>
    <row r="2181" spans="4:4" x14ac:dyDescent="0.2">
      <c r="D2181" s="186"/>
    </row>
    <row r="2182" spans="4:4" x14ac:dyDescent="0.2">
      <c r="D2182" s="186"/>
    </row>
    <row r="2183" spans="4:4" x14ac:dyDescent="0.2">
      <c r="D2183" s="186"/>
    </row>
    <row r="2184" spans="4:4" x14ac:dyDescent="0.2">
      <c r="D2184" s="186"/>
    </row>
    <row r="2185" spans="4:4" x14ac:dyDescent="0.2">
      <c r="D2185" s="186"/>
    </row>
    <row r="2186" spans="4:4" x14ac:dyDescent="0.2">
      <c r="D2186" s="186"/>
    </row>
    <row r="2187" spans="4:4" x14ac:dyDescent="0.2">
      <c r="D2187" s="186"/>
    </row>
    <row r="2188" spans="4:4" x14ac:dyDescent="0.2">
      <c r="D2188" s="186"/>
    </row>
    <row r="2189" spans="4:4" x14ac:dyDescent="0.2">
      <c r="D2189" s="186"/>
    </row>
    <row r="2190" spans="4:4" x14ac:dyDescent="0.2">
      <c r="D2190" s="186"/>
    </row>
    <row r="2191" spans="4:4" x14ac:dyDescent="0.2">
      <c r="D2191" s="186"/>
    </row>
    <row r="2192" spans="4:4" x14ac:dyDescent="0.2">
      <c r="D2192" s="186"/>
    </row>
    <row r="2193" spans="4:4" x14ac:dyDescent="0.2">
      <c r="D2193" s="186"/>
    </row>
    <row r="2194" spans="4:4" x14ac:dyDescent="0.2">
      <c r="D2194" s="186"/>
    </row>
    <row r="2195" spans="4:4" x14ac:dyDescent="0.2">
      <c r="D2195" s="186"/>
    </row>
    <row r="2196" spans="4:4" x14ac:dyDescent="0.2">
      <c r="D2196" s="186"/>
    </row>
    <row r="2197" spans="4:4" x14ac:dyDescent="0.2">
      <c r="D2197" s="186"/>
    </row>
    <row r="2198" spans="4:4" x14ac:dyDescent="0.2">
      <c r="D2198" s="186"/>
    </row>
    <row r="2199" spans="4:4" x14ac:dyDescent="0.2">
      <c r="D2199" s="186"/>
    </row>
    <row r="2200" spans="4:4" x14ac:dyDescent="0.2">
      <c r="D2200" s="186"/>
    </row>
    <row r="2201" spans="4:4" x14ac:dyDescent="0.2">
      <c r="D2201" s="186"/>
    </row>
    <row r="2202" spans="4:4" x14ac:dyDescent="0.2">
      <c r="D2202" s="186"/>
    </row>
    <row r="2203" spans="4:4" x14ac:dyDescent="0.2">
      <c r="D2203" s="186"/>
    </row>
    <row r="2204" spans="4:4" x14ac:dyDescent="0.2">
      <c r="D2204" s="186"/>
    </row>
    <row r="2205" spans="4:4" x14ac:dyDescent="0.2">
      <c r="D2205" s="186"/>
    </row>
    <row r="2206" spans="4:4" x14ac:dyDescent="0.2">
      <c r="D2206" s="186"/>
    </row>
    <row r="2207" spans="4:4" x14ac:dyDescent="0.2">
      <c r="D2207" s="186"/>
    </row>
    <row r="2208" spans="4:4" x14ac:dyDescent="0.2">
      <c r="D2208" s="186"/>
    </row>
    <row r="2209" spans="4:4" x14ac:dyDescent="0.2">
      <c r="D2209" s="186"/>
    </row>
    <row r="2210" spans="4:4" x14ac:dyDescent="0.2">
      <c r="D2210" s="186"/>
    </row>
    <row r="2211" spans="4:4" x14ac:dyDescent="0.2">
      <c r="D2211" s="186"/>
    </row>
    <row r="2212" spans="4:4" x14ac:dyDescent="0.2">
      <c r="D2212" s="186"/>
    </row>
    <row r="2213" spans="4:4" x14ac:dyDescent="0.2">
      <c r="D2213" s="186"/>
    </row>
    <row r="2214" spans="4:4" x14ac:dyDescent="0.2">
      <c r="D2214" s="186"/>
    </row>
    <row r="2215" spans="4:4" x14ac:dyDescent="0.2">
      <c r="D2215" s="186"/>
    </row>
    <row r="2216" spans="4:4" x14ac:dyDescent="0.2">
      <c r="D2216" s="186"/>
    </row>
    <row r="2217" spans="4:4" x14ac:dyDescent="0.2">
      <c r="D2217" s="186"/>
    </row>
    <row r="2218" spans="4:4" x14ac:dyDescent="0.2">
      <c r="D2218" s="186"/>
    </row>
    <row r="2219" spans="4:4" x14ac:dyDescent="0.2">
      <c r="D2219" s="186"/>
    </row>
    <row r="2220" spans="4:4" x14ac:dyDescent="0.2">
      <c r="D2220" s="186"/>
    </row>
    <row r="2221" spans="4:4" x14ac:dyDescent="0.2">
      <c r="D2221" s="186"/>
    </row>
    <row r="2222" spans="4:4" x14ac:dyDescent="0.2">
      <c r="D2222" s="186"/>
    </row>
    <row r="2223" spans="4:4" x14ac:dyDescent="0.2">
      <c r="D2223" s="186"/>
    </row>
    <row r="2224" spans="4:4" x14ac:dyDescent="0.2">
      <c r="D2224" s="186"/>
    </row>
    <row r="2225" spans="4:4" x14ac:dyDescent="0.2">
      <c r="D2225" s="186"/>
    </row>
    <row r="2226" spans="4:4" x14ac:dyDescent="0.2">
      <c r="D2226" s="186"/>
    </row>
    <row r="2227" spans="4:4" x14ac:dyDescent="0.2">
      <c r="D2227" s="186"/>
    </row>
    <row r="2228" spans="4:4" x14ac:dyDescent="0.2">
      <c r="D2228" s="186"/>
    </row>
    <row r="2229" spans="4:4" x14ac:dyDescent="0.2">
      <c r="D2229" s="186"/>
    </row>
    <row r="2230" spans="4:4" x14ac:dyDescent="0.2">
      <c r="D2230" s="186"/>
    </row>
    <row r="2231" spans="4:4" x14ac:dyDescent="0.2">
      <c r="D2231" s="186"/>
    </row>
    <row r="2232" spans="4:4" x14ac:dyDescent="0.2">
      <c r="D2232" s="186"/>
    </row>
    <row r="2233" spans="4:4" x14ac:dyDescent="0.2">
      <c r="D2233" s="186"/>
    </row>
    <row r="2234" spans="4:4" x14ac:dyDescent="0.2">
      <c r="D2234" s="186"/>
    </row>
    <row r="2235" spans="4:4" x14ac:dyDescent="0.2">
      <c r="D2235" s="186"/>
    </row>
    <row r="2236" spans="4:4" x14ac:dyDescent="0.2">
      <c r="D2236" s="186"/>
    </row>
    <row r="2237" spans="4:4" x14ac:dyDescent="0.2">
      <c r="D2237" s="186"/>
    </row>
    <row r="2238" spans="4:4" x14ac:dyDescent="0.2">
      <c r="D2238" s="186"/>
    </row>
    <row r="2239" spans="4:4" x14ac:dyDescent="0.2">
      <c r="D2239" s="186"/>
    </row>
    <row r="2240" spans="4:4" x14ac:dyDescent="0.2">
      <c r="D2240" s="186"/>
    </row>
    <row r="2241" spans="4:4" x14ac:dyDescent="0.2">
      <c r="D2241" s="186"/>
    </row>
    <row r="2242" spans="4:4" x14ac:dyDescent="0.2">
      <c r="D2242" s="186"/>
    </row>
    <row r="2243" spans="4:4" x14ac:dyDescent="0.2">
      <c r="D2243" s="186"/>
    </row>
    <row r="2244" spans="4:4" x14ac:dyDescent="0.2">
      <c r="D2244" s="186"/>
    </row>
    <row r="2245" spans="4:4" x14ac:dyDescent="0.2">
      <c r="D2245" s="186"/>
    </row>
    <row r="2246" spans="4:4" x14ac:dyDescent="0.2">
      <c r="D2246" s="186"/>
    </row>
    <row r="2247" spans="4:4" x14ac:dyDescent="0.2">
      <c r="D2247" s="186"/>
    </row>
    <row r="2248" spans="4:4" x14ac:dyDescent="0.2">
      <c r="D2248" s="186"/>
    </row>
    <row r="2249" spans="4:4" x14ac:dyDescent="0.2">
      <c r="D2249" s="186"/>
    </row>
    <row r="2250" spans="4:4" x14ac:dyDescent="0.2">
      <c r="D2250" s="186"/>
    </row>
    <row r="2251" spans="4:4" x14ac:dyDescent="0.2">
      <c r="D2251" s="186"/>
    </row>
    <row r="2252" spans="4:4" x14ac:dyDescent="0.2">
      <c r="D2252" s="186"/>
    </row>
    <row r="2253" spans="4:4" x14ac:dyDescent="0.2">
      <c r="D2253" s="186"/>
    </row>
    <row r="2254" spans="4:4" x14ac:dyDescent="0.2">
      <c r="D2254" s="186"/>
    </row>
    <row r="2255" spans="4:4" x14ac:dyDescent="0.2">
      <c r="D2255" s="186"/>
    </row>
    <row r="2256" spans="4:4" x14ac:dyDescent="0.2">
      <c r="D2256" s="186"/>
    </row>
    <row r="2257" spans="4:4" x14ac:dyDescent="0.2">
      <c r="D2257" s="186"/>
    </row>
    <row r="2258" spans="4:4" x14ac:dyDescent="0.2">
      <c r="D2258" s="186"/>
    </row>
    <row r="2259" spans="4:4" x14ac:dyDescent="0.2">
      <c r="D2259" s="186"/>
    </row>
    <row r="2260" spans="4:4" x14ac:dyDescent="0.2">
      <c r="D2260" s="186"/>
    </row>
    <row r="2261" spans="4:4" x14ac:dyDescent="0.2">
      <c r="D2261" s="186"/>
    </row>
    <row r="2262" spans="4:4" x14ac:dyDescent="0.2">
      <c r="D2262" s="186"/>
    </row>
    <row r="2263" spans="4:4" x14ac:dyDescent="0.2">
      <c r="D2263" s="186"/>
    </row>
    <row r="2264" spans="4:4" x14ac:dyDescent="0.2">
      <c r="D2264" s="186"/>
    </row>
    <row r="2265" spans="4:4" x14ac:dyDescent="0.2">
      <c r="D2265" s="186"/>
    </row>
    <row r="2266" spans="4:4" x14ac:dyDescent="0.2">
      <c r="D2266" s="186"/>
    </row>
    <row r="2267" spans="4:4" x14ac:dyDescent="0.2">
      <c r="D2267" s="186"/>
    </row>
    <row r="2268" spans="4:4" x14ac:dyDescent="0.2">
      <c r="D2268" s="186"/>
    </row>
    <row r="2269" spans="4:4" x14ac:dyDescent="0.2">
      <c r="D2269" s="186"/>
    </row>
    <row r="2270" spans="4:4" x14ac:dyDescent="0.2">
      <c r="D2270" s="186"/>
    </row>
    <row r="2271" spans="4:4" x14ac:dyDescent="0.2">
      <c r="D2271" s="186"/>
    </row>
    <row r="2272" spans="4:4" x14ac:dyDescent="0.2">
      <c r="D2272" s="186"/>
    </row>
    <row r="2273" spans="4:4" x14ac:dyDescent="0.2">
      <c r="D2273" s="186"/>
    </row>
    <row r="2274" spans="4:4" x14ac:dyDescent="0.2">
      <c r="D2274" s="186"/>
    </row>
    <row r="2275" spans="4:4" x14ac:dyDescent="0.2">
      <c r="D2275" s="186"/>
    </row>
    <row r="2276" spans="4:4" x14ac:dyDescent="0.2">
      <c r="D2276" s="186"/>
    </row>
    <row r="2277" spans="4:4" x14ac:dyDescent="0.2">
      <c r="D2277" s="186"/>
    </row>
    <row r="2278" spans="4:4" x14ac:dyDescent="0.2">
      <c r="D2278" s="186"/>
    </row>
    <row r="2279" spans="4:4" x14ac:dyDescent="0.2">
      <c r="D2279" s="186"/>
    </row>
    <row r="2280" spans="4:4" x14ac:dyDescent="0.2">
      <c r="D2280" s="186"/>
    </row>
    <row r="2281" spans="4:4" x14ac:dyDescent="0.2">
      <c r="D2281" s="186"/>
    </row>
    <row r="2282" spans="4:4" x14ac:dyDescent="0.2">
      <c r="D2282" s="186"/>
    </row>
    <row r="2283" spans="4:4" x14ac:dyDescent="0.2">
      <c r="D2283" s="186"/>
    </row>
    <row r="2284" spans="4:4" x14ac:dyDescent="0.2">
      <c r="D2284" s="186"/>
    </row>
    <row r="2285" spans="4:4" x14ac:dyDescent="0.2">
      <c r="D2285" s="186"/>
    </row>
    <row r="2286" spans="4:4" x14ac:dyDescent="0.2">
      <c r="D2286" s="186"/>
    </row>
    <row r="2287" spans="4:4" x14ac:dyDescent="0.2">
      <c r="D2287" s="186"/>
    </row>
    <row r="2288" spans="4:4" x14ac:dyDescent="0.2">
      <c r="D2288" s="186"/>
    </row>
    <row r="2289" spans="4:4" x14ac:dyDescent="0.2">
      <c r="D2289" s="186"/>
    </row>
    <row r="2290" spans="4:4" x14ac:dyDescent="0.2">
      <c r="D2290" s="186"/>
    </row>
    <row r="2291" spans="4:4" x14ac:dyDescent="0.2">
      <c r="D2291" s="186"/>
    </row>
    <row r="2292" spans="4:4" x14ac:dyDescent="0.2">
      <c r="D2292" s="186"/>
    </row>
    <row r="2293" spans="4:4" x14ac:dyDescent="0.2">
      <c r="D2293" s="186"/>
    </row>
    <row r="2294" spans="4:4" x14ac:dyDescent="0.2">
      <c r="D2294" s="186"/>
    </row>
    <row r="2295" spans="4:4" x14ac:dyDescent="0.2">
      <c r="D2295" s="186"/>
    </row>
    <row r="2296" spans="4:4" x14ac:dyDescent="0.2">
      <c r="D2296" s="186"/>
    </row>
    <row r="2297" spans="4:4" x14ac:dyDescent="0.2">
      <c r="D2297" s="186"/>
    </row>
    <row r="2298" spans="4:4" x14ac:dyDescent="0.2">
      <c r="D2298" s="186"/>
    </row>
    <row r="2299" spans="4:4" x14ac:dyDescent="0.2">
      <c r="D2299" s="186"/>
    </row>
    <row r="2300" spans="4:4" x14ac:dyDescent="0.2">
      <c r="D2300" s="186"/>
    </row>
    <row r="2301" spans="4:4" x14ac:dyDescent="0.2">
      <c r="D2301" s="186"/>
    </row>
    <row r="2302" spans="4:4" x14ac:dyDescent="0.2">
      <c r="D2302" s="186"/>
    </row>
    <row r="2303" spans="4:4" x14ac:dyDescent="0.2">
      <c r="D2303" s="186"/>
    </row>
    <row r="2304" spans="4:4" x14ac:dyDescent="0.2">
      <c r="D2304" s="186"/>
    </row>
    <row r="2305" spans="4:4" x14ac:dyDescent="0.2">
      <c r="D2305" s="186"/>
    </row>
    <row r="2306" spans="4:4" x14ac:dyDescent="0.2">
      <c r="D2306" s="186"/>
    </row>
    <row r="2307" spans="4:4" x14ac:dyDescent="0.2">
      <c r="D2307" s="186"/>
    </row>
    <row r="2308" spans="4:4" x14ac:dyDescent="0.2">
      <c r="D2308" s="186"/>
    </row>
    <row r="2309" spans="4:4" x14ac:dyDescent="0.2">
      <c r="D2309" s="186"/>
    </row>
    <row r="2310" spans="4:4" x14ac:dyDescent="0.2">
      <c r="D2310" s="186"/>
    </row>
    <row r="2311" spans="4:4" x14ac:dyDescent="0.2">
      <c r="D2311" s="186"/>
    </row>
    <row r="2312" spans="4:4" x14ac:dyDescent="0.2">
      <c r="D2312" s="186"/>
    </row>
    <row r="2313" spans="4:4" x14ac:dyDescent="0.2">
      <c r="D2313" s="186"/>
    </row>
    <row r="2314" spans="4:4" x14ac:dyDescent="0.2">
      <c r="D2314" s="186"/>
    </row>
    <row r="2315" spans="4:4" x14ac:dyDescent="0.2">
      <c r="D2315" s="186"/>
    </row>
    <row r="2316" spans="4:4" x14ac:dyDescent="0.2">
      <c r="D2316" s="186"/>
    </row>
    <row r="2317" spans="4:4" x14ac:dyDescent="0.2">
      <c r="D2317" s="186"/>
    </row>
    <row r="2318" spans="4:4" x14ac:dyDescent="0.2">
      <c r="D2318" s="186"/>
    </row>
    <row r="2319" spans="4:4" x14ac:dyDescent="0.2">
      <c r="D2319" s="186"/>
    </row>
    <row r="2320" spans="4:4" x14ac:dyDescent="0.2">
      <c r="D2320" s="186"/>
    </row>
    <row r="2321" spans="4:4" x14ac:dyDescent="0.2">
      <c r="D2321" s="186"/>
    </row>
    <row r="2322" spans="4:4" x14ac:dyDescent="0.2">
      <c r="D2322" s="186"/>
    </row>
    <row r="2323" spans="4:4" x14ac:dyDescent="0.2">
      <c r="D2323" s="186"/>
    </row>
    <row r="2324" spans="4:4" x14ac:dyDescent="0.2">
      <c r="D2324" s="186"/>
    </row>
    <row r="2325" spans="4:4" x14ac:dyDescent="0.2">
      <c r="D2325" s="186"/>
    </row>
    <row r="2326" spans="4:4" x14ac:dyDescent="0.2">
      <c r="D2326" s="186"/>
    </row>
    <row r="2327" spans="4:4" x14ac:dyDescent="0.2">
      <c r="D2327" s="186"/>
    </row>
    <row r="2328" spans="4:4" x14ac:dyDescent="0.2">
      <c r="D2328" s="186"/>
    </row>
    <row r="2329" spans="4:4" x14ac:dyDescent="0.2">
      <c r="D2329" s="186"/>
    </row>
    <row r="2330" spans="4:4" x14ac:dyDescent="0.2">
      <c r="D2330" s="186"/>
    </row>
    <row r="2331" spans="4:4" x14ac:dyDescent="0.2">
      <c r="D2331" s="186"/>
    </row>
    <row r="2332" spans="4:4" x14ac:dyDescent="0.2">
      <c r="D2332" s="186"/>
    </row>
    <row r="2333" spans="4:4" x14ac:dyDescent="0.2">
      <c r="D2333" s="186"/>
    </row>
    <row r="2334" spans="4:4" x14ac:dyDescent="0.2">
      <c r="D2334" s="186"/>
    </row>
    <row r="2335" spans="4:4" x14ac:dyDescent="0.2">
      <c r="D2335" s="186"/>
    </row>
    <row r="2336" spans="4:4" x14ac:dyDescent="0.2">
      <c r="D2336" s="186"/>
    </row>
    <row r="2337" spans="4:4" x14ac:dyDescent="0.2">
      <c r="D2337" s="186"/>
    </row>
    <row r="2338" spans="4:4" x14ac:dyDescent="0.2">
      <c r="D2338" s="186"/>
    </row>
    <row r="2339" spans="4:4" x14ac:dyDescent="0.2">
      <c r="D2339" s="186"/>
    </row>
    <row r="2340" spans="4:4" x14ac:dyDescent="0.2">
      <c r="D2340" s="186"/>
    </row>
    <row r="2341" spans="4:4" x14ac:dyDescent="0.2">
      <c r="D2341" s="186"/>
    </row>
    <row r="2342" spans="4:4" x14ac:dyDescent="0.2">
      <c r="D2342" s="186"/>
    </row>
    <row r="2343" spans="4:4" x14ac:dyDescent="0.2">
      <c r="D2343" s="186"/>
    </row>
    <row r="2344" spans="4:4" x14ac:dyDescent="0.2">
      <c r="D2344" s="186"/>
    </row>
    <row r="2345" spans="4:4" x14ac:dyDescent="0.2">
      <c r="D2345" s="186"/>
    </row>
    <row r="2346" spans="4:4" x14ac:dyDescent="0.2">
      <c r="D2346" s="186"/>
    </row>
    <row r="2347" spans="4:4" x14ac:dyDescent="0.2">
      <c r="D2347" s="186"/>
    </row>
    <row r="2348" spans="4:4" x14ac:dyDescent="0.2">
      <c r="D2348" s="186"/>
    </row>
    <row r="2349" spans="4:4" x14ac:dyDescent="0.2">
      <c r="D2349" s="186"/>
    </row>
    <row r="2350" spans="4:4" x14ac:dyDescent="0.2">
      <c r="D2350" s="186"/>
    </row>
    <row r="2351" spans="4:4" x14ac:dyDescent="0.2">
      <c r="D2351" s="186"/>
    </row>
    <row r="2352" spans="4:4" x14ac:dyDescent="0.2">
      <c r="D2352" s="186"/>
    </row>
    <row r="2353" spans="4:4" x14ac:dyDescent="0.2">
      <c r="D2353" s="186"/>
    </row>
    <row r="2354" spans="4:4" x14ac:dyDescent="0.2">
      <c r="D2354" s="186"/>
    </row>
    <row r="2355" spans="4:4" x14ac:dyDescent="0.2">
      <c r="D2355" s="186"/>
    </row>
    <row r="2356" spans="4:4" x14ac:dyDescent="0.2">
      <c r="D2356" s="186"/>
    </row>
    <row r="2357" spans="4:4" x14ac:dyDescent="0.2">
      <c r="D2357" s="186"/>
    </row>
    <row r="2358" spans="4:4" x14ac:dyDescent="0.2">
      <c r="D2358" s="186"/>
    </row>
    <row r="2359" spans="4:4" x14ac:dyDescent="0.2">
      <c r="D2359" s="186"/>
    </row>
    <row r="2360" spans="4:4" x14ac:dyDescent="0.2">
      <c r="D2360" s="186"/>
    </row>
    <row r="2361" spans="4:4" x14ac:dyDescent="0.2">
      <c r="D2361" s="186"/>
    </row>
    <row r="2362" spans="4:4" x14ac:dyDescent="0.2">
      <c r="D2362" s="186"/>
    </row>
    <row r="2363" spans="4:4" x14ac:dyDescent="0.2">
      <c r="D2363" s="186"/>
    </row>
    <row r="2364" spans="4:4" x14ac:dyDescent="0.2">
      <c r="D2364" s="186"/>
    </row>
    <row r="2365" spans="4:4" x14ac:dyDescent="0.2">
      <c r="D2365" s="186"/>
    </row>
    <row r="2366" spans="4:4" x14ac:dyDescent="0.2">
      <c r="D2366" s="186"/>
    </row>
    <row r="2367" spans="4:4" x14ac:dyDescent="0.2">
      <c r="D2367" s="186"/>
    </row>
    <row r="2368" spans="4:4" x14ac:dyDescent="0.2">
      <c r="D2368" s="186"/>
    </row>
    <row r="2369" spans="4:4" x14ac:dyDescent="0.2">
      <c r="D2369" s="186"/>
    </row>
    <row r="2370" spans="4:4" x14ac:dyDescent="0.2">
      <c r="D2370" s="186"/>
    </row>
    <row r="2371" spans="4:4" x14ac:dyDescent="0.2">
      <c r="D2371" s="186"/>
    </row>
    <row r="2372" spans="4:4" x14ac:dyDescent="0.2">
      <c r="D2372" s="186"/>
    </row>
    <row r="2373" spans="4:4" x14ac:dyDescent="0.2">
      <c r="D2373" s="186"/>
    </row>
    <row r="2374" spans="4:4" x14ac:dyDescent="0.2">
      <c r="D2374" s="186"/>
    </row>
    <row r="2375" spans="4:4" x14ac:dyDescent="0.2">
      <c r="D2375" s="186"/>
    </row>
    <row r="2376" spans="4:4" x14ac:dyDescent="0.2">
      <c r="D2376" s="186"/>
    </row>
    <row r="2377" spans="4:4" x14ac:dyDescent="0.2">
      <c r="D2377" s="186"/>
    </row>
    <row r="2378" spans="4:4" x14ac:dyDescent="0.2">
      <c r="D2378" s="186"/>
    </row>
    <row r="2379" spans="4:4" x14ac:dyDescent="0.2">
      <c r="D2379" s="186"/>
    </row>
    <row r="2380" spans="4:4" x14ac:dyDescent="0.2">
      <c r="D2380" s="186"/>
    </row>
    <row r="2381" spans="4:4" x14ac:dyDescent="0.2">
      <c r="D2381" s="186"/>
    </row>
    <row r="2382" spans="4:4" x14ac:dyDescent="0.2">
      <c r="D2382" s="186"/>
    </row>
    <row r="2383" spans="4:4" x14ac:dyDescent="0.2">
      <c r="D2383" s="186"/>
    </row>
    <row r="2384" spans="4:4" x14ac:dyDescent="0.2">
      <c r="D2384" s="186"/>
    </row>
    <row r="2385" spans="4:4" x14ac:dyDescent="0.2">
      <c r="D2385" s="186"/>
    </row>
    <row r="2386" spans="4:4" x14ac:dyDescent="0.2">
      <c r="D2386" s="186"/>
    </row>
    <row r="2387" spans="4:4" x14ac:dyDescent="0.2">
      <c r="D2387" s="186"/>
    </row>
    <row r="2388" spans="4:4" x14ac:dyDescent="0.2">
      <c r="D2388" s="186"/>
    </row>
    <row r="2389" spans="4:4" x14ac:dyDescent="0.2">
      <c r="D2389" s="186"/>
    </row>
    <row r="2390" spans="4:4" x14ac:dyDescent="0.2">
      <c r="D2390" s="186"/>
    </row>
    <row r="2391" spans="4:4" x14ac:dyDescent="0.2">
      <c r="D2391" s="186"/>
    </row>
    <row r="2392" spans="4:4" x14ac:dyDescent="0.2">
      <c r="D2392" s="186"/>
    </row>
    <row r="2393" spans="4:4" x14ac:dyDescent="0.2">
      <c r="D2393" s="186"/>
    </row>
    <row r="2394" spans="4:4" x14ac:dyDescent="0.2">
      <c r="D2394" s="186"/>
    </row>
    <row r="2395" spans="4:4" x14ac:dyDescent="0.2">
      <c r="D2395" s="186"/>
    </row>
    <row r="2396" spans="4:4" x14ac:dyDescent="0.2">
      <c r="D2396" s="186"/>
    </row>
    <row r="2397" spans="4:4" x14ac:dyDescent="0.2">
      <c r="D2397" s="186"/>
    </row>
    <row r="2398" spans="4:4" x14ac:dyDescent="0.2">
      <c r="D2398" s="186"/>
    </row>
    <row r="2399" spans="4:4" x14ac:dyDescent="0.2">
      <c r="D2399" s="186"/>
    </row>
    <row r="2400" spans="4:4" x14ac:dyDescent="0.2">
      <c r="D2400" s="186"/>
    </row>
    <row r="2401" spans="4:4" x14ac:dyDescent="0.2">
      <c r="D2401" s="186"/>
    </row>
    <row r="2402" spans="4:4" x14ac:dyDescent="0.2">
      <c r="D2402" s="186"/>
    </row>
    <row r="2403" spans="4:4" x14ac:dyDescent="0.2">
      <c r="D2403" s="186"/>
    </row>
    <row r="2404" spans="4:4" x14ac:dyDescent="0.2">
      <c r="D2404" s="186"/>
    </row>
    <row r="2405" spans="4:4" x14ac:dyDescent="0.2">
      <c r="D2405" s="186"/>
    </row>
    <row r="2406" spans="4:4" x14ac:dyDescent="0.2">
      <c r="D2406" s="186"/>
    </row>
    <row r="2407" spans="4:4" x14ac:dyDescent="0.2">
      <c r="D2407" s="186"/>
    </row>
    <row r="2408" spans="4:4" x14ac:dyDescent="0.2">
      <c r="D2408" s="186"/>
    </row>
    <row r="2409" spans="4:4" x14ac:dyDescent="0.2">
      <c r="D2409" s="186"/>
    </row>
    <row r="2410" spans="4:4" x14ac:dyDescent="0.2">
      <c r="D2410" s="186"/>
    </row>
    <row r="2411" spans="4:4" x14ac:dyDescent="0.2">
      <c r="D2411" s="186"/>
    </row>
    <row r="2412" spans="4:4" x14ac:dyDescent="0.2">
      <c r="D2412" s="186"/>
    </row>
    <row r="2413" spans="4:4" x14ac:dyDescent="0.2">
      <c r="D2413" s="186"/>
    </row>
    <row r="2414" spans="4:4" x14ac:dyDescent="0.2">
      <c r="D2414" s="186"/>
    </row>
    <row r="2415" spans="4:4" x14ac:dyDescent="0.2">
      <c r="D2415" s="186"/>
    </row>
    <row r="2416" spans="4:4" x14ac:dyDescent="0.2">
      <c r="D2416" s="186"/>
    </row>
    <row r="2417" spans="4:4" x14ac:dyDescent="0.2">
      <c r="D2417" s="186"/>
    </row>
    <row r="2418" spans="4:4" x14ac:dyDescent="0.2">
      <c r="D2418" s="186"/>
    </row>
    <row r="2419" spans="4:4" x14ac:dyDescent="0.2">
      <c r="D2419" s="186"/>
    </row>
    <row r="2420" spans="4:4" x14ac:dyDescent="0.2">
      <c r="D2420" s="186"/>
    </row>
    <row r="2421" spans="4:4" x14ac:dyDescent="0.2">
      <c r="D2421" s="186"/>
    </row>
    <row r="2422" spans="4:4" x14ac:dyDescent="0.2">
      <c r="D2422" s="186"/>
    </row>
    <row r="2423" spans="4:4" x14ac:dyDescent="0.2">
      <c r="D2423" s="186"/>
    </row>
    <row r="2424" spans="4:4" x14ac:dyDescent="0.2">
      <c r="D2424" s="186"/>
    </row>
    <row r="2425" spans="4:4" x14ac:dyDescent="0.2">
      <c r="D2425" s="186"/>
    </row>
    <row r="2426" spans="4:4" x14ac:dyDescent="0.2">
      <c r="D2426" s="186"/>
    </row>
    <row r="2427" spans="4:4" x14ac:dyDescent="0.2">
      <c r="D2427" s="186"/>
    </row>
    <row r="2428" spans="4:4" x14ac:dyDescent="0.2">
      <c r="D2428" s="186"/>
    </row>
    <row r="2429" spans="4:4" x14ac:dyDescent="0.2">
      <c r="D2429" s="186"/>
    </row>
    <row r="2430" spans="4:4" x14ac:dyDescent="0.2">
      <c r="D2430" s="186"/>
    </row>
    <row r="2431" spans="4:4" x14ac:dyDescent="0.2">
      <c r="D2431" s="186"/>
    </row>
    <row r="2432" spans="4:4" x14ac:dyDescent="0.2">
      <c r="D2432" s="186"/>
    </row>
    <row r="2433" spans="4:4" x14ac:dyDescent="0.2">
      <c r="D2433" s="186"/>
    </row>
    <row r="2434" spans="4:4" x14ac:dyDescent="0.2">
      <c r="D2434" s="186"/>
    </row>
    <row r="2435" spans="4:4" x14ac:dyDescent="0.2">
      <c r="D2435" s="186"/>
    </row>
    <row r="2436" spans="4:4" x14ac:dyDescent="0.2">
      <c r="D2436" s="186"/>
    </row>
    <row r="2437" spans="4:4" x14ac:dyDescent="0.2">
      <c r="D2437" s="186"/>
    </row>
    <row r="2438" spans="4:4" x14ac:dyDescent="0.2">
      <c r="D2438" s="186"/>
    </row>
    <row r="2439" spans="4:4" x14ac:dyDescent="0.2">
      <c r="D2439" s="186"/>
    </row>
    <row r="2440" spans="4:4" x14ac:dyDescent="0.2">
      <c r="D2440" s="186"/>
    </row>
    <row r="2441" spans="4:4" x14ac:dyDescent="0.2">
      <c r="D2441" s="186"/>
    </row>
    <row r="2442" spans="4:4" x14ac:dyDescent="0.2">
      <c r="D2442" s="186"/>
    </row>
    <row r="2443" spans="4:4" x14ac:dyDescent="0.2">
      <c r="D2443" s="186"/>
    </row>
    <row r="2444" spans="4:4" x14ac:dyDescent="0.2">
      <c r="D2444" s="186"/>
    </row>
    <row r="2445" spans="4:4" x14ac:dyDescent="0.2">
      <c r="D2445" s="186"/>
    </row>
    <row r="2446" spans="4:4" x14ac:dyDescent="0.2">
      <c r="D2446" s="186"/>
    </row>
    <row r="2447" spans="4:4" x14ac:dyDescent="0.2">
      <c r="D2447" s="186"/>
    </row>
    <row r="2448" spans="4:4" x14ac:dyDescent="0.2">
      <c r="D2448" s="186"/>
    </row>
    <row r="2449" spans="4:4" x14ac:dyDescent="0.2">
      <c r="D2449" s="186"/>
    </row>
    <row r="2450" spans="4:4" x14ac:dyDescent="0.2">
      <c r="D2450" s="186"/>
    </row>
    <row r="2451" spans="4:4" x14ac:dyDescent="0.2">
      <c r="D2451" s="186"/>
    </row>
    <row r="2452" spans="4:4" x14ac:dyDescent="0.2">
      <c r="D2452" s="186"/>
    </row>
    <row r="2453" spans="4:4" x14ac:dyDescent="0.2">
      <c r="D2453" s="186"/>
    </row>
    <row r="2454" spans="4:4" x14ac:dyDescent="0.2">
      <c r="D2454" s="186"/>
    </row>
    <row r="2455" spans="4:4" x14ac:dyDescent="0.2">
      <c r="D2455" s="186"/>
    </row>
    <row r="2456" spans="4:4" x14ac:dyDescent="0.2">
      <c r="D2456" s="186"/>
    </row>
    <row r="2457" spans="4:4" x14ac:dyDescent="0.2">
      <c r="D2457" s="186"/>
    </row>
    <row r="2458" spans="4:4" x14ac:dyDescent="0.2">
      <c r="D2458" s="186"/>
    </row>
    <row r="2459" spans="4:4" x14ac:dyDescent="0.2">
      <c r="D2459" s="186"/>
    </row>
    <row r="2460" spans="4:4" x14ac:dyDescent="0.2">
      <c r="D2460" s="186"/>
    </row>
    <row r="2461" spans="4:4" x14ac:dyDescent="0.2">
      <c r="D2461" s="186"/>
    </row>
    <row r="2462" spans="4:4" x14ac:dyDescent="0.2">
      <c r="D2462" s="186"/>
    </row>
    <row r="2463" spans="4:4" x14ac:dyDescent="0.2">
      <c r="D2463" s="186"/>
    </row>
    <row r="2464" spans="4:4" x14ac:dyDescent="0.2">
      <c r="D2464" s="186"/>
    </row>
    <row r="2465" spans="4:4" x14ac:dyDescent="0.2">
      <c r="D2465" s="186"/>
    </row>
    <row r="2466" spans="4:4" x14ac:dyDescent="0.2">
      <c r="D2466" s="186"/>
    </row>
    <row r="2467" spans="4:4" x14ac:dyDescent="0.2">
      <c r="D2467" s="186"/>
    </row>
    <row r="2468" spans="4:4" x14ac:dyDescent="0.2">
      <c r="D2468" s="186"/>
    </row>
    <row r="2469" spans="4:4" x14ac:dyDescent="0.2">
      <c r="D2469" s="186"/>
    </row>
    <row r="2470" spans="4:4" x14ac:dyDescent="0.2">
      <c r="D2470" s="186"/>
    </row>
    <row r="2471" spans="4:4" x14ac:dyDescent="0.2">
      <c r="D2471" s="186"/>
    </row>
    <row r="2472" spans="4:4" x14ac:dyDescent="0.2">
      <c r="D2472" s="186"/>
    </row>
    <row r="2473" spans="4:4" x14ac:dyDescent="0.2">
      <c r="D2473" s="186"/>
    </row>
    <row r="2474" spans="4:4" x14ac:dyDescent="0.2">
      <c r="D2474" s="186"/>
    </row>
    <row r="2475" spans="4:4" x14ac:dyDescent="0.2">
      <c r="D2475" s="186"/>
    </row>
    <row r="2476" spans="4:4" x14ac:dyDescent="0.2">
      <c r="D2476" s="186"/>
    </row>
    <row r="2477" spans="4:4" x14ac:dyDescent="0.2">
      <c r="D2477" s="186"/>
    </row>
    <row r="2478" spans="4:4" x14ac:dyDescent="0.2">
      <c r="D2478" s="186"/>
    </row>
    <row r="2479" spans="4:4" x14ac:dyDescent="0.2">
      <c r="D2479" s="186"/>
    </row>
    <row r="2480" spans="4:4" x14ac:dyDescent="0.2">
      <c r="D2480" s="186"/>
    </row>
    <row r="2481" spans="4:4" x14ac:dyDescent="0.2">
      <c r="D2481" s="186"/>
    </row>
    <row r="2482" spans="4:4" x14ac:dyDescent="0.2">
      <c r="D2482" s="186"/>
    </row>
    <row r="2483" spans="4:4" x14ac:dyDescent="0.2">
      <c r="D2483" s="186"/>
    </row>
    <row r="2484" spans="4:4" x14ac:dyDescent="0.2">
      <c r="D2484" s="186"/>
    </row>
    <row r="2485" spans="4:4" x14ac:dyDescent="0.2">
      <c r="D2485" s="186"/>
    </row>
    <row r="2486" spans="4:4" x14ac:dyDescent="0.2">
      <c r="D2486" s="186"/>
    </row>
    <row r="2487" spans="4:4" x14ac:dyDescent="0.2">
      <c r="D2487" s="186"/>
    </row>
    <row r="2488" spans="4:4" x14ac:dyDescent="0.2">
      <c r="D2488" s="186"/>
    </row>
    <row r="2489" spans="4:4" x14ac:dyDescent="0.2">
      <c r="D2489" s="186"/>
    </row>
    <row r="2490" spans="4:4" x14ac:dyDescent="0.2">
      <c r="D2490" s="186"/>
    </row>
    <row r="2491" spans="4:4" x14ac:dyDescent="0.2">
      <c r="D2491" s="186"/>
    </row>
    <row r="2492" spans="4:4" x14ac:dyDescent="0.2">
      <c r="D2492" s="186"/>
    </row>
    <row r="2493" spans="4:4" x14ac:dyDescent="0.2">
      <c r="D2493" s="186"/>
    </row>
    <row r="2494" spans="4:4" x14ac:dyDescent="0.2">
      <c r="D2494" s="186"/>
    </row>
    <row r="2495" spans="4:4" x14ac:dyDescent="0.2">
      <c r="D2495" s="186"/>
    </row>
    <row r="2496" spans="4:4" x14ac:dyDescent="0.2">
      <c r="D2496" s="186"/>
    </row>
    <row r="2497" spans="4:4" x14ac:dyDescent="0.2">
      <c r="D2497" s="186"/>
    </row>
    <row r="2498" spans="4:4" x14ac:dyDescent="0.2">
      <c r="D2498" s="186"/>
    </row>
    <row r="2499" spans="4:4" x14ac:dyDescent="0.2">
      <c r="D2499" s="186"/>
    </row>
    <row r="2500" spans="4:4" x14ac:dyDescent="0.2">
      <c r="D2500" s="186"/>
    </row>
    <row r="2501" spans="4:4" x14ac:dyDescent="0.2">
      <c r="D2501" s="186"/>
    </row>
    <row r="2502" spans="4:4" x14ac:dyDescent="0.2">
      <c r="D2502" s="186"/>
    </row>
    <row r="2503" spans="4:4" x14ac:dyDescent="0.2">
      <c r="D2503" s="186"/>
    </row>
    <row r="2504" spans="4:4" x14ac:dyDescent="0.2">
      <c r="D2504" s="186"/>
    </row>
    <row r="2505" spans="4:4" x14ac:dyDescent="0.2">
      <c r="D2505" s="186"/>
    </row>
    <row r="2506" spans="4:4" x14ac:dyDescent="0.2">
      <c r="D2506" s="186"/>
    </row>
    <row r="2507" spans="4:4" x14ac:dyDescent="0.2">
      <c r="D2507" s="186"/>
    </row>
    <row r="2508" spans="4:4" x14ac:dyDescent="0.2">
      <c r="D2508" s="186"/>
    </row>
    <row r="2509" spans="4:4" x14ac:dyDescent="0.2">
      <c r="D2509" s="186"/>
    </row>
    <row r="2510" spans="4:4" x14ac:dyDescent="0.2">
      <c r="D2510" s="186"/>
    </row>
    <row r="2511" spans="4:4" x14ac:dyDescent="0.2">
      <c r="D2511" s="186"/>
    </row>
    <row r="2512" spans="4:4" x14ac:dyDescent="0.2">
      <c r="D2512" s="186"/>
    </row>
    <row r="2513" spans="4:4" x14ac:dyDescent="0.2">
      <c r="D2513" s="186"/>
    </row>
    <row r="2514" spans="4:4" x14ac:dyDescent="0.2">
      <c r="D2514" s="186"/>
    </row>
    <row r="2515" spans="4:4" x14ac:dyDescent="0.2">
      <c r="D2515" s="186"/>
    </row>
    <row r="2516" spans="4:4" x14ac:dyDescent="0.2">
      <c r="D2516" s="186"/>
    </row>
    <row r="2517" spans="4:4" x14ac:dyDescent="0.2">
      <c r="D2517" s="186"/>
    </row>
    <row r="2518" spans="4:4" x14ac:dyDescent="0.2">
      <c r="D2518" s="186"/>
    </row>
    <row r="2519" spans="4:4" x14ac:dyDescent="0.2">
      <c r="D2519" s="186"/>
    </row>
    <row r="2520" spans="4:4" x14ac:dyDescent="0.2">
      <c r="D2520" s="186"/>
    </row>
    <row r="2521" spans="4:4" x14ac:dyDescent="0.2">
      <c r="D2521" s="186"/>
    </row>
    <row r="2522" spans="4:4" x14ac:dyDescent="0.2">
      <c r="D2522" s="186"/>
    </row>
    <row r="2523" spans="4:4" x14ac:dyDescent="0.2">
      <c r="D2523" s="186"/>
    </row>
    <row r="2524" spans="4:4" x14ac:dyDescent="0.2">
      <c r="D2524" s="186"/>
    </row>
    <row r="2525" spans="4:4" x14ac:dyDescent="0.2">
      <c r="D2525" s="186"/>
    </row>
    <row r="2526" spans="4:4" x14ac:dyDescent="0.2">
      <c r="D2526" s="186"/>
    </row>
    <row r="2527" spans="4:4" x14ac:dyDescent="0.2">
      <c r="D2527" s="186"/>
    </row>
    <row r="2528" spans="4:4" x14ac:dyDescent="0.2">
      <c r="D2528" s="186"/>
    </row>
    <row r="2529" spans="4:4" x14ac:dyDescent="0.2">
      <c r="D2529" s="186"/>
    </row>
    <row r="2530" spans="4:4" x14ac:dyDescent="0.2">
      <c r="D2530" s="186"/>
    </row>
    <row r="2531" spans="4:4" x14ac:dyDescent="0.2">
      <c r="D2531" s="186"/>
    </row>
    <row r="2532" spans="4:4" x14ac:dyDescent="0.2">
      <c r="D2532" s="186"/>
    </row>
    <row r="2533" spans="4:4" x14ac:dyDescent="0.2">
      <c r="D2533" s="186"/>
    </row>
    <row r="2534" spans="4:4" x14ac:dyDescent="0.2">
      <c r="D2534" s="186"/>
    </row>
    <row r="2535" spans="4:4" x14ac:dyDescent="0.2">
      <c r="D2535" s="186"/>
    </row>
    <row r="2536" spans="4:4" x14ac:dyDescent="0.2">
      <c r="D2536" s="186"/>
    </row>
    <row r="2537" spans="4:4" x14ac:dyDescent="0.2">
      <c r="D2537" s="186"/>
    </row>
    <row r="2538" spans="4:4" x14ac:dyDescent="0.2">
      <c r="D2538" s="186"/>
    </row>
    <row r="2539" spans="4:4" x14ac:dyDescent="0.2">
      <c r="D2539" s="186"/>
    </row>
    <row r="2540" spans="4:4" x14ac:dyDescent="0.2">
      <c r="D2540" s="186"/>
    </row>
    <row r="2541" spans="4:4" x14ac:dyDescent="0.2">
      <c r="D2541" s="186"/>
    </row>
    <row r="2542" spans="4:4" x14ac:dyDescent="0.2">
      <c r="D2542" s="186"/>
    </row>
    <row r="2543" spans="4:4" x14ac:dyDescent="0.2">
      <c r="D2543" s="186"/>
    </row>
    <row r="2544" spans="4:4" x14ac:dyDescent="0.2">
      <c r="D2544" s="186"/>
    </row>
    <row r="2545" spans="4:4" x14ac:dyDescent="0.2">
      <c r="D2545" s="186"/>
    </row>
    <row r="2546" spans="4:4" x14ac:dyDescent="0.2">
      <c r="D2546" s="186"/>
    </row>
    <row r="2547" spans="4:4" x14ac:dyDescent="0.2">
      <c r="D2547" s="186"/>
    </row>
    <row r="2548" spans="4:4" x14ac:dyDescent="0.2">
      <c r="D2548" s="186"/>
    </row>
    <row r="2549" spans="4:4" x14ac:dyDescent="0.2">
      <c r="D2549" s="186"/>
    </row>
    <row r="2550" spans="4:4" x14ac:dyDescent="0.2">
      <c r="D2550" s="186"/>
    </row>
    <row r="2551" spans="4:4" x14ac:dyDescent="0.2">
      <c r="D2551" s="186"/>
    </row>
    <row r="2552" spans="4:4" x14ac:dyDescent="0.2">
      <c r="D2552" s="186"/>
    </row>
    <row r="2553" spans="4:4" x14ac:dyDescent="0.2">
      <c r="D2553" s="186"/>
    </row>
    <row r="2554" spans="4:4" x14ac:dyDescent="0.2">
      <c r="D2554" s="186"/>
    </row>
    <row r="2555" spans="4:4" x14ac:dyDescent="0.2">
      <c r="D2555" s="186"/>
    </row>
    <row r="2556" spans="4:4" x14ac:dyDescent="0.2">
      <c r="D2556" s="186"/>
    </row>
    <row r="2557" spans="4:4" x14ac:dyDescent="0.2">
      <c r="D2557" s="186"/>
    </row>
    <row r="2558" spans="4:4" x14ac:dyDescent="0.2">
      <c r="D2558" s="186"/>
    </row>
    <row r="2559" spans="4:4" x14ac:dyDescent="0.2">
      <c r="D2559" s="186"/>
    </row>
    <row r="2560" spans="4:4" x14ac:dyDescent="0.2">
      <c r="D2560" s="186"/>
    </row>
    <row r="2561" spans="4:4" x14ac:dyDescent="0.2">
      <c r="D2561" s="186"/>
    </row>
    <row r="2562" spans="4:4" x14ac:dyDescent="0.2">
      <c r="D2562" s="186"/>
    </row>
    <row r="2563" spans="4:4" x14ac:dyDescent="0.2">
      <c r="D2563" s="186"/>
    </row>
    <row r="2564" spans="4:4" x14ac:dyDescent="0.2">
      <c r="D2564" s="186"/>
    </row>
    <row r="2565" spans="4:4" x14ac:dyDescent="0.2">
      <c r="D2565" s="186"/>
    </row>
    <row r="2566" spans="4:4" x14ac:dyDescent="0.2">
      <c r="D2566" s="186"/>
    </row>
    <row r="2567" spans="4:4" x14ac:dyDescent="0.2">
      <c r="D2567" s="186"/>
    </row>
    <row r="2568" spans="4:4" x14ac:dyDescent="0.2">
      <c r="D2568" s="186"/>
    </row>
    <row r="2569" spans="4:4" x14ac:dyDescent="0.2">
      <c r="D2569" s="186"/>
    </row>
    <row r="2570" spans="4:4" x14ac:dyDescent="0.2">
      <c r="D2570" s="186"/>
    </row>
    <row r="2571" spans="4:4" x14ac:dyDescent="0.2">
      <c r="D2571" s="186"/>
    </row>
    <row r="2572" spans="4:4" x14ac:dyDescent="0.2">
      <c r="D2572" s="186"/>
    </row>
    <row r="2573" spans="4:4" x14ac:dyDescent="0.2">
      <c r="D2573" s="186"/>
    </row>
    <row r="2574" spans="4:4" x14ac:dyDescent="0.2">
      <c r="D2574" s="186"/>
    </row>
    <row r="2575" spans="4:4" x14ac:dyDescent="0.2">
      <c r="D2575" s="186"/>
    </row>
    <row r="2576" spans="4:4" x14ac:dyDescent="0.2">
      <c r="D2576" s="186"/>
    </row>
    <row r="2577" spans="4:4" x14ac:dyDescent="0.2">
      <c r="D2577" s="186"/>
    </row>
    <row r="2578" spans="4:4" x14ac:dyDescent="0.2">
      <c r="D2578" s="186"/>
    </row>
    <row r="2579" spans="4:4" x14ac:dyDescent="0.2">
      <c r="D2579" s="186"/>
    </row>
    <row r="2580" spans="4:4" x14ac:dyDescent="0.2">
      <c r="D2580" s="186"/>
    </row>
    <row r="2581" spans="4:4" x14ac:dyDescent="0.2">
      <c r="D2581" s="186"/>
    </row>
    <row r="2582" spans="4:4" x14ac:dyDescent="0.2">
      <c r="D2582" s="186"/>
    </row>
    <row r="2583" spans="4:4" x14ac:dyDescent="0.2">
      <c r="D2583" s="186"/>
    </row>
    <row r="2584" spans="4:4" x14ac:dyDescent="0.2">
      <c r="D2584" s="186"/>
    </row>
    <row r="2585" spans="4:4" x14ac:dyDescent="0.2">
      <c r="D2585" s="186"/>
    </row>
    <row r="2586" spans="4:4" x14ac:dyDescent="0.2">
      <c r="D2586" s="186"/>
    </row>
    <row r="2587" spans="4:4" x14ac:dyDescent="0.2">
      <c r="D2587" s="186"/>
    </row>
    <row r="2588" spans="4:4" x14ac:dyDescent="0.2">
      <c r="D2588" s="186"/>
    </row>
    <row r="2589" spans="4:4" x14ac:dyDescent="0.2">
      <c r="D2589" s="186"/>
    </row>
    <row r="2590" spans="4:4" x14ac:dyDescent="0.2">
      <c r="D2590" s="186"/>
    </row>
    <row r="2591" spans="4:4" x14ac:dyDescent="0.2">
      <c r="D2591" s="186"/>
    </row>
    <row r="2592" spans="4:4" x14ac:dyDescent="0.2">
      <c r="D2592" s="186"/>
    </row>
    <row r="2593" spans="4:4" x14ac:dyDescent="0.2">
      <c r="D2593" s="186"/>
    </row>
    <row r="2594" spans="4:4" x14ac:dyDescent="0.2">
      <c r="D2594" s="186"/>
    </row>
    <row r="2595" spans="4:4" x14ac:dyDescent="0.2">
      <c r="D2595" s="186"/>
    </row>
    <row r="2596" spans="4:4" x14ac:dyDescent="0.2">
      <c r="D2596" s="186"/>
    </row>
    <row r="2597" spans="4:4" x14ac:dyDescent="0.2">
      <c r="D2597" s="186"/>
    </row>
    <row r="2598" spans="4:4" x14ac:dyDescent="0.2">
      <c r="D2598" s="186"/>
    </row>
    <row r="2599" spans="4:4" x14ac:dyDescent="0.2">
      <c r="D2599" s="186"/>
    </row>
    <row r="2600" spans="4:4" x14ac:dyDescent="0.2">
      <c r="D2600" s="186"/>
    </row>
    <row r="2601" spans="4:4" x14ac:dyDescent="0.2">
      <c r="D2601" s="186"/>
    </row>
    <row r="2602" spans="4:4" x14ac:dyDescent="0.2">
      <c r="D2602" s="186"/>
    </row>
    <row r="2603" spans="4:4" x14ac:dyDescent="0.2">
      <c r="D2603" s="186"/>
    </row>
    <row r="2604" spans="4:4" x14ac:dyDescent="0.2">
      <c r="D2604" s="186"/>
    </row>
    <row r="2605" spans="4:4" x14ac:dyDescent="0.2">
      <c r="D2605" s="186"/>
    </row>
    <row r="2606" spans="4:4" x14ac:dyDescent="0.2">
      <c r="D2606" s="186"/>
    </row>
    <row r="2607" spans="4:4" x14ac:dyDescent="0.2">
      <c r="D2607" s="186"/>
    </row>
    <row r="2608" spans="4:4" x14ac:dyDescent="0.2">
      <c r="D2608" s="186"/>
    </row>
    <row r="2609" spans="4:4" x14ac:dyDescent="0.2">
      <c r="D2609" s="186"/>
    </row>
    <row r="2610" spans="4:4" x14ac:dyDescent="0.2">
      <c r="D2610" s="186"/>
    </row>
    <row r="2611" spans="4:4" x14ac:dyDescent="0.2">
      <c r="D2611" s="186"/>
    </row>
    <row r="2612" spans="4:4" x14ac:dyDescent="0.2">
      <c r="D2612" s="186"/>
    </row>
    <row r="2613" spans="4:4" x14ac:dyDescent="0.2">
      <c r="D2613" s="186"/>
    </row>
    <row r="2614" spans="4:4" x14ac:dyDescent="0.2">
      <c r="D2614" s="186"/>
    </row>
    <row r="2615" spans="4:4" x14ac:dyDescent="0.2">
      <c r="D2615" s="186"/>
    </row>
    <row r="2616" spans="4:4" x14ac:dyDescent="0.2">
      <c r="D2616" s="186"/>
    </row>
    <row r="2617" spans="4:4" x14ac:dyDescent="0.2">
      <c r="D2617" s="186"/>
    </row>
    <row r="2618" spans="4:4" x14ac:dyDescent="0.2">
      <c r="D2618" s="186"/>
    </row>
    <row r="2619" spans="4:4" x14ac:dyDescent="0.2">
      <c r="D2619" s="186"/>
    </row>
    <row r="2620" spans="4:4" x14ac:dyDescent="0.2">
      <c r="D2620" s="186"/>
    </row>
    <row r="2621" spans="4:4" x14ac:dyDescent="0.2">
      <c r="D2621" s="186"/>
    </row>
    <row r="2622" spans="4:4" x14ac:dyDescent="0.2">
      <c r="D2622" s="186"/>
    </row>
    <row r="2623" spans="4:4" x14ac:dyDescent="0.2">
      <c r="D2623" s="186"/>
    </row>
    <row r="2624" spans="4:4" x14ac:dyDescent="0.2">
      <c r="D2624" s="186"/>
    </row>
    <row r="2625" spans="4:4" x14ac:dyDescent="0.2">
      <c r="D2625" s="186"/>
    </row>
    <row r="2626" spans="4:4" x14ac:dyDescent="0.2">
      <c r="D2626" s="186"/>
    </row>
    <row r="2627" spans="4:4" x14ac:dyDescent="0.2">
      <c r="D2627" s="186"/>
    </row>
    <row r="2628" spans="4:4" x14ac:dyDescent="0.2">
      <c r="D2628" s="186"/>
    </row>
    <row r="2629" spans="4:4" x14ac:dyDescent="0.2">
      <c r="D2629" s="186"/>
    </row>
    <row r="2630" spans="4:4" x14ac:dyDescent="0.2">
      <c r="D2630" s="186"/>
    </row>
    <row r="2631" spans="4:4" x14ac:dyDescent="0.2">
      <c r="D2631" s="186"/>
    </row>
    <row r="2632" spans="4:4" x14ac:dyDescent="0.2">
      <c r="D2632" s="186"/>
    </row>
    <row r="2633" spans="4:4" x14ac:dyDescent="0.2">
      <c r="D2633" s="186"/>
    </row>
    <row r="2634" spans="4:4" x14ac:dyDescent="0.2">
      <c r="D2634" s="186"/>
    </row>
    <row r="2635" spans="4:4" x14ac:dyDescent="0.2">
      <c r="D2635" s="186"/>
    </row>
    <row r="2636" spans="4:4" x14ac:dyDescent="0.2">
      <c r="D2636" s="186"/>
    </row>
    <row r="2637" spans="4:4" x14ac:dyDescent="0.2">
      <c r="D2637" s="186"/>
    </row>
    <row r="2638" spans="4:4" x14ac:dyDescent="0.2">
      <c r="D2638" s="186"/>
    </row>
    <row r="2639" spans="4:4" x14ac:dyDescent="0.2">
      <c r="D2639" s="186"/>
    </row>
    <row r="2640" spans="4:4" x14ac:dyDescent="0.2">
      <c r="D2640" s="186"/>
    </row>
    <row r="2641" spans="4:4" x14ac:dyDescent="0.2">
      <c r="D2641" s="186"/>
    </row>
    <row r="2642" spans="4:4" x14ac:dyDescent="0.2">
      <c r="D2642" s="186"/>
    </row>
    <row r="2643" spans="4:4" x14ac:dyDescent="0.2">
      <c r="D2643" s="186"/>
    </row>
    <row r="2644" spans="4:4" x14ac:dyDescent="0.2">
      <c r="D2644" s="186"/>
    </row>
    <row r="2645" spans="4:4" x14ac:dyDescent="0.2">
      <c r="D2645" s="186"/>
    </row>
    <row r="2646" spans="4:4" x14ac:dyDescent="0.2">
      <c r="D2646" s="186"/>
    </row>
    <row r="2647" spans="4:4" x14ac:dyDescent="0.2">
      <c r="D2647" s="186"/>
    </row>
    <row r="2648" spans="4:4" x14ac:dyDescent="0.2">
      <c r="D2648" s="186"/>
    </row>
    <row r="2649" spans="4:4" x14ac:dyDescent="0.2">
      <c r="D2649" s="186"/>
    </row>
    <row r="2650" spans="4:4" x14ac:dyDescent="0.2">
      <c r="D2650" s="186"/>
    </row>
    <row r="2651" spans="4:4" x14ac:dyDescent="0.2">
      <c r="D2651" s="186"/>
    </row>
    <row r="2652" spans="4:4" x14ac:dyDescent="0.2">
      <c r="D2652" s="186"/>
    </row>
    <row r="2653" spans="4:4" x14ac:dyDescent="0.2">
      <c r="D2653" s="186"/>
    </row>
    <row r="2654" spans="4:4" x14ac:dyDescent="0.2">
      <c r="D2654" s="186"/>
    </row>
    <row r="2655" spans="4:4" x14ac:dyDescent="0.2">
      <c r="D2655" s="186"/>
    </row>
    <row r="2656" spans="4:4" x14ac:dyDescent="0.2">
      <c r="D2656" s="186"/>
    </row>
    <row r="2657" spans="4:4" x14ac:dyDescent="0.2">
      <c r="D2657" s="186"/>
    </row>
    <row r="2658" spans="4:4" x14ac:dyDescent="0.2">
      <c r="D2658" s="186"/>
    </row>
    <row r="2659" spans="4:4" x14ac:dyDescent="0.2">
      <c r="D2659" s="186"/>
    </row>
    <row r="2660" spans="4:4" x14ac:dyDescent="0.2">
      <c r="D2660" s="186"/>
    </row>
    <row r="2661" spans="4:4" x14ac:dyDescent="0.2">
      <c r="D2661" s="186"/>
    </row>
    <row r="2662" spans="4:4" x14ac:dyDescent="0.2">
      <c r="D2662" s="186"/>
    </row>
    <row r="2663" spans="4:4" x14ac:dyDescent="0.2">
      <c r="D2663" s="186"/>
    </row>
    <row r="2664" spans="4:4" x14ac:dyDescent="0.2">
      <c r="D2664" s="186"/>
    </row>
    <row r="2665" spans="4:4" x14ac:dyDescent="0.2">
      <c r="D2665" s="186"/>
    </row>
    <row r="2666" spans="4:4" x14ac:dyDescent="0.2">
      <c r="D2666" s="186"/>
    </row>
    <row r="2667" spans="4:4" x14ac:dyDescent="0.2">
      <c r="D2667" s="186"/>
    </row>
    <row r="2668" spans="4:4" x14ac:dyDescent="0.2">
      <c r="D2668" s="186"/>
    </row>
    <row r="2669" spans="4:4" x14ac:dyDescent="0.2">
      <c r="D2669" s="186"/>
    </row>
    <row r="2670" spans="4:4" x14ac:dyDescent="0.2">
      <c r="D2670" s="186"/>
    </row>
    <row r="2671" spans="4:4" x14ac:dyDescent="0.2">
      <c r="D2671" s="186"/>
    </row>
    <row r="2672" spans="4:4" x14ac:dyDescent="0.2">
      <c r="D2672" s="186"/>
    </row>
    <row r="2673" spans="4:4" x14ac:dyDescent="0.2">
      <c r="D2673" s="186"/>
    </row>
    <row r="2674" spans="4:4" x14ac:dyDescent="0.2">
      <c r="D2674" s="186"/>
    </row>
    <row r="2675" spans="4:4" x14ac:dyDescent="0.2">
      <c r="D2675" s="186"/>
    </row>
    <row r="2676" spans="4:4" x14ac:dyDescent="0.2">
      <c r="D2676" s="186"/>
    </row>
    <row r="2677" spans="4:4" x14ac:dyDescent="0.2">
      <c r="D2677" s="186"/>
    </row>
    <row r="2678" spans="4:4" x14ac:dyDescent="0.2">
      <c r="D2678" s="186"/>
    </row>
    <row r="2679" spans="4:4" x14ac:dyDescent="0.2">
      <c r="D2679" s="186"/>
    </row>
    <row r="2680" spans="4:4" x14ac:dyDescent="0.2">
      <c r="D2680" s="186"/>
    </row>
    <row r="2681" spans="4:4" x14ac:dyDescent="0.2">
      <c r="D2681" s="186"/>
    </row>
    <row r="2682" spans="4:4" x14ac:dyDescent="0.2">
      <c r="D2682" s="186"/>
    </row>
    <row r="2683" spans="4:4" x14ac:dyDescent="0.2">
      <c r="D2683" s="186"/>
    </row>
    <row r="2684" spans="4:4" x14ac:dyDescent="0.2">
      <c r="D2684" s="186"/>
    </row>
    <row r="2685" spans="4:4" x14ac:dyDescent="0.2">
      <c r="D2685" s="186"/>
    </row>
    <row r="2686" spans="4:4" x14ac:dyDescent="0.2">
      <c r="D2686" s="186"/>
    </row>
    <row r="2687" spans="4:4" x14ac:dyDescent="0.2">
      <c r="D2687" s="186"/>
    </row>
    <row r="2688" spans="4:4" x14ac:dyDescent="0.2">
      <c r="D2688" s="186"/>
    </row>
    <row r="2689" spans="4:4" x14ac:dyDescent="0.2">
      <c r="D2689" s="186"/>
    </row>
    <row r="2690" spans="4:4" x14ac:dyDescent="0.2">
      <c r="D2690" s="186"/>
    </row>
    <row r="2691" spans="4:4" x14ac:dyDescent="0.2">
      <c r="D2691" s="186"/>
    </row>
    <row r="2692" spans="4:4" x14ac:dyDescent="0.2">
      <c r="D2692" s="186"/>
    </row>
    <row r="2693" spans="4:4" x14ac:dyDescent="0.2">
      <c r="D2693" s="186"/>
    </row>
    <row r="2694" spans="4:4" x14ac:dyDescent="0.2">
      <c r="D2694" s="186"/>
    </row>
    <row r="2695" spans="4:4" x14ac:dyDescent="0.2">
      <c r="D2695" s="186"/>
    </row>
    <row r="2696" spans="4:4" x14ac:dyDescent="0.2">
      <c r="D2696" s="186"/>
    </row>
    <row r="2697" spans="4:4" x14ac:dyDescent="0.2">
      <c r="D2697" s="186"/>
    </row>
    <row r="2698" spans="4:4" x14ac:dyDescent="0.2">
      <c r="D2698" s="186"/>
    </row>
    <row r="2699" spans="4:4" x14ac:dyDescent="0.2">
      <c r="D2699" s="186"/>
    </row>
    <row r="2700" spans="4:4" x14ac:dyDescent="0.2">
      <c r="D2700" s="186"/>
    </row>
    <row r="2701" spans="4:4" x14ac:dyDescent="0.2">
      <c r="D2701" s="186"/>
    </row>
    <row r="2702" spans="4:4" x14ac:dyDescent="0.2">
      <c r="D2702" s="186"/>
    </row>
    <row r="2703" spans="4:4" x14ac:dyDescent="0.2">
      <c r="D2703" s="186"/>
    </row>
    <row r="2704" spans="4:4" x14ac:dyDescent="0.2">
      <c r="D2704" s="186"/>
    </row>
    <row r="2705" spans="4:4" x14ac:dyDescent="0.2">
      <c r="D2705" s="186"/>
    </row>
    <row r="2706" spans="4:4" x14ac:dyDescent="0.2">
      <c r="D2706" s="186"/>
    </row>
    <row r="2707" spans="4:4" x14ac:dyDescent="0.2">
      <c r="D2707" s="186"/>
    </row>
    <row r="2708" spans="4:4" x14ac:dyDescent="0.2">
      <c r="D2708" s="186"/>
    </row>
    <row r="2709" spans="4:4" x14ac:dyDescent="0.2">
      <c r="D2709" s="186"/>
    </row>
    <row r="2710" spans="4:4" x14ac:dyDescent="0.2">
      <c r="D2710" s="186"/>
    </row>
    <row r="2711" spans="4:4" x14ac:dyDescent="0.2">
      <c r="D2711" s="186"/>
    </row>
    <row r="2712" spans="4:4" x14ac:dyDescent="0.2">
      <c r="D2712" s="186"/>
    </row>
    <row r="2713" spans="4:4" x14ac:dyDescent="0.2">
      <c r="D2713" s="186"/>
    </row>
    <row r="2714" spans="4:4" x14ac:dyDescent="0.2">
      <c r="D2714" s="186"/>
    </row>
    <row r="2715" spans="4:4" x14ac:dyDescent="0.2">
      <c r="D2715" s="186"/>
    </row>
    <row r="2716" spans="4:4" x14ac:dyDescent="0.2">
      <c r="D2716" s="186"/>
    </row>
    <row r="2717" spans="4:4" x14ac:dyDescent="0.2">
      <c r="D2717" s="186"/>
    </row>
    <row r="2718" spans="4:4" x14ac:dyDescent="0.2">
      <c r="D2718" s="186"/>
    </row>
    <row r="2719" spans="4:4" x14ac:dyDescent="0.2">
      <c r="D2719" s="186"/>
    </row>
    <row r="2720" spans="4:4" x14ac:dyDescent="0.2">
      <c r="D2720" s="186"/>
    </row>
    <row r="2721" spans="4:4" x14ac:dyDescent="0.2">
      <c r="D2721" s="186"/>
    </row>
    <row r="2722" spans="4:4" x14ac:dyDescent="0.2">
      <c r="D2722" s="186"/>
    </row>
    <row r="2723" spans="4:4" x14ac:dyDescent="0.2">
      <c r="D2723" s="186"/>
    </row>
    <row r="2724" spans="4:4" x14ac:dyDescent="0.2">
      <c r="D2724" s="186"/>
    </row>
    <row r="2725" spans="4:4" x14ac:dyDescent="0.2">
      <c r="D2725" s="186"/>
    </row>
    <row r="2726" spans="4:4" x14ac:dyDescent="0.2">
      <c r="D2726" s="186"/>
    </row>
    <row r="2727" spans="4:4" x14ac:dyDescent="0.2">
      <c r="D2727" s="186"/>
    </row>
    <row r="2728" spans="4:4" x14ac:dyDescent="0.2">
      <c r="D2728" s="186"/>
    </row>
    <row r="2729" spans="4:4" x14ac:dyDescent="0.2">
      <c r="D2729" s="186"/>
    </row>
    <row r="2730" spans="4:4" x14ac:dyDescent="0.2">
      <c r="D2730" s="186"/>
    </row>
    <row r="2731" spans="4:4" x14ac:dyDescent="0.2">
      <c r="D2731" s="186"/>
    </row>
    <row r="2732" spans="4:4" x14ac:dyDescent="0.2">
      <c r="D2732" s="186"/>
    </row>
    <row r="2733" spans="4:4" x14ac:dyDescent="0.2">
      <c r="D2733" s="186"/>
    </row>
    <row r="2734" spans="4:4" x14ac:dyDescent="0.2">
      <c r="D2734" s="186"/>
    </row>
    <row r="2735" spans="4:4" x14ac:dyDescent="0.2">
      <c r="D2735" s="186"/>
    </row>
    <row r="2736" spans="4:4" x14ac:dyDescent="0.2">
      <c r="D2736" s="186"/>
    </row>
    <row r="2737" spans="4:4" x14ac:dyDescent="0.2">
      <c r="D2737" s="186"/>
    </row>
    <row r="2738" spans="4:4" x14ac:dyDescent="0.2">
      <c r="D2738" s="186"/>
    </row>
    <row r="2739" spans="4:4" x14ac:dyDescent="0.2">
      <c r="D2739" s="186"/>
    </row>
    <row r="2740" spans="4:4" x14ac:dyDescent="0.2">
      <c r="D2740" s="186"/>
    </row>
    <row r="2741" spans="4:4" x14ac:dyDescent="0.2">
      <c r="D2741" s="186"/>
    </row>
    <row r="2742" spans="4:4" x14ac:dyDescent="0.2">
      <c r="D2742" s="186"/>
    </row>
    <row r="2743" spans="4:4" x14ac:dyDescent="0.2">
      <c r="D2743" s="186"/>
    </row>
    <row r="2744" spans="4:4" x14ac:dyDescent="0.2">
      <c r="D2744" s="186"/>
    </row>
    <row r="2745" spans="4:4" x14ac:dyDescent="0.2">
      <c r="D2745" s="186"/>
    </row>
    <row r="2746" spans="4:4" x14ac:dyDescent="0.2">
      <c r="D2746" s="186"/>
    </row>
    <row r="2747" spans="4:4" x14ac:dyDescent="0.2">
      <c r="D2747" s="186"/>
    </row>
    <row r="2748" spans="4:4" x14ac:dyDescent="0.2">
      <c r="D2748" s="186"/>
    </row>
    <row r="2749" spans="4:4" x14ac:dyDescent="0.2">
      <c r="D2749" s="186"/>
    </row>
    <row r="2750" spans="4:4" x14ac:dyDescent="0.2">
      <c r="D2750" s="186"/>
    </row>
    <row r="2751" spans="4:4" x14ac:dyDescent="0.2">
      <c r="D2751" s="186"/>
    </row>
    <row r="2752" spans="4:4" x14ac:dyDescent="0.2">
      <c r="D2752" s="186"/>
    </row>
    <row r="2753" spans="4:4" x14ac:dyDescent="0.2">
      <c r="D2753" s="186"/>
    </row>
    <row r="2754" spans="4:4" x14ac:dyDescent="0.2">
      <c r="D2754" s="186"/>
    </row>
    <row r="2755" spans="4:4" x14ac:dyDescent="0.2">
      <c r="D2755" s="186"/>
    </row>
    <row r="2756" spans="4:4" x14ac:dyDescent="0.2">
      <c r="D2756" s="186"/>
    </row>
    <row r="2757" spans="4:4" x14ac:dyDescent="0.2">
      <c r="D2757" s="186"/>
    </row>
    <row r="2758" spans="4:4" x14ac:dyDescent="0.2">
      <c r="D2758" s="186"/>
    </row>
    <row r="2759" spans="4:4" x14ac:dyDescent="0.2">
      <c r="D2759" s="186"/>
    </row>
    <row r="2760" spans="4:4" x14ac:dyDescent="0.2">
      <c r="D2760" s="186"/>
    </row>
    <row r="2761" spans="4:4" x14ac:dyDescent="0.2">
      <c r="D2761" s="186"/>
    </row>
    <row r="2762" spans="4:4" x14ac:dyDescent="0.2">
      <c r="D2762" s="186"/>
    </row>
    <row r="2763" spans="4:4" x14ac:dyDescent="0.2">
      <c r="D2763" s="186"/>
    </row>
    <row r="2764" spans="4:4" x14ac:dyDescent="0.2">
      <c r="D2764" s="186"/>
    </row>
    <row r="2765" spans="4:4" x14ac:dyDescent="0.2">
      <c r="D2765" s="186"/>
    </row>
    <row r="2766" spans="4:4" x14ac:dyDescent="0.2">
      <c r="D2766" s="186"/>
    </row>
    <row r="2767" spans="4:4" x14ac:dyDescent="0.2">
      <c r="D2767" s="186"/>
    </row>
    <row r="2768" spans="4:4" x14ac:dyDescent="0.2">
      <c r="D2768" s="186"/>
    </row>
    <row r="2769" spans="4:4" x14ac:dyDescent="0.2">
      <c r="D2769" s="186"/>
    </row>
    <row r="2770" spans="4:4" x14ac:dyDescent="0.2">
      <c r="D2770" s="186"/>
    </row>
    <row r="2771" spans="4:4" x14ac:dyDescent="0.2">
      <c r="D2771" s="186"/>
    </row>
    <row r="2772" spans="4:4" x14ac:dyDescent="0.2">
      <c r="D2772" s="186"/>
    </row>
    <row r="2773" spans="4:4" x14ac:dyDescent="0.2">
      <c r="D2773" s="186"/>
    </row>
    <row r="2774" spans="4:4" x14ac:dyDescent="0.2">
      <c r="D2774" s="186"/>
    </row>
    <row r="2775" spans="4:4" x14ac:dyDescent="0.2">
      <c r="D2775" s="186"/>
    </row>
    <row r="2776" spans="4:4" x14ac:dyDescent="0.2">
      <c r="D2776" s="186"/>
    </row>
    <row r="2777" spans="4:4" x14ac:dyDescent="0.2">
      <c r="D2777" s="186"/>
    </row>
    <row r="2778" spans="4:4" x14ac:dyDescent="0.2">
      <c r="D2778" s="186"/>
    </row>
    <row r="2779" spans="4:4" x14ac:dyDescent="0.2">
      <c r="D2779" s="186"/>
    </row>
    <row r="2780" spans="4:4" x14ac:dyDescent="0.2">
      <c r="D2780" s="186"/>
    </row>
    <row r="2781" spans="4:4" x14ac:dyDescent="0.2">
      <c r="D2781" s="186"/>
    </row>
    <row r="2782" spans="4:4" x14ac:dyDescent="0.2">
      <c r="D2782" s="186"/>
    </row>
    <row r="2783" spans="4:4" x14ac:dyDescent="0.2">
      <c r="D2783" s="186"/>
    </row>
    <row r="2784" spans="4:4" x14ac:dyDescent="0.2">
      <c r="D2784" s="186"/>
    </row>
    <row r="2785" spans="4:4" x14ac:dyDescent="0.2">
      <c r="D2785" s="186"/>
    </row>
    <row r="2786" spans="4:4" x14ac:dyDescent="0.2">
      <c r="D2786" s="186"/>
    </row>
    <row r="2787" spans="4:4" x14ac:dyDescent="0.2">
      <c r="D2787" s="186"/>
    </row>
    <row r="2788" spans="4:4" x14ac:dyDescent="0.2">
      <c r="D2788" s="186"/>
    </row>
    <row r="2789" spans="4:4" x14ac:dyDescent="0.2">
      <c r="D2789" s="186"/>
    </row>
    <row r="2790" spans="4:4" x14ac:dyDescent="0.2">
      <c r="D2790" s="186"/>
    </row>
    <row r="2791" spans="4:4" x14ac:dyDescent="0.2">
      <c r="D2791" s="186"/>
    </row>
    <row r="2792" spans="4:4" x14ac:dyDescent="0.2">
      <c r="D2792" s="186"/>
    </row>
    <row r="2793" spans="4:4" x14ac:dyDescent="0.2">
      <c r="D2793" s="186"/>
    </row>
    <row r="2794" spans="4:4" x14ac:dyDescent="0.2">
      <c r="D2794" s="186"/>
    </row>
    <row r="2795" spans="4:4" x14ac:dyDescent="0.2">
      <c r="D2795" s="186"/>
    </row>
    <row r="2796" spans="4:4" x14ac:dyDescent="0.2">
      <c r="D2796" s="186"/>
    </row>
    <row r="2797" spans="4:4" x14ac:dyDescent="0.2">
      <c r="D2797" s="186"/>
    </row>
    <row r="2798" spans="4:4" x14ac:dyDescent="0.2">
      <c r="D2798" s="186"/>
    </row>
    <row r="2799" spans="4:4" x14ac:dyDescent="0.2">
      <c r="D2799" s="186"/>
    </row>
    <row r="2800" spans="4:4" x14ac:dyDescent="0.2">
      <c r="D2800" s="186"/>
    </row>
    <row r="2801" spans="4:4" x14ac:dyDescent="0.2">
      <c r="D2801" s="186"/>
    </row>
    <row r="2802" spans="4:4" x14ac:dyDescent="0.2">
      <c r="D2802" s="186"/>
    </row>
    <row r="2803" spans="4:4" x14ac:dyDescent="0.2">
      <c r="D2803" s="186"/>
    </row>
    <row r="2804" spans="4:4" x14ac:dyDescent="0.2">
      <c r="D2804" s="186"/>
    </row>
    <row r="2805" spans="4:4" x14ac:dyDescent="0.2">
      <c r="D2805" s="186"/>
    </row>
    <row r="2806" spans="4:4" x14ac:dyDescent="0.2">
      <c r="D2806" s="186"/>
    </row>
    <row r="2807" spans="4:4" x14ac:dyDescent="0.2">
      <c r="D2807" s="186"/>
    </row>
    <row r="2808" spans="4:4" x14ac:dyDescent="0.2">
      <c r="D2808" s="186"/>
    </row>
    <row r="2809" spans="4:4" x14ac:dyDescent="0.2">
      <c r="D2809" s="186"/>
    </row>
    <row r="2810" spans="4:4" x14ac:dyDescent="0.2">
      <c r="D2810" s="186"/>
    </row>
    <row r="2811" spans="4:4" x14ac:dyDescent="0.2">
      <c r="D2811" s="186"/>
    </row>
    <row r="2812" spans="4:4" x14ac:dyDescent="0.2">
      <c r="D2812" s="186"/>
    </row>
    <row r="2813" spans="4:4" x14ac:dyDescent="0.2">
      <c r="D2813" s="186"/>
    </row>
    <row r="2814" spans="4:4" x14ac:dyDescent="0.2">
      <c r="D2814" s="186"/>
    </row>
    <row r="2815" spans="4:4" x14ac:dyDescent="0.2">
      <c r="D2815" s="186"/>
    </row>
    <row r="2816" spans="4:4" x14ac:dyDescent="0.2">
      <c r="D2816" s="186"/>
    </row>
    <row r="2817" spans="4:4" x14ac:dyDescent="0.2">
      <c r="D2817" s="186"/>
    </row>
    <row r="2818" spans="4:4" x14ac:dyDescent="0.2">
      <c r="D2818" s="186"/>
    </row>
    <row r="2819" spans="4:4" x14ac:dyDescent="0.2">
      <c r="D2819" s="186"/>
    </row>
    <row r="2820" spans="4:4" x14ac:dyDescent="0.2">
      <c r="D2820" s="186"/>
    </row>
    <row r="2821" spans="4:4" x14ac:dyDescent="0.2">
      <c r="D2821" s="186"/>
    </row>
    <row r="2822" spans="4:4" x14ac:dyDescent="0.2">
      <c r="D2822" s="186"/>
    </row>
    <row r="2823" spans="4:4" x14ac:dyDescent="0.2">
      <c r="D2823" s="186"/>
    </row>
    <row r="2824" spans="4:4" x14ac:dyDescent="0.2">
      <c r="D2824" s="186"/>
    </row>
    <row r="2825" spans="4:4" x14ac:dyDescent="0.2">
      <c r="D2825" s="186"/>
    </row>
    <row r="2826" spans="4:4" x14ac:dyDescent="0.2">
      <c r="D2826" s="186"/>
    </row>
    <row r="2827" spans="4:4" x14ac:dyDescent="0.2">
      <c r="D2827" s="186"/>
    </row>
    <row r="2828" spans="4:4" x14ac:dyDescent="0.2">
      <c r="D2828" s="186"/>
    </row>
    <row r="2829" spans="4:4" x14ac:dyDescent="0.2">
      <c r="D2829" s="186"/>
    </row>
    <row r="2830" spans="4:4" x14ac:dyDescent="0.2">
      <c r="D2830" s="186"/>
    </row>
    <row r="2831" spans="4:4" x14ac:dyDescent="0.2">
      <c r="D2831" s="186"/>
    </row>
    <row r="2832" spans="4:4" x14ac:dyDescent="0.2">
      <c r="D2832" s="186"/>
    </row>
    <row r="2833" spans="4:4" x14ac:dyDescent="0.2">
      <c r="D2833" s="186"/>
    </row>
    <row r="2834" spans="4:4" x14ac:dyDescent="0.2">
      <c r="D2834" s="186"/>
    </row>
    <row r="2835" spans="4:4" x14ac:dyDescent="0.2">
      <c r="D2835" s="186"/>
    </row>
    <row r="2836" spans="4:4" x14ac:dyDescent="0.2">
      <c r="D2836" s="186"/>
    </row>
    <row r="2837" spans="4:4" x14ac:dyDescent="0.2">
      <c r="D2837" s="186"/>
    </row>
    <row r="2838" spans="4:4" x14ac:dyDescent="0.2">
      <c r="D2838" s="186"/>
    </row>
    <row r="2839" spans="4:4" x14ac:dyDescent="0.2">
      <c r="D2839" s="186"/>
    </row>
    <row r="2840" spans="4:4" x14ac:dyDescent="0.2">
      <c r="D2840" s="186"/>
    </row>
    <row r="2841" spans="4:4" x14ac:dyDescent="0.2">
      <c r="D2841" s="186"/>
    </row>
    <row r="2842" spans="4:4" x14ac:dyDescent="0.2">
      <c r="D2842" s="186"/>
    </row>
    <row r="2843" spans="4:4" x14ac:dyDescent="0.2">
      <c r="D2843" s="186"/>
    </row>
    <row r="2844" spans="4:4" x14ac:dyDescent="0.2">
      <c r="D2844" s="186"/>
    </row>
    <row r="2845" spans="4:4" x14ac:dyDescent="0.2">
      <c r="D2845" s="186"/>
    </row>
    <row r="2846" spans="4:4" x14ac:dyDescent="0.2">
      <c r="D2846" s="186"/>
    </row>
    <row r="2847" spans="4:4" x14ac:dyDescent="0.2">
      <c r="D2847" s="186"/>
    </row>
    <row r="2848" spans="4:4" x14ac:dyDescent="0.2">
      <c r="D2848" s="186"/>
    </row>
    <row r="2849" spans="4:4" x14ac:dyDescent="0.2">
      <c r="D2849" s="186"/>
    </row>
    <row r="2850" spans="4:4" x14ac:dyDescent="0.2">
      <c r="D2850" s="186"/>
    </row>
    <row r="2851" spans="4:4" x14ac:dyDescent="0.2">
      <c r="D2851" s="186"/>
    </row>
    <row r="2852" spans="4:4" x14ac:dyDescent="0.2">
      <c r="D2852" s="186"/>
    </row>
    <row r="2853" spans="4:4" x14ac:dyDescent="0.2">
      <c r="D2853" s="186"/>
    </row>
    <row r="2854" spans="4:4" x14ac:dyDescent="0.2">
      <c r="D2854" s="186"/>
    </row>
    <row r="2855" spans="4:4" x14ac:dyDescent="0.2">
      <c r="D2855" s="186"/>
    </row>
    <row r="2856" spans="4:4" x14ac:dyDescent="0.2">
      <c r="D2856" s="186"/>
    </row>
    <row r="2857" spans="4:4" x14ac:dyDescent="0.2">
      <c r="D2857" s="186"/>
    </row>
    <row r="2858" spans="4:4" x14ac:dyDescent="0.2">
      <c r="D2858" s="186"/>
    </row>
    <row r="2859" spans="4:4" x14ac:dyDescent="0.2">
      <c r="D2859" s="186"/>
    </row>
    <row r="2860" spans="4:4" x14ac:dyDescent="0.2">
      <c r="D2860" s="186"/>
    </row>
    <row r="2861" spans="4:4" x14ac:dyDescent="0.2">
      <c r="D2861" s="186"/>
    </row>
    <row r="2862" spans="4:4" x14ac:dyDescent="0.2">
      <c r="D2862" s="186"/>
    </row>
    <row r="2863" spans="4:4" x14ac:dyDescent="0.2">
      <c r="D2863" s="186"/>
    </row>
    <row r="2864" spans="4:4" x14ac:dyDescent="0.2">
      <c r="D2864" s="186"/>
    </row>
    <row r="2865" spans="4:4" x14ac:dyDescent="0.2">
      <c r="D2865" s="186"/>
    </row>
    <row r="2866" spans="4:4" x14ac:dyDescent="0.2">
      <c r="D2866" s="186"/>
    </row>
    <row r="2867" spans="4:4" x14ac:dyDescent="0.2">
      <c r="D2867" s="186"/>
    </row>
    <row r="2868" spans="4:4" x14ac:dyDescent="0.2">
      <c r="D2868" s="186"/>
    </row>
    <row r="2869" spans="4:4" x14ac:dyDescent="0.2">
      <c r="D2869" s="186"/>
    </row>
    <row r="2870" spans="4:4" x14ac:dyDescent="0.2">
      <c r="D2870" s="186"/>
    </row>
    <row r="2871" spans="4:4" x14ac:dyDescent="0.2">
      <c r="D2871" s="186"/>
    </row>
    <row r="2872" spans="4:4" x14ac:dyDescent="0.2">
      <c r="D2872" s="186"/>
    </row>
    <row r="2873" spans="4:4" x14ac:dyDescent="0.2">
      <c r="D2873" s="186"/>
    </row>
    <row r="2874" spans="4:4" x14ac:dyDescent="0.2">
      <c r="D2874" s="186"/>
    </row>
    <row r="2875" spans="4:4" x14ac:dyDescent="0.2">
      <c r="D2875" s="186"/>
    </row>
    <row r="2876" spans="4:4" x14ac:dyDescent="0.2">
      <c r="D2876" s="186"/>
    </row>
    <row r="2877" spans="4:4" x14ac:dyDescent="0.2">
      <c r="D2877" s="186"/>
    </row>
    <row r="2878" spans="4:4" x14ac:dyDescent="0.2">
      <c r="D2878" s="186"/>
    </row>
    <row r="2879" spans="4:4" x14ac:dyDescent="0.2">
      <c r="D2879" s="186"/>
    </row>
    <row r="2880" spans="4:4" x14ac:dyDescent="0.2">
      <c r="D2880" s="186"/>
    </row>
    <row r="2881" spans="4:4" x14ac:dyDescent="0.2">
      <c r="D2881" s="186"/>
    </row>
    <row r="2882" spans="4:4" x14ac:dyDescent="0.2">
      <c r="D2882" s="186"/>
    </row>
    <row r="2883" spans="4:4" x14ac:dyDescent="0.2">
      <c r="D2883" s="186"/>
    </row>
    <row r="2884" spans="4:4" x14ac:dyDescent="0.2">
      <c r="D2884" s="186"/>
    </row>
    <row r="2885" spans="4:4" x14ac:dyDescent="0.2">
      <c r="D2885" s="186"/>
    </row>
    <row r="2886" spans="4:4" x14ac:dyDescent="0.2">
      <c r="D2886" s="186"/>
    </row>
    <row r="2887" spans="4:4" x14ac:dyDescent="0.2">
      <c r="D2887" s="186"/>
    </row>
    <row r="2888" spans="4:4" x14ac:dyDescent="0.2">
      <c r="D2888" s="186"/>
    </row>
    <row r="2889" spans="4:4" x14ac:dyDescent="0.2">
      <c r="D2889" s="186"/>
    </row>
    <row r="2890" spans="4:4" x14ac:dyDescent="0.2">
      <c r="D2890" s="186"/>
    </row>
    <row r="2891" spans="4:4" x14ac:dyDescent="0.2">
      <c r="D2891" s="186"/>
    </row>
    <row r="2892" spans="4:4" x14ac:dyDescent="0.2">
      <c r="D2892" s="186"/>
    </row>
    <row r="2893" spans="4:4" x14ac:dyDescent="0.2">
      <c r="D2893" s="186"/>
    </row>
    <row r="2894" spans="4:4" x14ac:dyDescent="0.2">
      <c r="D2894" s="186"/>
    </row>
    <row r="2895" spans="4:4" x14ac:dyDescent="0.2">
      <c r="D2895" s="186"/>
    </row>
    <row r="2896" spans="4:4" x14ac:dyDescent="0.2">
      <c r="D2896" s="186"/>
    </row>
    <row r="2897" spans="4:4" x14ac:dyDescent="0.2">
      <c r="D2897" s="186"/>
    </row>
    <row r="2898" spans="4:4" x14ac:dyDescent="0.2">
      <c r="D2898" s="186"/>
    </row>
    <row r="2899" spans="4:4" x14ac:dyDescent="0.2">
      <c r="D2899" s="186"/>
    </row>
    <row r="2900" spans="4:4" x14ac:dyDescent="0.2">
      <c r="D2900" s="186"/>
    </row>
    <row r="2901" spans="4:4" x14ac:dyDescent="0.2">
      <c r="D2901" s="186"/>
    </row>
    <row r="2902" spans="4:4" x14ac:dyDescent="0.2">
      <c r="D2902" s="186"/>
    </row>
    <row r="2903" spans="4:4" x14ac:dyDescent="0.2">
      <c r="D2903" s="186"/>
    </row>
    <row r="2904" spans="4:4" x14ac:dyDescent="0.2">
      <c r="D2904" s="186"/>
    </row>
    <row r="2905" spans="4:4" x14ac:dyDescent="0.2">
      <c r="D2905" s="186"/>
    </row>
    <row r="2906" spans="4:4" x14ac:dyDescent="0.2">
      <c r="D2906" s="186"/>
    </row>
    <row r="2907" spans="4:4" x14ac:dyDescent="0.2">
      <c r="D2907" s="186"/>
    </row>
    <row r="2908" spans="4:4" x14ac:dyDescent="0.2">
      <c r="D2908" s="186"/>
    </row>
    <row r="2909" spans="4:4" x14ac:dyDescent="0.2">
      <c r="D2909" s="186"/>
    </row>
    <row r="2910" spans="4:4" x14ac:dyDescent="0.2">
      <c r="D2910" s="186"/>
    </row>
    <row r="2911" spans="4:4" x14ac:dyDescent="0.2">
      <c r="D2911" s="186"/>
    </row>
    <row r="2912" spans="4:4" x14ac:dyDescent="0.2">
      <c r="D2912" s="186"/>
    </row>
    <row r="2913" spans="4:4" x14ac:dyDescent="0.2">
      <c r="D2913" s="186"/>
    </row>
    <row r="2914" spans="4:4" x14ac:dyDescent="0.2">
      <c r="D2914" s="186"/>
    </row>
    <row r="2915" spans="4:4" x14ac:dyDescent="0.2">
      <c r="D2915" s="186"/>
    </row>
    <row r="2916" spans="4:4" x14ac:dyDescent="0.2">
      <c r="D2916" s="186"/>
    </row>
    <row r="2917" spans="4:4" x14ac:dyDescent="0.2">
      <c r="D2917" s="186"/>
    </row>
    <row r="2918" spans="4:4" x14ac:dyDescent="0.2">
      <c r="D2918" s="186"/>
    </row>
    <row r="2919" spans="4:4" x14ac:dyDescent="0.2">
      <c r="D2919" s="186"/>
    </row>
    <row r="2920" spans="4:4" x14ac:dyDescent="0.2">
      <c r="D2920" s="186"/>
    </row>
    <row r="2921" spans="4:4" x14ac:dyDescent="0.2">
      <c r="D2921" s="186"/>
    </row>
    <row r="2922" spans="4:4" x14ac:dyDescent="0.2">
      <c r="D2922" s="186"/>
    </row>
    <row r="2923" spans="4:4" x14ac:dyDescent="0.2">
      <c r="D2923" s="186"/>
    </row>
    <row r="2924" spans="4:4" x14ac:dyDescent="0.2">
      <c r="D2924" s="186"/>
    </row>
    <row r="2925" spans="4:4" x14ac:dyDescent="0.2">
      <c r="D2925" s="186"/>
    </row>
    <row r="2926" spans="4:4" x14ac:dyDescent="0.2">
      <c r="D2926" s="186"/>
    </row>
    <row r="2927" spans="4:4" x14ac:dyDescent="0.2">
      <c r="D2927" s="186"/>
    </row>
    <row r="2928" spans="4:4" x14ac:dyDescent="0.2">
      <c r="D2928" s="186"/>
    </row>
    <row r="2929" spans="4:4" x14ac:dyDescent="0.2">
      <c r="D2929" s="186"/>
    </row>
    <row r="2930" spans="4:4" x14ac:dyDescent="0.2">
      <c r="D2930" s="186"/>
    </row>
    <row r="2931" spans="4:4" x14ac:dyDescent="0.2">
      <c r="D2931" s="186"/>
    </row>
    <row r="2932" spans="4:4" x14ac:dyDescent="0.2">
      <c r="D2932" s="186"/>
    </row>
    <row r="2933" spans="4:4" x14ac:dyDescent="0.2">
      <c r="D2933" s="186"/>
    </row>
    <row r="2934" spans="4:4" x14ac:dyDescent="0.2">
      <c r="D2934" s="186"/>
    </row>
    <row r="2935" spans="4:4" x14ac:dyDescent="0.2">
      <c r="D2935" s="186"/>
    </row>
    <row r="2936" spans="4:4" x14ac:dyDescent="0.2">
      <c r="D2936" s="186"/>
    </row>
    <row r="2937" spans="4:4" x14ac:dyDescent="0.2">
      <c r="D2937" s="186"/>
    </row>
    <row r="2938" spans="4:4" x14ac:dyDescent="0.2">
      <c r="D2938" s="186"/>
    </row>
    <row r="2939" spans="4:4" x14ac:dyDescent="0.2">
      <c r="D2939" s="186"/>
    </row>
    <row r="2940" spans="4:4" x14ac:dyDescent="0.2">
      <c r="D2940" s="186"/>
    </row>
    <row r="2941" spans="4:4" x14ac:dyDescent="0.2">
      <c r="D2941" s="186"/>
    </row>
    <row r="2942" spans="4:4" x14ac:dyDescent="0.2">
      <c r="D2942" s="186"/>
    </row>
    <row r="2943" spans="4:4" x14ac:dyDescent="0.2">
      <c r="D2943" s="186"/>
    </row>
    <row r="2944" spans="4:4" x14ac:dyDescent="0.2">
      <c r="D2944" s="186"/>
    </row>
    <row r="2945" spans="4:4" x14ac:dyDescent="0.2">
      <c r="D2945" s="186"/>
    </row>
    <row r="2946" spans="4:4" x14ac:dyDescent="0.2">
      <c r="D2946" s="186"/>
    </row>
    <row r="2947" spans="4:4" x14ac:dyDescent="0.2">
      <c r="D2947" s="186"/>
    </row>
    <row r="2948" spans="4:4" x14ac:dyDescent="0.2">
      <c r="D2948" s="186"/>
    </row>
    <row r="2949" spans="4:4" x14ac:dyDescent="0.2">
      <c r="D2949" s="186"/>
    </row>
    <row r="2950" spans="4:4" x14ac:dyDescent="0.2">
      <c r="D2950" s="186"/>
    </row>
    <row r="2951" spans="4:4" x14ac:dyDescent="0.2">
      <c r="D2951" s="186"/>
    </row>
    <row r="2952" spans="4:4" x14ac:dyDescent="0.2">
      <c r="D2952" s="186"/>
    </row>
    <row r="2953" spans="4:4" x14ac:dyDescent="0.2">
      <c r="D2953" s="186"/>
    </row>
    <row r="2954" spans="4:4" x14ac:dyDescent="0.2">
      <c r="D2954" s="186"/>
    </row>
    <row r="2955" spans="4:4" x14ac:dyDescent="0.2">
      <c r="D2955" s="186"/>
    </row>
    <row r="2956" spans="4:4" x14ac:dyDescent="0.2">
      <c r="D2956" s="186"/>
    </row>
    <row r="2957" spans="4:4" x14ac:dyDescent="0.2">
      <c r="D2957" s="186"/>
    </row>
    <row r="2958" spans="4:4" x14ac:dyDescent="0.2">
      <c r="D2958" s="186"/>
    </row>
    <row r="2959" spans="4:4" x14ac:dyDescent="0.2">
      <c r="D2959" s="186"/>
    </row>
    <row r="2960" spans="4:4" x14ac:dyDescent="0.2">
      <c r="D2960" s="186"/>
    </row>
    <row r="2961" spans="4:4" x14ac:dyDescent="0.2">
      <c r="D2961" s="186"/>
    </row>
    <row r="2962" spans="4:4" x14ac:dyDescent="0.2">
      <c r="D2962" s="186"/>
    </row>
    <row r="2963" spans="4:4" x14ac:dyDescent="0.2">
      <c r="D2963" s="186"/>
    </row>
    <row r="2964" spans="4:4" x14ac:dyDescent="0.2">
      <c r="D2964" s="186"/>
    </row>
    <row r="2965" spans="4:4" x14ac:dyDescent="0.2">
      <c r="D2965" s="186"/>
    </row>
    <row r="2966" spans="4:4" x14ac:dyDescent="0.2">
      <c r="D2966" s="186"/>
    </row>
    <row r="2967" spans="4:4" x14ac:dyDescent="0.2">
      <c r="D2967" s="186"/>
    </row>
    <row r="2968" spans="4:4" x14ac:dyDescent="0.2">
      <c r="D2968" s="186"/>
    </row>
    <row r="2969" spans="4:4" x14ac:dyDescent="0.2">
      <c r="D2969" s="186"/>
    </row>
    <row r="2970" spans="4:4" x14ac:dyDescent="0.2">
      <c r="D2970" s="186"/>
    </row>
    <row r="2971" spans="4:4" x14ac:dyDescent="0.2">
      <c r="D2971" s="186"/>
    </row>
    <row r="2972" spans="4:4" x14ac:dyDescent="0.2">
      <c r="D2972" s="186"/>
    </row>
    <row r="2973" spans="4:4" x14ac:dyDescent="0.2">
      <c r="D2973" s="186"/>
    </row>
    <row r="2974" spans="4:4" x14ac:dyDescent="0.2">
      <c r="D2974" s="186"/>
    </row>
    <row r="2975" spans="4:4" x14ac:dyDescent="0.2">
      <c r="D2975" s="186"/>
    </row>
    <row r="2976" spans="4:4" x14ac:dyDescent="0.2">
      <c r="D2976" s="186"/>
    </row>
    <row r="2977" spans="4:4" x14ac:dyDescent="0.2">
      <c r="D2977" s="186"/>
    </row>
    <row r="2978" spans="4:4" x14ac:dyDescent="0.2">
      <c r="D2978" s="186"/>
    </row>
    <row r="2979" spans="4:4" x14ac:dyDescent="0.2">
      <c r="D2979" s="186"/>
    </row>
    <row r="2980" spans="4:4" x14ac:dyDescent="0.2">
      <c r="D2980" s="186"/>
    </row>
    <row r="2981" spans="4:4" x14ac:dyDescent="0.2">
      <c r="D2981" s="186"/>
    </row>
    <row r="2982" spans="4:4" x14ac:dyDescent="0.2">
      <c r="D2982" s="186"/>
    </row>
    <row r="2983" spans="4:4" x14ac:dyDescent="0.2">
      <c r="D2983" s="186"/>
    </row>
    <row r="2984" spans="4:4" x14ac:dyDescent="0.2">
      <c r="D2984" s="186"/>
    </row>
    <row r="2985" spans="4:4" x14ac:dyDescent="0.2">
      <c r="D2985" s="186"/>
    </row>
    <row r="2986" spans="4:4" x14ac:dyDescent="0.2">
      <c r="D2986" s="186"/>
    </row>
    <row r="2987" spans="4:4" x14ac:dyDescent="0.2">
      <c r="D2987" s="186"/>
    </row>
    <row r="2988" spans="4:4" x14ac:dyDescent="0.2">
      <c r="D2988" s="186"/>
    </row>
    <row r="2989" spans="4:4" x14ac:dyDescent="0.2">
      <c r="D2989" s="186"/>
    </row>
    <row r="2990" spans="4:4" x14ac:dyDescent="0.2">
      <c r="D2990" s="186"/>
    </row>
    <row r="2991" spans="4:4" x14ac:dyDescent="0.2">
      <c r="D2991" s="186"/>
    </row>
    <row r="2992" spans="4:4" x14ac:dyDescent="0.2">
      <c r="D2992" s="186"/>
    </row>
    <row r="2993" spans="4:4" x14ac:dyDescent="0.2">
      <c r="D2993" s="186"/>
    </row>
    <row r="2994" spans="4:4" x14ac:dyDescent="0.2">
      <c r="D2994" s="186"/>
    </row>
    <row r="2995" spans="4:4" x14ac:dyDescent="0.2">
      <c r="D2995" s="186"/>
    </row>
    <row r="2996" spans="4:4" x14ac:dyDescent="0.2">
      <c r="D2996" s="186"/>
    </row>
    <row r="2997" spans="4:4" x14ac:dyDescent="0.2">
      <c r="D2997" s="186"/>
    </row>
    <row r="2998" spans="4:4" x14ac:dyDescent="0.2">
      <c r="D2998" s="186"/>
    </row>
    <row r="2999" spans="4:4" x14ac:dyDescent="0.2">
      <c r="D2999" s="186"/>
    </row>
    <row r="3000" spans="4:4" x14ac:dyDescent="0.2">
      <c r="D3000" s="186"/>
    </row>
    <row r="3001" spans="4:4" x14ac:dyDescent="0.2">
      <c r="D3001" s="186"/>
    </row>
    <row r="3002" spans="4:4" x14ac:dyDescent="0.2">
      <c r="D3002" s="186"/>
    </row>
    <row r="3003" spans="4:4" x14ac:dyDescent="0.2">
      <c r="D3003" s="186"/>
    </row>
    <row r="3004" spans="4:4" x14ac:dyDescent="0.2">
      <c r="D3004" s="186"/>
    </row>
    <row r="3005" spans="4:4" x14ac:dyDescent="0.2">
      <c r="D3005" s="186"/>
    </row>
    <row r="3006" spans="4:4" x14ac:dyDescent="0.2">
      <c r="D3006" s="186"/>
    </row>
    <row r="3007" spans="4:4" x14ac:dyDescent="0.2">
      <c r="D3007" s="186"/>
    </row>
    <row r="3008" spans="4:4" x14ac:dyDescent="0.2">
      <c r="D3008" s="186"/>
    </row>
    <row r="3009" spans="4:4" x14ac:dyDescent="0.2">
      <c r="D3009" s="186"/>
    </row>
    <row r="3010" spans="4:4" x14ac:dyDescent="0.2">
      <c r="D3010" s="186"/>
    </row>
    <row r="3011" spans="4:4" x14ac:dyDescent="0.2">
      <c r="D3011" s="186"/>
    </row>
    <row r="3012" spans="4:4" x14ac:dyDescent="0.2">
      <c r="D3012" s="186"/>
    </row>
    <row r="3013" spans="4:4" x14ac:dyDescent="0.2">
      <c r="D3013" s="186"/>
    </row>
    <row r="3014" spans="4:4" x14ac:dyDescent="0.2">
      <c r="D3014" s="186"/>
    </row>
    <row r="3015" spans="4:4" x14ac:dyDescent="0.2">
      <c r="D3015" s="186"/>
    </row>
    <row r="3016" spans="4:4" x14ac:dyDescent="0.2">
      <c r="D3016" s="186"/>
    </row>
    <row r="3017" spans="4:4" x14ac:dyDescent="0.2">
      <c r="D3017" s="186"/>
    </row>
    <row r="3018" spans="4:4" x14ac:dyDescent="0.2">
      <c r="D3018" s="186"/>
    </row>
    <row r="3019" spans="4:4" x14ac:dyDescent="0.2">
      <c r="D3019" s="186"/>
    </row>
    <row r="3020" spans="4:4" x14ac:dyDescent="0.2">
      <c r="D3020" s="186"/>
    </row>
    <row r="3021" spans="4:4" x14ac:dyDescent="0.2">
      <c r="D3021" s="186"/>
    </row>
    <row r="3022" spans="4:4" x14ac:dyDescent="0.2">
      <c r="D3022" s="186"/>
    </row>
    <row r="3023" spans="4:4" x14ac:dyDescent="0.2">
      <c r="D3023" s="186"/>
    </row>
    <row r="3024" spans="4:4" x14ac:dyDescent="0.2">
      <c r="D3024" s="186"/>
    </row>
    <row r="3025" spans="4:4" x14ac:dyDescent="0.2">
      <c r="D3025" s="186"/>
    </row>
    <row r="3026" spans="4:4" x14ac:dyDescent="0.2">
      <c r="D3026" s="186"/>
    </row>
    <row r="3027" spans="4:4" x14ac:dyDescent="0.2">
      <c r="D3027" s="186"/>
    </row>
    <row r="3028" spans="4:4" x14ac:dyDescent="0.2">
      <c r="D3028" s="186"/>
    </row>
    <row r="3029" spans="4:4" x14ac:dyDescent="0.2">
      <c r="D3029" s="186"/>
    </row>
    <row r="3030" spans="4:4" x14ac:dyDescent="0.2">
      <c r="D3030" s="186"/>
    </row>
    <row r="3031" spans="4:4" x14ac:dyDescent="0.2">
      <c r="D3031" s="186"/>
    </row>
    <row r="3032" spans="4:4" x14ac:dyDescent="0.2">
      <c r="D3032" s="186"/>
    </row>
    <row r="3033" spans="4:4" x14ac:dyDescent="0.2">
      <c r="D3033" s="186"/>
    </row>
    <row r="3034" spans="4:4" x14ac:dyDescent="0.2">
      <c r="D3034" s="186"/>
    </row>
    <row r="3035" spans="4:4" x14ac:dyDescent="0.2">
      <c r="D3035" s="186"/>
    </row>
    <row r="3036" spans="4:4" x14ac:dyDescent="0.2">
      <c r="D3036" s="186"/>
    </row>
    <row r="3037" spans="4:4" x14ac:dyDescent="0.2">
      <c r="D3037" s="186"/>
    </row>
    <row r="3038" spans="4:4" x14ac:dyDescent="0.2">
      <c r="D3038" s="186"/>
    </row>
    <row r="3039" spans="4:4" x14ac:dyDescent="0.2">
      <c r="D3039" s="186"/>
    </row>
    <row r="3040" spans="4:4" x14ac:dyDescent="0.2">
      <c r="D3040" s="186"/>
    </row>
    <row r="3041" spans="4:4" x14ac:dyDescent="0.2">
      <c r="D3041" s="186"/>
    </row>
    <row r="3042" spans="4:4" x14ac:dyDescent="0.2">
      <c r="D3042" s="186"/>
    </row>
    <row r="3043" spans="4:4" x14ac:dyDescent="0.2">
      <c r="D3043" s="186"/>
    </row>
    <row r="3044" spans="4:4" x14ac:dyDescent="0.2">
      <c r="D3044" s="186"/>
    </row>
    <row r="3045" spans="4:4" x14ac:dyDescent="0.2">
      <c r="D3045" s="186"/>
    </row>
    <row r="3046" spans="4:4" x14ac:dyDescent="0.2">
      <c r="D3046" s="186"/>
    </row>
    <row r="3047" spans="4:4" x14ac:dyDescent="0.2">
      <c r="D3047" s="186"/>
    </row>
    <row r="3048" spans="4:4" x14ac:dyDescent="0.2">
      <c r="D3048" s="186"/>
    </row>
    <row r="3049" spans="4:4" x14ac:dyDescent="0.2">
      <c r="D3049" s="186"/>
    </row>
    <row r="3050" spans="4:4" x14ac:dyDescent="0.2">
      <c r="D3050" s="186"/>
    </row>
    <row r="3051" spans="4:4" x14ac:dyDescent="0.2">
      <c r="D3051" s="186"/>
    </row>
    <row r="3052" spans="4:4" x14ac:dyDescent="0.2">
      <c r="D3052" s="186"/>
    </row>
    <row r="3053" spans="4:4" x14ac:dyDescent="0.2">
      <c r="D3053" s="186"/>
    </row>
    <row r="3054" spans="4:4" x14ac:dyDescent="0.2">
      <c r="D3054" s="186"/>
    </row>
    <row r="3055" spans="4:4" x14ac:dyDescent="0.2">
      <c r="D3055" s="186"/>
    </row>
    <row r="3056" spans="4:4" x14ac:dyDescent="0.2">
      <c r="D3056" s="186"/>
    </row>
    <row r="3057" spans="4:4" x14ac:dyDescent="0.2">
      <c r="D3057" s="186"/>
    </row>
    <row r="3058" spans="4:4" x14ac:dyDescent="0.2">
      <c r="D3058" s="186"/>
    </row>
    <row r="3059" spans="4:4" x14ac:dyDescent="0.2">
      <c r="D3059" s="186"/>
    </row>
    <row r="3060" spans="4:4" x14ac:dyDescent="0.2">
      <c r="D3060" s="186"/>
    </row>
    <row r="3061" spans="4:4" x14ac:dyDescent="0.2">
      <c r="D3061" s="186"/>
    </row>
    <row r="3062" spans="4:4" x14ac:dyDescent="0.2">
      <c r="D3062" s="186"/>
    </row>
    <row r="3063" spans="4:4" x14ac:dyDescent="0.2">
      <c r="D3063" s="186"/>
    </row>
    <row r="3064" spans="4:4" x14ac:dyDescent="0.2">
      <c r="D3064" s="186"/>
    </row>
    <row r="3065" spans="4:4" x14ac:dyDescent="0.2">
      <c r="D3065" s="186"/>
    </row>
    <row r="3066" spans="4:4" x14ac:dyDescent="0.2">
      <c r="D3066" s="186"/>
    </row>
    <row r="3067" spans="4:4" x14ac:dyDescent="0.2">
      <c r="D3067" s="186"/>
    </row>
    <row r="3068" spans="4:4" x14ac:dyDescent="0.2">
      <c r="D3068" s="186"/>
    </row>
    <row r="3069" spans="4:4" x14ac:dyDescent="0.2">
      <c r="D3069" s="186"/>
    </row>
    <row r="3070" spans="4:4" x14ac:dyDescent="0.2">
      <c r="D3070" s="186"/>
    </row>
    <row r="3071" spans="4:4" x14ac:dyDescent="0.2">
      <c r="D3071" s="186"/>
    </row>
    <row r="3072" spans="4:4" x14ac:dyDescent="0.2">
      <c r="D3072" s="186"/>
    </row>
    <row r="3073" spans="4:4" x14ac:dyDescent="0.2">
      <c r="D3073" s="186"/>
    </row>
    <row r="3074" spans="4:4" x14ac:dyDescent="0.2">
      <c r="D3074" s="186"/>
    </row>
    <row r="3075" spans="4:4" x14ac:dyDescent="0.2">
      <c r="D3075" s="186"/>
    </row>
    <row r="3076" spans="4:4" x14ac:dyDescent="0.2">
      <c r="D3076" s="186"/>
    </row>
    <row r="3077" spans="4:4" x14ac:dyDescent="0.2">
      <c r="D3077" s="186"/>
    </row>
    <row r="3078" spans="4:4" x14ac:dyDescent="0.2">
      <c r="D3078" s="186"/>
    </row>
    <row r="3079" spans="4:4" x14ac:dyDescent="0.2">
      <c r="D3079" s="186"/>
    </row>
    <row r="3080" spans="4:4" x14ac:dyDescent="0.2">
      <c r="D3080" s="186"/>
    </row>
    <row r="3081" spans="4:4" x14ac:dyDescent="0.2">
      <c r="D3081" s="186"/>
    </row>
    <row r="3082" spans="4:4" x14ac:dyDescent="0.2">
      <c r="D3082" s="186"/>
    </row>
    <row r="3083" spans="4:4" x14ac:dyDescent="0.2">
      <c r="D3083" s="186"/>
    </row>
    <row r="3084" spans="4:4" x14ac:dyDescent="0.2">
      <c r="D3084" s="186"/>
    </row>
    <row r="3085" spans="4:4" x14ac:dyDescent="0.2">
      <c r="D3085" s="186"/>
    </row>
    <row r="3086" spans="4:4" x14ac:dyDescent="0.2">
      <c r="D3086" s="186"/>
    </row>
    <row r="3087" spans="4:4" x14ac:dyDescent="0.2">
      <c r="D3087" s="186"/>
    </row>
    <row r="3088" spans="4:4" x14ac:dyDescent="0.2">
      <c r="D3088" s="186"/>
    </row>
    <row r="3089" spans="4:4" x14ac:dyDescent="0.2">
      <c r="D3089" s="186"/>
    </row>
    <row r="3090" spans="4:4" x14ac:dyDescent="0.2">
      <c r="D3090" s="186"/>
    </row>
    <row r="3091" spans="4:4" x14ac:dyDescent="0.2">
      <c r="D3091" s="186"/>
    </row>
    <row r="3092" spans="4:4" x14ac:dyDescent="0.2">
      <c r="D3092" s="186"/>
    </row>
    <row r="3093" spans="4:4" x14ac:dyDescent="0.2">
      <c r="D3093" s="186"/>
    </row>
    <row r="3094" spans="4:4" x14ac:dyDescent="0.2">
      <c r="D3094" s="186"/>
    </row>
    <row r="3095" spans="4:4" x14ac:dyDescent="0.2">
      <c r="D3095" s="186"/>
    </row>
    <row r="3096" spans="4:4" x14ac:dyDescent="0.2">
      <c r="D3096" s="186"/>
    </row>
    <row r="3097" spans="4:4" x14ac:dyDescent="0.2">
      <c r="D3097" s="186"/>
    </row>
    <row r="3098" spans="4:4" x14ac:dyDescent="0.2">
      <c r="D3098" s="186"/>
    </row>
    <row r="3099" spans="4:4" x14ac:dyDescent="0.2">
      <c r="D3099" s="186"/>
    </row>
    <row r="3100" spans="4:4" x14ac:dyDescent="0.2">
      <c r="D3100" s="186"/>
    </row>
    <row r="3101" spans="4:4" x14ac:dyDescent="0.2">
      <c r="D3101" s="186"/>
    </row>
    <row r="3102" spans="4:4" x14ac:dyDescent="0.2">
      <c r="D3102" s="186"/>
    </row>
    <row r="3103" spans="4:4" x14ac:dyDescent="0.2">
      <c r="D3103" s="186"/>
    </row>
    <row r="3104" spans="4:4" x14ac:dyDescent="0.2">
      <c r="D3104" s="186"/>
    </row>
    <row r="3105" spans="4:4" x14ac:dyDescent="0.2">
      <c r="D3105" s="186"/>
    </row>
    <row r="3106" spans="4:4" x14ac:dyDescent="0.2">
      <c r="D3106" s="186"/>
    </row>
    <row r="3107" spans="4:4" x14ac:dyDescent="0.2">
      <c r="D3107" s="186"/>
    </row>
    <row r="3108" spans="4:4" x14ac:dyDescent="0.2">
      <c r="D3108" s="186"/>
    </row>
    <row r="3109" spans="4:4" x14ac:dyDescent="0.2">
      <c r="D3109" s="186"/>
    </row>
    <row r="3110" spans="4:4" x14ac:dyDescent="0.2">
      <c r="D3110" s="186"/>
    </row>
    <row r="3111" spans="4:4" x14ac:dyDescent="0.2">
      <c r="D3111" s="186"/>
    </row>
    <row r="3112" spans="4:4" x14ac:dyDescent="0.2">
      <c r="D3112" s="186"/>
    </row>
    <row r="3113" spans="4:4" x14ac:dyDescent="0.2">
      <c r="D3113" s="186"/>
    </row>
    <row r="3114" spans="4:4" x14ac:dyDescent="0.2">
      <c r="D3114" s="186"/>
    </row>
    <row r="3115" spans="4:4" x14ac:dyDescent="0.2">
      <c r="D3115" s="186"/>
    </row>
    <row r="3116" spans="4:4" x14ac:dyDescent="0.2">
      <c r="D3116" s="186"/>
    </row>
    <row r="3117" spans="4:4" x14ac:dyDescent="0.2">
      <c r="D3117" s="186"/>
    </row>
    <row r="3118" spans="4:4" x14ac:dyDescent="0.2">
      <c r="D3118" s="186"/>
    </row>
    <row r="3119" spans="4:4" x14ac:dyDescent="0.2">
      <c r="D3119" s="186"/>
    </row>
    <row r="3120" spans="4:4" x14ac:dyDescent="0.2">
      <c r="D3120" s="186"/>
    </row>
    <row r="3121" spans="4:4" x14ac:dyDescent="0.2">
      <c r="D3121" s="186"/>
    </row>
    <row r="3122" spans="4:4" x14ac:dyDescent="0.2">
      <c r="D3122" s="186"/>
    </row>
    <row r="3123" spans="4:4" x14ac:dyDescent="0.2">
      <c r="D3123" s="186"/>
    </row>
    <row r="3124" spans="4:4" x14ac:dyDescent="0.2">
      <c r="D3124" s="186"/>
    </row>
    <row r="3125" spans="4:4" x14ac:dyDescent="0.2">
      <c r="D3125" s="186"/>
    </row>
    <row r="3126" spans="4:4" x14ac:dyDescent="0.2">
      <c r="D3126" s="186"/>
    </row>
    <row r="3127" spans="4:4" x14ac:dyDescent="0.2">
      <c r="D3127" s="186"/>
    </row>
    <row r="3128" spans="4:4" x14ac:dyDescent="0.2">
      <c r="D3128" s="186"/>
    </row>
    <row r="3129" spans="4:4" x14ac:dyDescent="0.2">
      <c r="D3129" s="186"/>
    </row>
    <row r="3130" spans="4:4" x14ac:dyDescent="0.2">
      <c r="D3130" s="186"/>
    </row>
    <row r="3131" spans="4:4" x14ac:dyDescent="0.2">
      <c r="D3131" s="186"/>
    </row>
    <row r="3132" spans="4:4" x14ac:dyDescent="0.2">
      <c r="D3132" s="186"/>
    </row>
    <row r="3133" spans="4:4" x14ac:dyDescent="0.2">
      <c r="D3133" s="186"/>
    </row>
    <row r="3134" spans="4:4" x14ac:dyDescent="0.2">
      <c r="D3134" s="186"/>
    </row>
    <row r="3135" spans="4:4" x14ac:dyDescent="0.2">
      <c r="D3135" s="186"/>
    </row>
    <row r="3136" spans="4:4" x14ac:dyDescent="0.2">
      <c r="D3136" s="186"/>
    </row>
    <row r="3137" spans="4:4" x14ac:dyDescent="0.2">
      <c r="D3137" s="186"/>
    </row>
    <row r="3138" spans="4:4" x14ac:dyDescent="0.2">
      <c r="D3138" s="186"/>
    </row>
    <row r="3139" spans="4:4" x14ac:dyDescent="0.2">
      <c r="D3139" s="186"/>
    </row>
    <row r="3140" spans="4:4" x14ac:dyDescent="0.2">
      <c r="D3140" s="186"/>
    </row>
    <row r="3141" spans="4:4" x14ac:dyDescent="0.2">
      <c r="D3141" s="186"/>
    </row>
    <row r="3142" spans="4:4" x14ac:dyDescent="0.2">
      <c r="D3142" s="186"/>
    </row>
    <row r="3143" spans="4:4" x14ac:dyDescent="0.2">
      <c r="D3143" s="186"/>
    </row>
    <row r="3144" spans="4:4" x14ac:dyDescent="0.2">
      <c r="D3144" s="186"/>
    </row>
    <row r="3145" spans="4:4" x14ac:dyDescent="0.2">
      <c r="D3145" s="186"/>
    </row>
    <row r="3146" spans="4:4" x14ac:dyDescent="0.2">
      <c r="D3146" s="186"/>
    </row>
    <row r="3147" spans="4:4" x14ac:dyDescent="0.2">
      <c r="D3147" s="186"/>
    </row>
    <row r="3148" spans="4:4" x14ac:dyDescent="0.2">
      <c r="D3148" s="186"/>
    </row>
    <row r="3149" spans="4:4" x14ac:dyDescent="0.2">
      <c r="D3149" s="186"/>
    </row>
    <row r="3150" spans="4:4" x14ac:dyDescent="0.2">
      <c r="D3150" s="186"/>
    </row>
    <row r="3151" spans="4:4" x14ac:dyDescent="0.2">
      <c r="D3151" s="186"/>
    </row>
    <row r="3152" spans="4:4" x14ac:dyDescent="0.2">
      <c r="D3152" s="186"/>
    </row>
    <row r="3153" spans="4:4" x14ac:dyDescent="0.2">
      <c r="D3153" s="186"/>
    </row>
    <row r="3154" spans="4:4" x14ac:dyDescent="0.2">
      <c r="D3154" s="186"/>
    </row>
    <row r="3155" spans="4:4" x14ac:dyDescent="0.2">
      <c r="D3155" s="186"/>
    </row>
    <row r="3156" spans="4:4" x14ac:dyDescent="0.2">
      <c r="D3156" s="186"/>
    </row>
    <row r="3157" spans="4:4" x14ac:dyDescent="0.2">
      <c r="D3157" s="186"/>
    </row>
    <row r="3158" spans="4:4" x14ac:dyDescent="0.2">
      <c r="D3158" s="186"/>
    </row>
    <row r="3159" spans="4:4" x14ac:dyDescent="0.2">
      <c r="D3159" s="186"/>
    </row>
    <row r="3160" spans="4:4" x14ac:dyDescent="0.2">
      <c r="D3160" s="186"/>
    </row>
    <row r="3161" spans="4:4" x14ac:dyDescent="0.2">
      <c r="D3161" s="186"/>
    </row>
    <row r="3162" spans="4:4" x14ac:dyDescent="0.2">
      <c r="D3162" s="186"/>
    </row>
    <row r="3163" spans="4:4" x14ac:dyDescent="0.2">
      <c r="D3163" s="186"/>
    </row>
    <row r="3164" spans="4:4" x14ac:dyDescent="0.2">
      <c r="D3164" s="186"/>
    </row>
    <row r="3165" spans="4:4" x14ac:dyDescent="0.2">
      <c r="D3165" s="186"/>
    </row>
    <row r="3166" spans="4:4" x14ac:dyDescent="0.2">
      <c r="D3166" s="186"/>
    </row>
    <row r="3167" spans="4:4" x14ac:dyDescent="0.2">
      <c r="D3167" s="186"/>
    </row>
    <row r="3168" spans="4:4" x14ac:dyDescent="0.2">
      <c r="D3168" s="186"/>
    </row>
    <row r="3169" spans="4:4" x14ac:dyDescent="0.2">
      <c r="D3169" s="186"/>
    </row>
    <row r="3170" spans="4:4" x14ac:dyDescent="0.2">
      <c r="D3170" s="186"/>
    </row>
    <row r="3171" spans="4:4" x14ac:dyDescent="0.2">
      <c r="D3171" s="186"/>
    </row>
    <row r="3172" spans="4:4" x14ac:dyDescent="0.2">
      <c r="D3172" s="186"/>
    </row>
    <row r="3173" spans="4:4" x14ac:dyDescent="0.2">
      <c r="D3173" s="186"/>
    </row>
    <row r="3174" spans="4:4" x14ac:dyDescent="0.2">
      <c r="D3174" s="186"/>
    </row>
    <row r="3175" spans="4:4" x14ac:dyDescent="0.2">
      <c r="D3175" s="186"/>
    </row>
    <row r="3176" spans="4:4" x14ac:dyDescent="0.2">
      <c r="D3176" s="186"/>
    </row>
    <row r="3177" spans="4:4" x14ac:dyDescent="0.2">
      <c r="D3177" s="186"/>
    </row>
    <row r="3178" spans="4:4" x14ac:dyDescent="0.2">
      <c r="D3178" s="186"/>
    </row>
    <row r="3179" spans="4:4" x14ac:dyDescent="0.2">
      <c r="D3179" s="186"/>
    </row>
    <row r="3180" spans="4:4" x14ac:dyDescent="0.2">
      <c r="D3180" s="186"/>
    </row>
    <row r="3181" spans="4:4" x14ac:dyDescent="0.2">
      <c r="D3181" s="186"/>
    </row>
    <row r="3182" spans="4:4" x14ac:dyDescent="0.2">
      <c r="D3182" s="186"/>
    </row>
    <row r="3183" spans="4:4" x14ac:dyDescent="0.2">
      <c r="D3183" s="186"/>
    </row>
    <row r="3184" spans="4:4" x14ac:dyDescent="0.2">
      <c r="D3184" s="186"/>
    </row>
    <row r="3185" spans="4:4" x14ac:dyDescent="0.2">
      <c r="D3185" s="186"/>
    </row>
    <row r="3186" spans="4:4" x14ac:dyDescent="0.2">
      <c r="D3186" s="186"/>
    </row>
    <row r="3187" spans="4:4" x14ac:dyDescent="0.2">
      <c r="D3187" s="186"/>
    </row>
    <row r="3188" spans="4:4" x14ac:dyDescent="0.2">
      <c r="D3188" s="186"/>
    </row>
    <row r="3189" spans="4:4" x14ac:dyDescent="0.2">
      <c r="D3189" s="186"/>
    </row>
    <row r="3190" spans="4:4" x14ac:dyDescent="0.2">
      <c r="D3190" s="186"/>
    </row>
    <row r="3191" spans="4:4" x14ac:dyDescent="0.2">
      <c r="D3191" s="186"/>
    </row>
    <row r="3192" spans="4:4" x14ac:dyDescent="0.2">
      <c r="D3192" s="186"/>
    </row>
    <row r="3193" spans="4:4" x14ac:dyDescent="0.2">
      <c r="D3193" s="186"/>
    </row>
    <row r="3194" spans="4:4" x14ac:dyDescent="0.2">
      <c r="D3194" s="186"/>
    </row>
    <row r="3195" spans="4:4" x14ac:dyDescent="0.2">
      <c r="D3195" s="186"/>
    </row>
    <row r="3196" spans="4:4" x14ac:dyDescent="0.2">
      <c r="D3196" s="186"/>
    </row>
    <row r="3197" spans="4:4" x14ac:dyDescent="0.2">
      <c r="D3197" s="186"/>
    </row>
    <row r="3198" spans="4:4" x14ac:dyDescent="0.2">
      <c r="D3198" s="186"/>
    </row>
    <row r="3199" spans="4:4" x14ac:dyDescent="0.2">
      <c r="D3199" s="186"/>
    </row>
    <row r="3200" spans="4:4" x14ac:dyDescent="0.2">
      <c r="D3200" s="186"/>
    </row>
    <row r="3201" spans="4:4" x14ac:dyDescent="0.2">
      <c r="D3201" s="186"/>
    </row>
    <row r="3202" spans="4:4" x14ac:dyDescent="0.2">
      <c r="D3202" s="186"/>
    </row>
    <row r="3203" spans="4:4" x14ac:dyDescent="0.2">
      <c r="D3203" s="186"/>
    </row>
    <row r="3204" spans="4:4" x14ac:dyDescent="0.2">
      <c r="D3204" s="186"/>
    </row>
    <row r="3205" spans="4:4" x14ac:dyDescent="0.2">
      <c r="D3205" s="186"/>
    </row>
    <row r="3206" spans="4:4" x14ac:dyDescent="0.2">
      <c r="D3206" s="186"/>
    </row>
    <row r="3207" spans="4:4" x14ac:dyDescent="0.2">
      <c r="D3207" s="186"/>
    </row>
    <row r="3208" spans="4:4" x14ac:dyDescent="0.2">
      <c r="D3208" s="186"/>
    </row>
    <row r="3209" spans="4:4" x14ac:dyDescent="0.2">
      <c r="D3209" s="186"/>
    </row>
    <row r="3210" spans="4:4" x14ac:dyDescent="0.2">
      <c r="D3210" s="186"/>
    </row>
    <row r="3211" spans="4:4" x14ac:dyDescent="0.2">
      <c r="D3211" s="186"/>
    </row>
    <row r="3212" spans="4:4" x14ac:dyDescent="0.2">
      <c r="D3212" s="186"/>
    </row>
    <row r="3213" spans="4:4" x14ac:dyDescent="0.2">
      <c r="D3213" s="186"/>
    </row>
    <row r="3214" spans="4:4" x14ac:dyDescent="0.2">
      <c r="D3214" s="186"/>
    </row>
    <row r="3215" spans="4:4" x14ac:dyDescent="0.2">
      <c r="D3215" s="186"/>
    </row>
    <row r="3216" spans="4:4" x14ac:dyDescent="0.2">
      <c r="D3216" s="186"/>
    </row>
    <row r="3217" spans="4:4" x14ac:dyDescent="0.2">
      <c r="D3217" s="186"/>
    </row>
    <row r="3218" spans="4:4" x14ac:dyDescent="0.2">
      <c r="D3218" s="186"/>
    </row>
    <row r="3219" spans="4:4" x14ac:dyDescent="0.2">
      <c r="D3219" s="186"/>
    </row>
    <row r="3220" spans="4:4" x14ac:dyDescent="0.2">
      <c r="D3220" s="186"/>
    </row>
    <row r="3221" spans="4:4" x14ac:dyDescent="0.2">
      <c r="D3221" s="186"/>
    </row>
    <row r="3222" spans="4:4" x14ac:dyDescent="0.2">
      <c r="D3222" s="186"/>
    </row>
    <row r="3223" spans="4:4" x14ac:dyDescent="0.2">
      <c r="D3223" s="186"/>
    </row>
    <row r="3224" spans="4:4" x14ac:dyDescent="0.2">
      <c r="D3224" s="186"/>
    </row>
    <row r="3225" spans="4:4" x14ac:dyDescent="0.2">
      <c r="D3225" s="186"/>
    </row>
    <row r="3226" spans="4:4" x14ac:dyDescent="0.2">
      <c r="D3226" s="186"/>
    </row>
    <row r="3227" spans="4:4" x14ac:dyDescent="0.2">
      <c r="D3227" s="186"/>
    </row>
    <row r="3228" spans="4:4" x14ac:dyDescent="0.2">
      <c r="D3228" s="186"/>
    </row>
    <row r="3229" spans="4:4" x14ac:dyDescent="0.2">
      <c r="D3229" s="186"/>
    </row>
    <row r="3230" spans="4:4" x14ac:dyDescent="0.2">
      <c r="D3230" s="186"/>
    </row>
    <row r="3231" spans="4:4" x14ac:dyDescent="0.2">
      <c r="D3231" s="186"/>
    </row>
    <row r="3232" spans="4:4" x14ac:dyDescent="0.2">
      <c r="D3232" s="186"/>
    </row>
    <row r="3233" spans="4:4" x14ac:dyDescent="0.2">
      <c r="D3233" s="186"/>
    </row>
    <row r="3234" spans="4:4" x14ac:dyDescent="0.2">
      <c r="D3234" s="186"/>
    </row>
    <row r="3235" spans="4:4" x14ac:dyDescent="0.2">
      <c r="D3235" s="186"/>
    </row>
    <row r="3236" spans="4:4" x14ac:dyDescent="0.2">
      <c r="D3236" s="186"/>
    </row>
    <row r="3237" spans="4:4" x14ac:dyDescent="0.2">
      <c r="D3237" s="186"/>
    </row>
    <row r="3238" spans="4:4" x14ac:dyDescent="0.2">
      <c r="D3238" s="186"/>
    </row>
    <row r="3239" spans="4:4" x14ac:dyDescent="0.2">
      <c r="D3239" s="186"/>
    </row>
    <row r="3240" spans="4:4" x14ac:dyDescent="0.2">
      <c r="D3240" s="186"/>
    </row>
    <row r="3241" spans="4:4" x14ac:dyDescent="0.2">
      <c r="D3241" s="186"/>
    </row>
    <row r="3242" spans="4:4" x14ac:dyDescent="0.2">
      <c r="D3242" s="186"/>
    </row>
    <row r="3243" spans="4:4" x14ac:dyDescent="0.2">
      <c r="D3243" s="186"/>
    </row>
    <row r="3244" spans="4:4" x14ac:dyDescent="0.2">
      <c r="D3244" s="186"/>
    </row>
    <row r="3245" spans="4:4" x14ac:dyDescent="0.2">
      <c r="D3245" s="186"/>
    </row>
    <row r="3246" spans="4:4" x14ac:dyDescent="0.2">
      <c r="D3246" s="186"/>
    </row>
    <row r="3247" spans="4:4" x14ac:dyDescent="0.2">
      <c r="D3247" s="186"/>
    </row>
    <row r="3248" spans="4:4" x14ac:dyDescent="0.2">
      <c r="D3248" s="186"/>
    </row>
    <row r="3249" spans="4:4" x14ac:dyDescent="0.2">
      <c r="D3249" s="186"/>
    </row>
    <row r="3250" spans="4:4" x14ac:dyDescent="0.2">
      <c r="D3250" s="186"/>
    </row>
    <row r="3251" spans="4:4" x14ac:dyDescent="0.2">
      <c r="D3251" s="186"/>
    </row>
    <row r="3252" spans="4:4" x14ac:dyDescent="0.2">
      <c r="D3252" s="186"/>
    </row>
    <row r="3253" spans="4:4" x14ac:dyDescent="0.2">
      <c r="D3253" s="186"/>
    </row>
    <row r="3254" spans="4:4" x14ac:dyDescent="0.2">
      <c r="D3254" s="186"/>
    </row>
    <row r="3255" spans="4:4" x14ac:dyDescent="0.2">
      <c r="D3255" s="186"/>
    </row>
    <row r="3256" spans="4:4" x14ac:dyDescent="0.2">
      <c r="D3256" s="186"/>
    </row>
    <row r="3257" spans="4:4" x14ac:dyDescent="0.2">
      <c r="D3257" s="186"/>
    </row>
    <row r="3258" spans="4:4" x14ac:dyDescent="0.2">
      <c r="D3258" s="186"/>
    </row>
    <row r="3259" spans="4:4" x14ac:dyDescent="0.2">
      <c r="D3259" s="186"/>
    </row>
    <row r="3260" spans="4:4" x14ac:dyDescent="0.2">
      <c r="D3260" s="186"/>
    </row>
    <row r="3261" spans="4:4" x14ac:dyDescent="0.2">
      <c r="D3261" s="186"/>
    </row>
    <row r="3262" spans="4:4" x14ac:dyDescent="0.2">
      <c r="D3262" s="186"/>
    </row>
    <row r="3263" spans="4:4" x14ac:dyDescent="0.2">
      <c r="D3263" s="186"/>
    </row>
    <row r="3264" spans="4:4" x14ac:dyDescent="0.2">
      <c r="D3264" s="186"/>
    </row>
    <row r="3265" spans="4:4" x14ac:dyDescent="0.2">
      <c r="D3265" s="186"/>
    </row>
    <row r="3266" spans="4:4" x14ac:dyDescent="0.2">
      <c r="D3266" s="186"/>
    </row>
    <row r="3267" spans="4:4" x14ac:dyDescent="0.2">
      <c r="D3267" s="186"/>
    </row>
    <row r="3268" spans="4:4" x14ac:dyDescent="0.2">
      <c r="D3268" s="186"/>
    </row>
    <row r="3269" spans="4:4" x14ac:dyDescent="0.2">
      <c r="D3269" s="186"/>
    </row>
    <row r="3270" spans="4:4" x14ac:dyDescent="0.2">
      <c r="D3270" s="186"/>
    </row>
    <row r="3271" spans="4:4" x14ac:dyDescent="0.2">
      <c r="D3271" s="186"/>
    </row>
    <row r="3272" spans="4:4" x14ac:dyDescent="0.2">
      <c r="D3272" s="186"/>
    </row>
    <row r="3273" spans="4:4" x14ac:dyDescent="0.2">
      <c r="D3273" s="186"/>
    </row>
    <row r="3274" spans="4:4" x14ac:dyDescent="0.2">
      <c r="D3274" s="186"/>
    </row>
    <row r="3275" spans="4:4" x14ac:dyDescent="0.2">
      <c r="D3275" s="186"/>
    </row>
    <row r="3276" spans="4:4" x14ac:dyDescent="0.2">
      <c r="D3276" s="186"/>
    </row>
    <row r="3277" spans="4:4" x14ac:dyDescent="0.2">
      <c r="D3277" s="186"/>
    </row>
    <row r="3278" spans="4:4" x14ac:dyDescent="0.2">
      <c r="D3278" s="186"/>
    </row>
    <row r="3279" spans="4:4" x14ac:dyDescent="0.2">
      <c r="D3279" s="186"/>
    </row>
    <row r="3280" spans="4:4" x14ac:dyDescent="0.2">
      <c r="D3280" s="186"/>
    </row>
    <row r="3281" spans="4:4" x14ac:dyDescent="0.2">
      <c r="D3281" s="186"/>
    </row>
    <row r="3282" spans="4:4" x14ac:dyDescent="0.2">
      <c r="D3282" s="186"/>
    </row>
    <row r="3283" spans="4:4" x14ac:dyDescent="0.2">
      <c r="D3283" s="186"/>
    </row>
    <row r="3284" spans="4:4" x14ac:dyDescent="0.2">
      <c r="D3284" s="186"/>
    </row>
    <row r="3285" spans="4:4" x14ac:dyDescent="0.2">
      <c r="D3285" s="186"/>
    </row>
    <row r="3286" spans="4:4" x14ac:dyDescent="0.2">
      <c r="D3286" s="186"/>
    </row>
    <row r="3287" spans="4:4" x14ac:dyDescent="0.2">
      <c r="D3287" s="186"/>
    </row>
    <row r="3288" spans="4:4" x14ac:dyDescent="0.2">
      <c r="D3288" s="186"/>
    </row>
    <row r="3289" spans="4:4" x14ac:dyDescent="0.2">
      <c r="D3289" s="186"/>
    </row>
    <row r="3290" spans="4:4" x14ac:dyDescent="0.2">
      <c r="D3290" s="186"/>
    </row>
    <row r="3291" spans="4:4" x14ac:dyDescent="0.2">
      <c r="D3291" s="186"/>
    </row>
    <row r="3292" spans="4:4" x14ac:dyDescent="0.2">
      <c r="D3292" s="186"/>
    </row>
    <row r="3293" spans="4:4" x14ac:dyDescent="0.2">
      <c r="D3293" s="186"/>
    </row>
    <row r="3294" spans="4:4" x14ac:dyDescent="0.2">
      <c r="D3294" s="186"/>
    </row>
    <row r="3295" spans="4:4" x14ac:dyDescent="0.2">
      <c r="D3295" s="186"/>
    </row>
    <row r="3296" spans="4:4" x14ac:dyDescent="0.2">
      <c r="D3296" s="186"/>
    </row>
    <row r="3297" spans="4:4" x14ac:dyDescent="0.2">
      <c r="D3297" s="186"/>
    </row>
    <row r="3298" spans="4:4" x14ac:dyDescent="0.2">
      <c r="D3298" s="186"/>
    </row>
    <row r="3299" spans="4:4" x14ac:dyDescent="0.2">
      <c r="D3299" s="186"/>
    </row>
    <row r="3300" spans="4:4" x14ac:dyDescent="0.2">
      <c r="D3300" s="186"/>
    </row>
    <row r="3301" spans="4:4" x14ac:dyDescent="0.2">
      <c r="D3301" s="186"/>
    </row>
    <row r="3302" spans="4:4" x14ac:dyDescent="0.2">
      <c r="D3302" s="186"/>
    </row>
    <row r="3303" spans="4:4" x14ac:dyDescent="0.2">
      <c r="D3303" s="186"/>
    </row>
    <row r="3304" spans="4:4" x14ac:dyDescent="0.2">
      <c r="D3304" s="186"/>
    </row>
    <row r="3305" spans="4:4" x14ac:dyDescent="0.2">
      <c r="D3305" s="186"/>
    </row>
    <row r="3306" spans="4:4" x14ac:dyDescent="0.2">
      <c r="D3306" s="186"/>
    </row>
    <row r="3307" spans="4:4" x14ac:dyDescent="0.2">
      <c r="D3307" s="186"/>
    </row>
    <row r="3308" spans="4:4" x14ac:dyDescent="0.2">
      <c r="D3308" s="186"/>
    </row>
    <row r="3309" spans="4:4" x14ac:dyDescent="0.2">
      <c r="D3309" s="186"/>
    </row>
    <row r="3310" spans="4:4" x14ac:dyDescent="0.2">
      <c r="D3310" s="186"/>
    </row>
    <row r="3311" spans="4:4" x14ac:dyDescent="0.2">
      <c r="D3311" s="186"/>
    </row>
    <row r="3312" spans="4:4" x14ac:dyDescent="0.2">
      <c r="D3312" s="186"/>
    </row>
    <row r="3313" spans="4:4" x14ac:dyDescent="0.2">
      <c r="D3313" s="186"/>
    </row>
    <row r="3314" spans="4:4" x14ac:dyDescent="0.2">
      <c r="D3314" s="186"/>
    </row>
    <row r="3315" spans="4:4" x14ac:dyDescent="0.2">
      <c r="D3315" s="186"/>
    </row>
    <row r="3316" spans="4:4" x14ac:dyDescent="0.2">
      <c r="D3316" s="186"/>
    </row>
    <row r="3317" spans="4:4" x14ac:dyDescent="0.2">
      <c r="D3317" s="186"/>
    </row>
    <row r="3318" spans="4:4" x14ac:dyDescent="0.2">
      <c r="D3318" s="186"/>
    </row>
    <row r="3319" spans="4:4" x14ac:dyDescent="0.2">
      <c r="D3319" s="186"/>
    </row>
    <row r="3320" spans="4:4" x14ac:dyDescent="0.2">
      <c r="D3320" s="186"/>
    </row>
    <row r="3321" spans="4:4" x14ac:dyDescent="0.2">
      <c r="D3321" s="186"/>
    </row>
    <row r="3322" spans="4:4" x14ac:dyDescent="0.2">
      <c r="D3322" s="186"/>
    </row>
    <row r="3323" spans="4:4" x14ac:dyDescent="0.2">
      <c r="D3323" s="186"/>
    </row>
    <row r="3324" spans="4:4" x14ac:dyDescent="0.2">
      <c r="D3324" s="186"/>
    </row>
    <row r="3325" spans="4:4" x14ac:dyDescent="0.2">
      <c r="D3325" s="186"/>
    </row>
    <row r="3326" spans="4:4" x14ac:dyDescent="0.2">
      <c r="D3326" s="186"/>
    </row>
    <row r="3327" spans="4:4" x14ac:dyDescent="0.2">
      <c r="D3327" s="186"/>
    </row>
    <row r="3328" spans="4:4" x14ac:dyDescent="0.2">
      <c r="D3328" s="186"/>
    </row>
    <row r="3329" spans="4:4" x14ac:dyDescent="0.2">
      <c r="D3329" s="186"/>
    </row>
    <row r="3330" spans="4:4" x14ac:dyDescent="0.2">
      <c r="D3330" s="186"/>
    </row>
    <row r="3331" spans="4:4" x14ac:dyDescent="0.2">
      <c r="D3331" s="186"/>
    </row>
    <row r="3332" spans="4:4" x14ac:dyDescent="0.2">
      <c r="D3332" s="186"/>
    </row>
    <row r="3333" spans="4:4" x14ac:dyDescent="0.2">
      <c r="D3333" s="186"/>
    </row>
    <row r="3334" spans="4:4" x14ac:dyDescent="0.2">
      <c r="D3334" s="186"/>
    </row>
    <row r="3335" spans="4:4" x14ac:dyDescent="0.2">
      <c r="D3335" s="186"/>
    </row>
    <row r="3336" spans="4:4" x14ac:dyDescent="0.2">
      <c r="D3336" s="186"/>
    </row>
    <row r="3337" spans="4:4" x14ac:dyDescent="0.2">
      <c r="D3337" s="186"/>
    </row>
    <row r="3338" spans="4:4" x14ac:dyDescent="0.2">
      <c r="D3338" s="186"/>
    </row>
    <row r="3339" spans="4:4" x14ac:dyDescent="0.2">
      <c r="D3339" s="186"/>
    </row>
    <row r="3340" spans="4:4" x14ac:dyDescent="0.2">
      <c r="D3340" s="186"/>
    </row>
    <row r="3341" spans="4:4" x14ac:dyDescent="0.2">
      <c r="D3341" s="186"/>
    </row>
    <row r="3342" spans="4:4" x14ac:dyDescent="0.2">
      <c r="D3342" s="186"/>
    </row>
    <row r="3343" spans="4:4" x14ac:dyDescent="0.2">
      <c r="D3343" s="186"/>
    </row>
    <row r="3344" spans="4:4" x14ac:dyDescent="0.2">
      <c r="D3344" s="186"/>
    </row>
    <row r="3345" spans="4:4" x14ac:dyDescent="0.2">
      <c r="D3345" s="186"/>
    </row>
    <row r="3346" spans="4:4" x14ac:dyDescent="0.2">
      <c r="D3346" s="186"/>
    </row>
    <row r="3347" spans="4:4" x14ac:dyDescent="0.2">
      <c r="D3347" s="186"/>
    </row>
    <row r="3348" spans="4:4" x14ac:dyDescent="0.2">
      <c r="D3348" s="186"/>
    </row>
    <row r="3349" spans="4:4" x14ac:dyDescent="0.2">
      <c r="D3349" s="186"/>
    </row>
    <row r="3350" spans="4:4" x14ac:dyDescent="0.2">
      <c r="D3350" s="186"/>
    </row>
    <row r="3351" spans="4:4" x14ac:dyDescent="0.2">
      <c r="D3351" s="186"/>
    </row>
    <row r="3352" spans="4:4" x14ac:dyDescent="0.2">
      <c r="D3352" s="186"/>
    </row>
    <row r="3353" spans="4:4" x14ac:dyDescent="0.2">
      <c r="D3353" s="186"/>
    </row>
    <row r="3354" spans="4:4" x14ac:dyDescent="0.2">
      <c r="D3354" s="186"/>
    </row>
    <row r="3355" spans="4:4" x14ac:dyDescent="0.2">
      <c r="D3355" s="186"/>
    </row>
    <row r="3356" spans="4:4" x14ac:dyDescent="0.2">
      <c r="D3356" s="186"/>
    </row>
    <row r="3357" spans="4:4" x14ac:dyDescent="0.2">
      <c r="D3357" s="186"/>
    </row>
    <row r="3358" spans="4:4" x14ac:dyDescent="0.2">
      <c r="D3358" s="186"/>
    </row>
    <row r="3359" spans="4:4" x14ac:dyDescent="0.2">
      <c r="D3359" s="186"/>
    </row>
    <row r="3360" spans="4:4" x14ac:dyDescent="0.2">
      <c r="D3360" s="186"/>
    </row>
    <row r="3361" spans="4:4" x14ac:dyDescent="0.2">
      <c r="D3361" s="186"/>
    </row>
    <row r="3362" spans="4:4" x14ac:dyDescent="0.2">
      <c r="D3362" s="186"/>
    </row>
    <row r="3363" spans="4:4" x14ac:dyDescent="0.2">
      <c r="D3363" s="186"/>
    </row>
    <row r="3364" spans="4:4" x14ac:dyDescent="0.2">
      <c r="D3364" s="186"/>
    </row>
    <row r="3365" spans="4:4" x14ac:dyDescent="0.2">
      <c r="D3365" s="186"/>
    </row>
    <row r="3366" spans="4:4" x14ac:dyDescent="0.2">
      <c r="D3366" s="186"/>
    </row>
    <row r="3367" spans="4:4" x14ac:dyDescent="0.2">
      <c r="D3367" s="186"/>
    </row>
    <row r="3368" spans="4:4" x14ac:dyDescent="0.2">
      <c r="D3368" s="186"/>
    </row>
    <row r="3369" spans="4:4" x14ac:dyDescent="0.2">
      <c r="D3369" s="186"/>
    </row>
    <row r="3370" spans="4:4" x14ac:dyDescent="0.2">
      <c r="D3370" s="186"/>
    </row>
    <row r="3371" spans="4:4" x14ac:dyDescent="0.2">
      <c r="D3371" s="186"/>
    </row>
    <row r="3372" spans="4:4" x14ac:dyDescent="0.2">
      <c r="D3372" s="186"/>
    </row>
    <row r="3373" spans="4:4" x14ac:dyDescent="0.2">
      <c r="D3373" s="186"/>
    </row>
    <row r="3374" spans="4:4" x14ac:dyDescent="0.2">
      <c r="D3374" s="186"/>
    </row>
    <row r="3375" spans="4:4" x14ac:dyDescent="0.2">
      <c r="D3375" s="186"/>
    </row>
    <row r="3376" spans="4:4" x14ac:dyDescent="0.2">
      <c r="D3376" s="186"/>
    </row>
    <row r="3377" spans="4:4" x14ac:dyDescent="0.2">
      <c r="D3377" s="186"/>
    </row>
    <row r="3378" spans="4:4" x14ac:dyDescent="0.2">
      <c r="D3378" s="186"/>
    </row>
    <row r="3379" spans="4:4" x14ac:dyDescent="0.2">
      <c r="D3379" s="186"/>
    </row>
    <row r="3380" spans="4:4" x14ac:dyDescent="0.2">
      <c r="D3380" s="186"/>
    </row>
    <row r="3381" spans="4:4" x14ac:dyDescent="0.2">
      <c r="D3381" s="186"/>
    </row>
    <row r="3382" spans="4:4" x14ac:dyDescent="0.2">
      <c r="D3382" s="186"/>
    </row>
    <row r="3383" spans="4:4" x14ac:dyDescent="0.2">
      <c r="D3383" s="186"/>
    </row>
    <row r="3384" spans="4:4" x14ac:dyDescent="0.2">
      <c r="D3384" s="186"/>
    </row>
    <row r="3385" spans="4:4" x14ac:dyDescent="0.2">
      <c r="D3385" s="186"/>
    </row>
    <row r="3386" spans="4:4" x14ac:dyDescent="0.2">
      <c r="D3386" s="186"/>
    </row>
    <row r="3387" spans="4:4" x14ac:dyDescent="0.2">
      <c r="D3387" s="186"/>
    </row>
    <row r="3388" spans="4:4" x14ac:dyDescent="0.2">
      <c r="D3388" s="186"/>
    </row>
    <row r="3389" spans="4:4" x14ac:dyDescent="0.2">
      <c r="D3389" s="186"/>
    </row>
    <row r="3390" spans="4:4" x14ac:dyDescent="0.2">
      <c r="D3390" s="186"/>
    </row>
    <row r="3391" spans="4:4" x14ac:dyDescent="0.2">
      <c r="D3391" s="186"/>
    </row>
    <row r="3392" spans="4:4" x14ac:dyDescent="0.2">
      <c r="D3392" s="186"/>
    </row>
    <row r="3393" spans="4:4" x14ac:dyDescent="0.2">
      <c r="D3393" s="186"/>
    </row>
    <row r="3394" spans="4:4" x14ac:dyDescent="0.2">
      <c r="D3394" s="186"/>
    </row>
    <row r="3395" spans="4:4" x14ac:dyDescent="0.2">
      <c r="D3395" s="186"/>
    </row>
    <row r="3396" spans="4:4" x14ac:dyDescent="0.2">
      <c r="D3396" s="186"/>
    </row>
    <row r="3397" spans="4:4" x14ac:dyDescent="0.2">
      <c r="D3397" s="186"/>
    </row>
    <row r="3398" spans="4:4" x14ac:dyDescent="0.2">
      <c r="D3398" s="186"/>
    </row>
    <row r="3399" spans="4:4" x14ac:dyDescent="0.2">
      <c r="D3399" s="186"/>
    </row>
    <row r="3400" spans="4:4" x14ac:dyDescent="0.2">
      <c r="D3400" s="186"/>
    </row>
    <row r="3401" spans="4:4" x14ac:dyDescent="0.2">
      <c r="D3401" s="186"/>
    </row>
    <row r="3402" spans="4:4" x14ac:dyDescent="0.2">
      <c r="D3402" s="186"/>
    </row>
    <row r="3403" spans="4:4" x14ac:dyDescent="0.2">
      <c r="D3403" s="186"/>
    </row>
    <row r="3404" spans="4:4" x14ac:dyDescent="0.2">
      <c r="D3404" s="186"/>
    </row>
    <row r="3405" spans="4:4" x14ac:dyDescent="0.2">
      <c r="D3405" s="186"/>
    </row>
    <row r="3406" spans="4:4" x14ac:dyDescent="0.2">
      <c r="D3406" s="186"/>
    </row>
    <row r="3407" spans="4:4" x14ac:dyDescent="0.2">
      <c r="D3407" s="186"/>
    </row>
    <row r="3408" spans="4:4" x14ac:dyDescent="0.2">
      <c r="D3408" s="186"/>
    </row>
    <row r="3409" spans="4:4" x14ac:dyDescent="0.2">
      <c r="D3409" s="186"/>
    </row>
    <row r="3410" spans="4:4" x14ac:dyDescent="0.2">
      <c r="D3410" s="186"/>
    </row>
    <row r="3411" spans="4:4" x14ac:dyDescent="0.2">
      <c r="D3411" s="186"/>
    </row>
    <row r="3412" spans="4:4" x14ac:dyDescent="0.2">
      <c r="D3412" s="186"/>
    </row>
    <row r="3413" spans="4:4" x14ac:dyDescent="0.2">
      <c r="D3413" s="186"/>
    </row>
    <row r="3414" spans="4:4" x14ac:dyDescent="0.2">
      <c r="D3414" s="186"/>
    </row>
    <row r="3415" spans="4:4" x14ac:dyDescent="0.2">
      <c r="D3415" s="186"/>
    </row>
    <row r="3416" spans="4:4" x14ac:dyDescent="0.2">
      <c r="D3416" s="186"/>
    </row>
    <row r="3417" spans="4:4" x14ac:dyDescent="0.2">
      <c r="D3417" s="186"/>
    </row>
    <row r="3418" spans="4:4" x14ac:dyDescent="0.2">
      <c r="D3418" s="186"/>
    </row>
    <row r="3419" spans="4:4" x14ac:dyDescent="0.2">
      <c r="D3419" s="186"/>
    </row>
    <row r="3420" spans="4:4" x14ac:dyDescent="0.2">
      <c r="D3420" s="186"/>
    </row>
    <row r="3421" spans="4:4" x14ac:dyDescent="0.2">
      <c r="D3421" s="186"/>
    </row>
    <row r="3422" spans="4:4" x14ac:dyDescent="0.2">
      <c r="D3422" s="186"/>
    </row>
    <row r="3423" spans="4:4" x14ac:dyDescent="0.2">
      <c r="D3423" s="186"/>
    </row>
    <row r="3424" spans="4:4" x14ac:dyDescent="0.2">
      <c r="D3424" s="186"/>
    </row>
    <row r="3425" spans="4:4" x14ac:dyDescent="0.2">
      <c r="D3425" s="186"/>
    </row>
    <row r="3426" spans="4:4" x14ac:dyDescent="0.2">
      <c r="D3426" s="186"/>
    </row>
    <row r="3427" spans="4:4" x14ac:dyDescent="0.2">
      <c r="D3427" s="186"/>
    </row>
    <row r="3428" spans="4:4" x14ac:dyDescent="0.2">
      <c r="D3428" s="186"/>
    </row>
    <row r="3429" spans="4:4" x14ac:dyDescent="0.2">
      <c r="D3429" s="186"/>
    </row>
    <row r="3430" spans="4:4" x14ac:dyDescent="0.2">
      <c r="D3430" s="186"/>
    </row>
    <row r="3431" spans="4:4" x14ac:dyDescent="0.2">
      <c r="D3431" s="186"/>
    </row>
    <row r="3432" spans="4:4" x14ac:dyDescent="0.2">
      <c r="D3432" s="186"/>
    </row>
    <row r="3433" spans="4:4" x14ac:dyDescent="0.2">
      <c r="D3433" s="186"/>
    </row>
    <row r="3434" spans="4:4" x14ac:dyDescent="0.2">
      <c r="D3434" s="186"/>
    </row>
    <row r="3435" spans="4:4" x14ac:dyDescent="0.2">
      <c r="D3435" s="186"/>
    </row>
    <row r="3436" spans="4:4" x14ac:dyDescent="0.2">
      <c r="D3436" s="186"/>
    </row>
    <row r="3437" spans="4:4" x14ac:dyDescent="0.2">
      <c r="D3437" s="186"/>
    </row>
    <row r="3438" spans="4:4" x14ac:dyDescent="0.2">
      <c r="D3438" s="186"/>
    </row>
    <row r="3439" spans="4:4" x14ac:dyDescent="0.2">
      <c r="D3439" s="186"/>
    </row>
    <row r="3440" spans="4:4" x14ac:dyDescent="0.2">
      <c r="D3440" s="186"/>
    </row>
    <row r="3441" spans="4:4" x14ac:dyDescent="0.2">
      <c r="D3441" s="186"/>
    </row>
    <row r="3442" spans="4:4" x14ac:dyDescent="0.2">
      <c r="D3442" s="186"/>
    </row>
    <row r="3443" spans="4:4" x14ac:dyDescent="0.2">
      <c r="D3443" s="186"/>
    </row>
    <row r="3444" spans="4:4" x14ac:dyDescent="0.2">
      <c r="D3444" s="186"/>
    </row>
    <row r="3445" spans="4:4" x14ac:dyDescent="0.2">
      <c r="D3445" s="186"/>
    </row>
    <row r="3446" spans="4:4" x14ac:dyDescent="0.2">
      <c r="D3446" s="186"/>
    </row>
    <row r="3447" spans="4:4" x14ac:dyDescent="0.2">
      <c r="D3447" s="186"/>
    </row>
    <row r="3448" spans="4:4" x14ac:dyDescent="0.2">
      <c r="D3448" s="186"/>
    </row>
    <row r="3449" spans="4:4" x14ac:dyDescent="0.2">
      <c r="D3449" s="186"/>
    </row>
    <row r="3450" spans="4:4" x14ac:dyDescent="0.2">
      <c r="D3450" s="186"/>
    </row>
    <row r="3451" spans="4:4" x14ac:dyDescent="0.2">
      <c r="D3451" s="186"/>
    </row>
    <row r="3452" spans="4:4" x14ac:dyDescent="0.2">
      <c r="D3452" s="186"/>
    </row>
    <row r="3453" spans="4:4" x14ac:dyDescent="0.2">
      <c r="D3453" s="186"/>
    </row>
    <row r="3454" spans="4:4" x14ac:dyDescent="0.2">
      <c r="D3454" s="186"/>
    </row>
    <row r="3455" spans="4:4" x14ac:dyDescent="0.2">
      <c r="D3455" s="186"/>
    </row>
    <row r="3456" spans="4:4" x14ac:dyDescent="0.2">
      <c r="D3456" s="186"/>
    </row>
    <row r="3457" spans="4:4" x14ac:dyDescent="0.2">
      <c r="D3457" s="186"/>
    </row>
    <row r="3458" spans="4:4" x14ac:dyDescent="0.2">
      <c r="D3458" s="186"/>
    </row>
    <row r="3459" spans="4:4" x14ac:dyDescent="0.2">
      <c r="D3459" s="186"/>
    </row>
    <row r="3460" spans="4:4" x14ac:dyDescent="0.2">
      <c r="D3460" s="186"/>
    </row>
    <row r="3461" spans="4:4" x14ac:dyDescent="0.2">
      <c r="D3461" s="186"/>
    </row>
    <row r="3462" spans="4:4" x14ac:dyDescent="0.2">
      <c r="D3462" s="186"/>
    </row>
    <row r="3463" spans="4:4" x14ac:dyDescent="0.2">
      <c r="D3463" s="186"/>
    </row>
    <row r="3464" spans="4:4" x14ac:dyDescent="0.2">
      <c r="D3464" s="186"/>
    </row>
    <row r="3465" spans="4:4" x14ac:dyDescent="0.2">
      <c r="D3465" s="186"/>
    </row>
    <row r="3466" spans="4:4" x14ac:dyDescent="0.2">
      <c r="D3466" s="186"/>
    </row>
    <row r="3467" spans="4:4" x14ac:dyDescent="0.2">
      <c r="D3467" s="186"/>
    </row>
    <row r="3468" spans="4:4" x14ac:dyDescent="0.2">
      <c r="D3468" s="186"/>
    </row>
    <row r="3469" spans="4:4" x14ac:dyDescent="0.2">
      <c r="D3469" s="186"/>
    </row>
    <row r="3470" spans="4:4" x14ac:dyDescent="0.2">
      <c r="D3470" s="186"/>
    </row>
    <row r="3471" spans="4:4" x14ac:dyDescent="0.2">
      <c r="D3471" s="186"/>
    </row>
    <row r="3472" spans="4:4" x14ac:dyDescent="0.2">
      <c r="D3472" s="186"/>
    </row>
    <row r="3473" spans="4:4" x14ac:dyDescent="0.2">
      <c r="D3473" s="186"/>
    </row>
    <row r="3474" spans="4:4" x14ac:dyDescent="0.2">
      <c r="D3474" s="186"/>
    </row>
    <row r="3475" spans="4:4" x14ac:dyDescent="0.2">
      <c r="D3475" s="186"/>
    </row>
    <row r="3476" spans="4:4" x14ac:dyDescent="0.2">
      <c r="D3476" s="186"/>
    </row>
    <row r="3477" spans="4:4" x14ac:dyDescent="0.2">
      <c r="D3477" s="186"/>
    </row>
    <row r="3478" spans="4:4" x14ac:dyDescent="0.2">
      <c r="D3478" s="186"/>
    </row>
    <row r="3479" spans="4:4" x14ac:dyDescent="0.2">
      <c r="D3479" s="186"/>
    </row>
    <row r="3480" spans="4:4" x14ac:dyDescent="0.2">
      <c r="D3480" s="186"/>
    </row>
    <row r="3481" spans="4:4" x14ac:dyDescent="0.2">
      <c r="D3481" s="186"/>
    </row>
    <row r="3482" spans="4:4" x14ac:dyDescent="0.2">
      <c r="D3482" s="186"/>
    </row>
    <row r="3483" spans="4:4" x14ac:dyDescent="0.2">
      <c r="D3483" s="186"/>
    </row>
    <row r="3484" spans="4:4" x14ac:dyDescent="0.2">
      <c r="D3484" s="186"/>
    </row>
    <row r="3485" spans="4:4" x14ac:dyDescent="0.2">
      <c r="D3485" s="186"/>
    </row>
    <row r="3486" spans="4:4" x14ac:dyDescent="0.2">
      <c r="D3486" s="186"/>
    </row>
    <row r="3487" spans="4:4" x14ac:dyDescent="0.2">
      <c r="D3487" s="186"/>
    </row>
    <row r="3488" spans="4:4" x14ac:dyDescent="0.2">
      <c r="D3488" s="186"/>
    </row>
    <row r="3489" spans="4:4" x14ac:dyDescent="0.2">
      <c r="D3489" s="186"/>
    </row>
    <row r="3490" spans="4:4" x14ac:dyDescent="0.2">
      <c r="D3490" s="186"/>
    </row>
    <row r="3491" spans="4:4" x14ac:dyDescent="0.2">
      <c r="D3491" s="186"/>
    </row>
    <row r="3492" spans="4:4" x14ac:dyDescent="0.2">
      <c r="D3492" s="186"/>
    </row>
    <row r="3493" spans="4:4" x14ac:dyDescent="0.2">
      <c r="D3493" s="186"/>
    </row>
    <row r="3494" spans="4:4" x14ac:dyDescent="0.2">
      <c r="D3494" s="186"/>
    </row>
    <row r="3495" spans="4:4" x14ac:dyDescent="0.2">
      <c r="D3495" s="186"/>
    </row>
    <row r="3496" spans="4:4" x14ac:dyDescent="0.2">
      <c r="D3496" s="186"/>
    </row>
    <row r="3497" spans="4:4" x14ac:dyDescent="0.2">
      <c r="D3497" s="186"/>
    </row>
    <row r="3498" spans="4:4" x14ac:dyDescent="0.2">
      <c r="D3498" s="186"/>
    </row>
    <row r="3499" spans="4:4" x14ac:dyDescent="0.2">
      <c r="D3499" s="186"/>
    </row>
    <row r="3500" spans="4:4" x14ac:dyDescent="0.2">
      <c r="D3500" s="186"/>
    </row>
    <row r="3501" spans="4:4" x14ac:dyDescent="0.2">
      <c r="D3501" s="186"/>
    </row>
    <row r="3502" spans="4:4" x14ac:dyDescent="0.2">
      <c r="D3502" s="186"/>
    </row>
    <row r="3503" spans="4:4" x14ac:dyDescent="0.2">
      <c r="D3503" s="186"/>
    </row>
    <row r="3504" spans="4:4" x14ac:dyDescent="0.2">
      <c r="D3504" s="186"/>
    </row>
    <row r="3505" spans="4:4" x14ac:dyDescent="0.2">
      <c r="D3505" s="186"/>
    </row>
    <row r="3506" spans="4:4" x14ac:dyDescent="0.2">
      <c r="D3506" s="186"/>
    </row>
    <row r="3507" spans="4:4" x14ac:dyDescent="0.2">
      <c r="D3507" s="186"/>
    </row>
    <row r="3508" spans="4:4" x14ac:dyDescent="0.2">
      <c r="D3508" s="186"/>
    </row>
    <row r="3509" spans="4:4" x14ac:dyDescent="0.2">
      <c r="D3509" s="186"/>
    </row>
    <row r="3510" spans="4:4" x14ac:dyDescent="0.2">
      <c r="D3510" s="186"/>
    </row>
    <row r="3511" spans="4:4" x14ac:dyDescent="0.2">
      <c r="D3511" s="186"/>
    </row>
    <row r="3512" spans="4:4" x14ac:dyDescent="0.2">
      <c r="D3512" s="186"/>
    </row>
    <row r="3513" spans="4:4" x14ac:dyDescent="0.2">
      <c r="D3513" s="186"/>
    </row>
    <row r="3514" spans="4:4" x14ac:dyDescent="0.2">
      <c r="D3514" s="186"/>
    </row>
    <row r="3515" spans="4:4" x14ac:dyDescent="0.2">
      <c r="D3515" s="186"/>
    </row>
    <row r="3516" spans="4:4" x14ac:dyDescent="0.2">
      <c r="D3516" s="186"/>
    </row>
    <row r="3517" spans="4:4" x14ac:dyDescent="0.2">
      <c r="D3517" s="186"/>
    </row>
    <row r="3518" spans="4:4" x14ac:dyDescent="0.2">
      <c r="D3518" s="186"/>
    </row>
    <row r="3519" spans="4:4" x14ac:dyDescent="0.2">
      <c r="D3519" s="186"/>
    </row>
    <row r="3520" spans="4:4" x14ac:dyDescent="0.2">
      <c r="D3520" s="186"/>
    </row>
    <row r="3521" spans="4:4" x14ac:dyDescent="0.2">
      <c r="D3521" s="186"/>
    </row>
    <row r="3522" spans="4:4" x14ac:dyDescent="0.2">
      <c r="D3522" s="186"/>
    </row>
    <row r="3523" spans="4:4" x14ac:dyDescent="0.2">
      <c r="D3523" s="186"/>
    </row>
    <row r="3524" spans="4:4" x14ac:dyDescent="0.2">
      <c r="D3524" s="186"/>
    </row>
    <row r="3525" spans="4:4" x14ac:dyDescent="0.2">
      <c r="D3525" s="186"/>
    </row>
    <row r="3526" spans="4:4" x14ac:dyDescent="0.2">
      <c r="D3526" s="186"/>
    </row>
    <row r="3527" spans="4:4" x14ac:dyDescent="0.2">
      <c r="D3527" s="186"/>
    </row>
    <row r="3528" spans="4:4" x14ac:dyDescent="0.2">
      <c r="D3528" s="186"/>
    </row>
    <row r="3529" spans="4:4" x14ac:dyDescent="0.2">
      <c r="D3529" s="186"/>
    </row>
    <row r="3530" spans="4:4" x14ac:dyDescent="0.2">
      <c r="D3530" s="186"/>
    </row>
    <row r="3531" spans="4:4" x14ac:dyDescent="0.2">
      <c r="D3531" s="186"/>
    </row>
    <row r="3532" spans="4:4" x14ac:dyDescent="0.2">
      <c r="D3532" s="186"/>
    </row>
    <row r="3533" spans="4:4" x14ac:dyDescent="0.2">
      <c r="D3533" s="186"/>
    </row>
    <row r="3534" spans="4:4" x14ac:dyDescent="0.2">
      <c r="D3534" s="186"/>
    </row>
    <row r="3535" spans="4:4" x14ac:dyDescent="0.2">
      <c r="D3535" s="186"/>
    </row>
    <row r="3536" spans="4:4" x14ac:dyDescent="0.2">
      <c r="D3536" s="186"/>
    </row>
    <row r="3537" spans="4:4" x14ac:dyDescent="0.2">
      <c r="D3537" s="186"/>
    </row>
    <row r="3538" spans="4:4" x14ac:dyDescent="0.2">
      <c r="D3538" s="186"/>
    </row>
    <row r="3539" spans="4:4" x14ac:dyDescent="0.2">
      <c r="D3539" s="186"/>
    </row>
    <row r="3540" spans="4:4" x14ac:dyDescent="0.2">
      <c r="D3540" s="186"/>
    </row>
    <row r="3541" spans="4:4" x14ac:dyDescent="0.2">
      <c r="D3541" s="186"/>
    </row>
    <row r="3542" spans="4:4" x14ac:dyDescent="0.2">
      <c r="D3542" s="186"/>
    </row>
    <row r="3543" spans="4:4" x14ac:dyDescent="0.2">
      <c r="D3543" s="186"/>
    </row>
    <row r="3544" spans="4:4" x14ac:dyDescent="0.2">
      <c r="D3544" s="186"/>
    </row>
    <row r="3545" spans="4:4" x14ac:dyDescent="0.2">
      <c r="D3545" s="186"/>
    </row>
    <row r="3546" spans="4:4" x14ac:dyDescent="0.2">
      <c r="D3546" s="186"/>
    </row>
    <row r="3547" spans="4:4" x14ac:dyDescent="0.2">
      <c r="D3547" s="186"/>
    </row>
    <row r="3548" spans="4:4" x14ac:dyDescent="0.2">
      <c r="D3548" s="186"/>
    </row>
    <row r="3549" spans="4:4" x14ac:dyDescent="0.2">
      <c r="D3549" s="186"/>
    </row>
    <row r="3550" spans="4:4" x14ac:dyDescent="0.2">
      <c r="D3550" s="186"/>
    </row>
    <row r="3551" spans="4:4" x14ac:dyDescent="0.2">
      <c r="D3551" s="186"/>
    </row>
    <row r="3552" spans="4:4" x14ac:dyDescent="0.2">
      <c r="D3552" s="186"/>
    </row>
    <row r="3553" spans="4:4" x14ac:dyDescent="0.2">
      <c r="D3553" s="186"/>
    </row>
    <row r="3554" spans="4:4" x14ac:dyDescent="0.2">
      <c r="D3554" s="186"/>
    </row>
    <row r="3555" spans="4:4" x14ac:dyDescent="0.2">
      <c r="D3555" s="186"/>
    </row>
    <row r="3556" spans="4:4" x14ac:dyDescent="0.2">
      <c r="D3556" s="186"/>
    </row>
    <row r="3557" spans="4:4" x14ac:dyDescent="0.2">
      <c r="D3557" s="186"/>
    </row>
    <row r="3558" spans="4:4" x14ac:dyDescent="0.2">
      <c r="D3558" s="186"/>
    </row>
    <row r="3559" spans="4:4" x14ac:dyDescent="0.2">
      <c r="D3559" s="186"/>
    </row>
    <row r="3560" spans="4:4" x14ac:dyDescent="0.2">
      <c r="D3560" s="186"/>
    </row>
    <row r="3561" spans="4:4" x14ac:dyDescent="0.2">
      <c r="D3561" s="186"/>
    </row>
    <row r="3562" spans="4:4" x14ac:dyDescent="0.2">
      <c r="D3562" s="186"/>
    </row>
    <row r="3563" spans="4:4" x14ac:dyDescent="0.2">
      <c r="D3563" s="186"/>
    </row>
    <row r="3564" spans="4:4" x14ac:dyDescent="0.2">
      <c r="D3564" s="186"/>
    </row>
    <row r="3565" spans="4:4" x14ac:dyDescent="0.2">
      <c r="D3565" s="186"/>
    </row>
    <row r="3566" spans="4:4" x14ac:dyDescent="0.2">
      <c r="D3566" s="186"/>
    </row>
    <row r="3567" spans="4:4" x14ac:dyDescent="0.2">
      <c r="D3567" s="186"/>
    </row>
    <row r="3568" spans="4:4" x14ac:dyDescent="0.2">
      <c r="D3568" s="186"/>
    </row>
    <row r="3569" spans="4:4" x14ac:dyDescent="0.2">
      <c r="D3569" s="186"/>
    </row>
    <row r="3570" spans="4:4" x14ac:dyDescent="0.2">
      <c r="D3570" s="186"/>
    </row>
    <row r="3571" spans="4:4" x14ac:dyDescent="0.2">
      <c r="D3571" s="186"/>
    </row>
    <row r="3572" spans="4:4" x14ac:dyDescent="0.2">
      <c r="D3572" s="186"/>
    </row>
    <row r="3573" spans="4:4" x14ac:dyDescent="0.2">
      <c r="D3573" s="186"/>
    </row>
    <row r="3574" spans="4:4" x14ac:dyDescent="0.2">
      <c r="D3574" s="186"/>
    </row>
    <row r="3575" spans="4:4" x14ac:dyDescent="0.2">
      <c r="D3575" s="186"/>
    </row>
    <row r="3576" spans="4:4" x14ac:dyDescent="0.2">
      <c r="D3576" s="186"/>
    </row>
    <row r="3577" spans="4:4" x14ac:dyDescent="0.2">
      <c r="D3577" s="186"/>
    </row>
    <row r="3578" spans="4:4" x14ac:dyDescent="0.2">
      <c r="D3578" s="186"/>
    </row>
    <row r="3579" spans="4:4" x14ac:dyDescent="0.2">
      <c r="D3579" s="186"/>
    </row>
    <row r="3580" spans="4:4" x14ac:dyDescent="0.2">
      <c r="D3580" s="186"/>
    </row>
    <row r="3581" spans="4:4" x14ac:dyDescent="0.2">
      <c r="D3581" s="186"/>
    </row>
    <row r="3582" spans="4:4" x14ac:dyDescent="0.2">
      <c r="D3582" s="186"/>
    </row>
    <row r="3583" spans="4:4" x14ac:dyDescent="0.2">
      <c r="D3583" s="186"/>
    </row>
    <row r="3584" spans="4:4" x14ac:dyDescent="0.2">
      <c r="D3584" s="186"/>
    </row>
    <row r="3585" spans="4:4" x14ac:dyDescent="0.2">
      <c r="D3585" s="186"/>
    </row>
    <row r="3586" spans="4:4" x14ac:dyDescent="0.2">
      <c r="D3586" s="186"/>
    </row>
    <row r="3587" spans="4:4" x14ac:dyDescent="0.2">
      <c r="D3587" s="186"/>
    </row>
    <row r="3588" spans="4:4" x14ac:dyDescent="0.2">
      <c r="D3588" s="186"/>
    </row>
    <row r="3589" spans="4:4" x14ac:dyDescent="0.2">
      <c r="D3589" s="186"/>
    </row>
    <row r="3590" spans="4:4" x14ac:dyDescent="0.2">
      <c r="D3590" s="186"/>
    </row>
    <row r="3591" spans="4:4" x14ac:dyDescent="0.2">
      <c r="D3591" s="186"/>
    </row>
    <row r="3592" spans="4:4" x14ac:dyDescent="0.2">
      <c r="D3592" s="186"/>
    </row>
    <row r="3593" spans="4:4" x14ac:dyDescent="0.2">
      <c r="D3593" s="186"/>
    </row>
    <row r="3594" spans="4:4" x14ac:dyDescent="0.2">
      <c r="D3594" s="186"/>
    </row>
    <row r="3595" spans="4:4" x14ac:dyDescent="0.2">
      <c r="D3595" s="186"/>
    </row>
    <row r="3596" spans="4:4" x14ac:dyDescent="0.2">
      <c r="D3596" s="186"/>
    </row>
    <row r="3597" spans="4:4" x14ac:dyDescent="0.2">
      <c r="D3597" s="186"/>
    </row>
    <row r="3598" spans="4:4" x14ac:dyDescent="0.2">
      <c r="D3598" s="186"/>
    </row>
    <row r="3599" spans="4:4" x14ac:dyDescent="0.2">
      <c r="D3599" s="186"/>
    </row>
    <row r="3600" spans="4:4" x14ac:dyDescent="0.2">
      <c r="D3600" s="186"/>
    </row>
    <row r="3601" spans="4:4" x14ac:dyDescent="0.2">
      <c r="D3601" s="186"/>
    </row>
    <row r="3602" spans="4:4" x14ac:dyDescent="0.2">
      <c r="D3602" s="186"/>
    </row>
    <row r="3603" spans="4:4" x14ac:dyDescent="0.2">
      <c r="D3603" s="186"/>
    </row>
    <row r="3604" spans="4:4" x14ac:dyDescent="0.2">
      <c r="D3604" s="186"/>
    </row>
    <row r="3605" spans="4:4" x14ac:dyDescent="0.2">
      <c r="D3605" s="186"/>
    </row>
    <row r="3606" spans="4:4" x14ac:dyDescent="0.2">
      <c r="D3606" s="186"/>
    </row>
    <row r="3607" spans="4:4" x14ac:dyDescent="0.2">
      <c r="D3607" s="186"/>
    </row>
    <row r="3608" spans="4:4" x14ac:dyDescent="0.2">
      <c r="D3608" s="186"/>
    </row>
    <row r="3609" spans="4:4" x14ac:dyDescent="0.2">
      <c r="D3609" s="186"/>
    </row>
    <row r="3610" spans="4:4" x14ac:dyDescent="0.2">
      <c r="D3610" s="186"/>
    </row>
    <row r="3611" spans="4:4" x14ac:dyDescent="0.2">
      <c r="D3611" s="186"/>
    </row>
    <row r="3612" spans="4:4" x14ac:dyDescent="0.2">
      <c r="D3612" s="186"/>
    </row>
    <row r="3613" spans="4:4" x14ac:dyDescent="0.2">
      <c r="D3613" s="186"/>
    </row>
    <row r="3614" spans="4:4" x14ac:dyDescent="0.2">
      <c r="D3614" s="186"/>
    </row>
    <row r="3615" spans="4:4" x14ac:dyDescent="0.2">
      <c r="D3615" s="186"/>
    </row>
    <row r="3616" spans="4:4" x14ac:dyDescent="0.2">
      <c r="D3616" s="186"/>
    </row>
    <row r="3617" spans="4:4" x14ac:dyDescent="0.2">
      <c r="D3617" s="186"/>
    </row>
    <row r="3618" spans="4:4" x14ac:dyDescent="0.2">
      <c r="D3618" s="186"/>
    </row>
    <row r="3619" spans="4:4" x14ac:dyDescent="0.2">
      <c r="D3619" s="186"/>
    </row>
    <row r="3620" spans="4:4" x14ac:dyDescent="0.2">
      <c r="D3620" s="186"/>
    </row>
    <row r="3621" spans="4:4" x14ac:dyDescent="0.2">
      <c r="D3621" s="186"/>
    </row>
    <row r="3622" spans="4:4" x14ac:dyDescent="0.2">
      <c r="D3622" s="186"/>
    </row>
    <row r="3623" spans="4:4" x14ac:dyDescent="0.2">
      <c r="D3623" s="186"/>
    </row>
    <row r="3624" spans="4:4" x14ac:dyDescent="0.2">
      <c r="D3624" s="186"/>
    </row>
    <row r="3625" spans="4:4" x14ac:dyDescent="0.2">
      <c r="D3625" s="186"/>
    </row>
    <row r="3626" spans="4:4" x14ac:dyDescent="0.2">
      <c r="D3626" s="186"/>
    </row>
    <row r="3627" spans="4:4" x14ac:dyDescent="0.2">
      <c r="D3627" s="186"/>
    </row>
    <row r="3628" spans="4:4" x14ac:dyDescent="0.2">
      <c r="D3628" s="186"/>
    </row>
    <row r="3629" spans="4:4" x14ac:dyDescent="0.2">
      <c r="D3629" s="186"/>
    </row>
    <row r="3630" spans="4:4" x14ac:dyDescent="0.2">
      <c r="D3630" s="186"/>
    </row>
    <row r="3631" spans="4:4" x14ac:dyDescent="0.2">
      <c r="D3631" s="186"/>
    </row>
    <row r="3632" spans="4:4" x14ac:dyDescent="0.2">
      <c r="D3632" s="186"/>
    </row>
    <row r="3633" spans="4:4" x14ac:dyDescent="0.2">
      <c r="D3633" s="186"/>
    </row>
    <row r="3634" spans="4:4" x14ac:dyDescent="0.2">
      <c r="D3634" s="186"/>
    </row>
    <row r="3635" spans="4:4" x14ac:dyDescent="0.2">
      <c r="D3635" s="186"/>
    </row>
    <row r="3636" spans="4:4" x14ac:dyDescent="0.2">
      <c r="D3636" s="186"/>
    </row>
    <row r="3637" spans="4:4" x14ac:dyDescent="0.2">
      <c r="D3637" s="186"/>
    </row>
    <row r="3638" spans="4:4" x14ac:dyDescent="0.2">
      <c r="D3638" s="186"/>
    </row>
    <row r="3639" spans="4:4" x14ac:dyDescent="0.2">
      <c r="D3639" s="186"/>
    </row>
    <row r="3640" spans="4:4" x14ac:dyDescent="0.2">
      <c r="D3640" s="186"/>
    </row>
    <row r="3641" spans="4:4" x14ac:dyDescent="0.2">
      <c r="D3641" s="186"/>
    </row>
    <row r="3642" spans="4:4" x14ac:dyDescent="0.2">
      <c r="D3642" s="186"/>
    </row>
    <row r="3643" spans="4:4" x14ac:dyDescent="0.2">
      <c r="D3643" s="186"/>
    </row>
    <row r="3644" spans="4:4" x14ac:dyDescent="0.2">
      <c r="D3644" s="186"/>
    </row>
    <row r="3645" spans="4:4" x14ac:dyDescent="0.2">
      <c r="D3645" s="186"/>
    </row>
    <row r="3646" spans="4:4" x14ac:dyDescent="0.2">
      <c r="D3646" s="186"/>
    </row>
    <row r="3647" spans="4:4" x14ac:dyDescent="0.2">
      <c r="D3647" s="186"/>
    </row>
    <row r="3648" spans="4:4" x14ac:dyDescent="0.2">
      <c r="D3648" s="186"/>
    </row>
    <row r="3649" spans="4:4" x14ac:dyDescent="0.2">
      <c r="D3649" s="186"/>
    </row>
    <row r="3650" spans="4:4" x14ac:dyDescent="0.2">
      <c r="D3650" s="186"/>
    </row>
    <row r="3651" spans="4:4" x14ac:dyDescent="0.2">
      <c r="D3651" s="186"/>
    </row>
    <row r="3652" spans="4:4" x14ac:dyDescent="0.2">
      <c r="D3652" s="186"/>
    </row>
    <row r="3653" spans="4:4" x14ac:dyDescent="0.2">
      <c r="D3653" s="186"/>
    </row>
    <row r="3654" spans="4:4" x14ac:dyDescent="0.2">
      <c r="D3654" s="186"/>
    </row>
    <row r="3655" spans="4:4" x14ac:dyDescent="0.2">
      <c r="D3655" s="186"/>
    </row>
    <row r="3656" spans="4:4" x14ac:dyDescent="0.2">
      <c r="D3656" s="186"/>
    </row>
    <row r="3657" spans="4:4" x14ac:dyDescent="0.2">
      <c r="D3657" s="186"/>
    </row>
    <row r="3658" spans="4:4" x14ac:dyDescent="0.2">
      <c r="D3658" s="186"/>
    </row>
    <row r="3659" spans="4:4" x14ac:dyDescent="0.2">
      <c r="D3659" s="186"/>
    </row>
    <row r="3660" spans="4:4" x14ac:dyDescent="0.2">
      <c r="D3660" s="186"/>
    </row>
    <row r="3661" spans="4:4" x14ac:dyDescent="0.2">
      <c r="D3661" s="186"/>
    </row>
    <row r="3662" spans="4:4" x14ac:dyDescent="0.2">
      <c r="D3662" s="186"/>
    </row>
    <row r="3663" spans="4:4" x14ac:dyDescent="0.2">
      <c r="D3663" s="186"/>
    </row>
    <row r="3664" spans="4:4" x14ac:dyDescent="0.2">
      <c r="D3664" s="186"/>
    </row>
    <row r="3665" spans="4:4" x14ac:dyDescent="0.2">
      <c r="D3665" s="186"/>
    </row>
    <row r="3666" spans="4:4" x14ac:dyDescent="0.2">
      <c r="D3666" s="186"/>
    </row>
    <row r="3667" spans="4:4" x14ac:dyDescent="0.2">
      <c r="D3667" s="186"/>
    </row>
    <row r="3668" spans="4:4" x14ac:dyDescent="0.2">
      <c r="D3668" s="186"/>
    </row>
    <row r="3669" spans="4:4" x14ac:dyDescent="0.2">
      <c r="D3669" s="186"/>
    </row>
    <row r="3670" spans="4:4" x14ac:dyDescent="0.2">
      <c r="D3670" s="186"/>
    </row>
    <row r="3671" spans="4:4" x14ac:dyDescent="0.2">
      <c r="D3671" s="186"/>
    </row>
    <row r="3672" spans="4:4" x14ac:dyDescent="0.2">
      <c r="D3672" s="186"/>
    </row>
    <row r="3673" spans="4:4" x14ac:dyDescent="0.2">
      <c r="D3673" s="186"/>
    </row>
    <row r="3674" spans="4:4" x14ac:dyDescent="0.2">
      <c r="D3674" s="186"/>
    </row>
    <row r="3675" spans="4:4" x14ac:dyDescent="0.2">
      <c r="D3675" s="186"/>
    </row>
    <row r="3676" spans="4:4" x14ac:dyDescent="0.2">
      <c r="D3676" s="186"/>
    </row>
    <row r="3677" spans="4:4" x14ac:dyDescent="0.2">
      <c r="D3677" s="186"/>
    </row>
    <row r="3678" spans="4:4" x14ac:dyDescent="0.2">
      <c r="D3678" s="186"/>
    </row>
    <row r="3679" spans="4:4" x14ac:dyDescent="0.2">
      <c r="D3679" s="186"/>
    </row>
    <row r="3680" spans="4:4" x14ac:dyDescent="0.2">
      <c r="D3680" s="186"/>
    </row>
    <row r="3681" spans="4:4" x14ac:dyDescent="0.2">
      <c r="D3681" s="186"/>
    </row>
    <row r="3682" spans="4:4" x14ac:dyDescent="0.2">
      <c r="D3682" s="186"/>
    </row>
    <row r="3683" spans="4:4" x14ac:dyDescent="0.2">
      <c r="D3683" s="186"/>
    </row>
    <row r="3684" spans="4:4" x14ac:dyDescent="0.2">
      <c r="D3684" s="186"/>
    </row>
    <row r="3685" spans="4:4" x14ac:dyDescent="0.2">
      <c r="D3685" s="186"/>
    </row>
    <row r="3686" spans="4:4" x14ac:dyDescent="0.2">
      <c r="D3686" s="186"/>
    </row>
    <row r="3687" spans="4:4" x14ac:dyDescent="0.2">
      <c r="D3687" s="186"/>
    </row>
    <row r="3688" spans="4:4" x14ac:dyDescent="0.2">
      <c r="D3688" s="186"/>
    </row>
    <row r="3689" spans="4:4" x14ac:dyDescent="0.2">
      <c r="D3689" s="186"/>
    </row>
    <row r="3690" spans="4:4" x14ac:dyDescent="0.2">
      <c r="D3690" s="186"/>
    </row>
    <row r="3691" spans="4:4" x14ac:dyDescent="0.2">
      <c r="D3691" s="186"/>
    </row>
    <row r="3692" spans="4:4" x14ac:dyDescent="0.2">
      <c r="D3692" s="186"/>
    </row>
    <row r="3693" spans="4:4" x14ac:dyDescent="0.2">
      <c r="D3693" s="186"/>
    </row>
    <row r="3694" spans="4:4" x14ac:dyDescent="0.2">
      <c r="D3694" s="186"/>
    </row>
    <row r="3695" spans="4:4" x14ac:dyDescent="0.2">
      <c r="D3695" s="186"/>
    </row>
    <row r="3696" spans="4:4" x14ac:dyDescent="0.2">
      <c r="D3696" s="186"/>
    </row>
    <row r="3697" spans="4:4" x14ac:dyDescent="0.2">
      <c r="D3697" s="186"/>
    </row>
    <row r="3698" spans="4:4" x14ac:dyDescent="0.2">
      <c r="D3698" s="186"/>
    </row>
    <row r="3699" spans="4:4" x14ac:dyDescent="0.2">
      <c r="D3699" s="186"/>
    </row>
    <row r="3700" spans="4:4" x14ac:dyDescent="0.2">
      <c r="D3700" s="186"/>
    </row>
    <row r="3701" spans="4:4" x14ac:dyDescent="0.2">
      <c r="D3701" s="186"/>
    </row>
    <row r="3702" spans="4:4" x14ac:dyDescent="0.2">
      <c r="D3702" s="186"/>
    </row>
    <row r="3703" spans="4:4" x14ac:dyDescent="0.2">
      <c r="D3703" s="186"/>
    </row>
    <row r="3704" spans="4:4" x14ac:dyDescent="0.2">
      <c r="D3704" s="186"/>
    </row>
    <row r="3705" spans="4:4" x14ac:dyDescent="0.2">
      <c r="D3705" s="186"/>
    </row>
    <row r="3706" spans="4:4" x14ac:dyDescent="0.2">
      <c r="D3706" s="186"/>
    </row>
    <row r="3707" spans="4:4" x14ac:dyDescent="0.2">
      <c r="D3707" s="186"/>
    </row>
    <row r="3708" spans="4:4" x14ac:dyDescent="0.2">
      <c r="D3708" s="186"/>
    </row>
    <row r="3709" spans="4:4" x14ac:dyDescent="0.2">
      <c r="D3709" s="186"/>
    </row>
    <row r="3710" spans="4:4" x14ac:dyDescent="0.2">
      <c r="D3710" s="186"/>
    </row>
    <row r="3711" spans="4:4" x14ac:dyDescent="0.2">
      <c r="D3711" s="186"/>
    </row>
    <row r="3712" spans="4:4" x14ac:dyDescent="0.2">
      <c r="D3712" s="186"/>
    </row>
    <row r="3713" spans="4:4" x14ac:dyDescent="0.2">
      <c r="D3713" s="186"/>
    </row>
    <row r="3714" spans="4:4" x14ac:dyDescent="0.2">
      <c r="D3714" s="186"/>
    </row>
    <row r="3715" spans="4:4" x14ac:dyDescent="0.2">
      <c r="D3715" s="186"/>
    </row>
    <row r="3716" spans="4:4" x14ac:dyDescent="0.2">
      <c r="D3716" s="186"/>
    </row>
    <row r="3717" spans="4:4" x14ac:dyDescent="0.2">
      <c r="D3717" s="186"/>
    </row>
    <row r="3718" spans="4:4" x14ac:dyDescent="0.2">
      <c r="D3718" s="186"/>
    </row>
    <row r="3719" spans="4:4" x14ac:dyDescent="0.2">
      <c r="D3719" s="186"/>
    </row>
    <row r="3720" spans="4:4" x14ac:dyDescent="0.2">
      <c r="D3720" s="186"/>
    </row>
    <row r="3721" spans="4:4" x14ac:dyDescent="0.2">
      <c r="D3721" s="186"/>
    </row>
    <row r="3722" spans="4:4" x14ac:dyDescent="0.2">
      <c r="D3722" s="186"/>
    </row>
    <row r="3723" spans="4:4" x14ac:dyDescent="0.2">
      <c r="D3723" s="186"/>
    </row>
    <row r="3724" spans="4:4" x14ac:dyDescent="0.2">
      <c r="D3724" s="186"/>
    </row>
    <row r="3725" spans="4:4" x14ac:dyDescent="0.2">
      <c r="D3725" s="186"/>
    </row>
    <row r="3726" spans="4:4" x14ac:dyDescent="0.2">
      <c r="D3726" s="186"/>
    </row>
    <row r="3727" spans="4:4" x14ac:dyDescent="0.2">
      <c r="D3727" s="186"/>
    </row>
    <row r="3728" spans="4:4" x14ac:dyDescent="0.2">
      <c r="D3728" s="186"/>
    </row>
    <row r="3729" spans="4:4" x14ac:dyDescent="0.2">
      <c r="D3729" s="186"/>
    </row>
    <row r="3730" spans="4:4" x14ac:dyDescent="0.2">
      <c r="D3730" s="186"/>
    </row>
    <row r="3731" spans="4:4" x14ac:dyDescent="0.2">
      <c r="D3731" s="186"/>
    </row>
    <row r="3732" spans="4:4" x14ac:dyDescent="0.2">
      <c r="D3732" s="186"/>
    </row>
    <row r="3733" spans="4:4" x14ac:dyDescent="0.2">
      <c r="D3733" s="186"/>
    </row>
    <row r="3734" spans="4:4" x14ac:dyDescent="0.2">
      <c r="D3734" s="186"/>
    </row>
    <row r="3735" spans="4:4" x14ac:dyDescent="0.2">
      <c r="D3735" s="186"/>
    </row>
    <row r="3736" spans="4:4" x14ac:dyDescent="0.2">
      <c r="D3736" s="186"/>
    </row>
    <row r="3737" spans="4:4" x14ac:dyDescent="0.2">
      <c r="D3737" s="186"/>
    </row>
    <row r="3738" spans="4:4" x14ac:dyDescent="0.2">
      <c r="D3738" s="186"/>
    </row>
    <row r="3739" spans="4:4" x14ac:dyDescent="0.2">
      <c r="D3739" s="186"/>
    </row>
    <row r="3740" spans="4:4" x14ac:dyDescent="0.2">
      <c r="D3740" s="186"/>
    </row>
    <row r="3741" spans="4:4" x14ac:dyDescent="0.2">
      <c r="D3741" s="186"/>
    </row>
    <row r="3742" spans="4:4" x14ac:dyDescent="0.2">
      <c r="D3742" s="186"/>
    </row>
    <row r="3743" spans="4:4" x14ac:dyDescent="0.2">
      <c r="D3743" s="186"/>
    </row>
    <row r="3744" spans="4:4" x14ac:dyDescent="0.2">
      <c r="D3744" s="186"/>
    </row>
    <row r="3745" spans="4:4" x14ac:dyDescent="0.2">
      <c r="D3745" s="186"/>
    </row>
    <row r="3746" spans="4:4" x14ac:dyDescent="0.2">
      <c r="D3746" s="186"/>
    </row>
    <row r="3747" spans="4:4" x14ac:dyDescent="0.2">
      <c r="D3747" s="186"/>
    </row>
    <row r="3748" spans="4:4" x14ac:dyDescent="0.2">
      <c r="D3748" s="186"/>
    </row>
    <row r="3749" spans="4:4" x14ac:dyDescent="0.2">
      <c r="D3749" s="186"/>
    </row>
    <row r="3750" spans="4:4" x14ac:dyDescent="0.2">
      <c r="D3750" s="186"/>
    </row>
    <row r="3751" spans="4:4" x14ac:dyDescent="0.2">
      <c r="D3751" s="186"/>
    </row>
    <row r="3752" spans="4:4" x14ac:dyDescent="0.2">
      <c r="D3752" s="186"/>
    </row>
    <row r="3753" spans="4:4" x14ac:dyDescent="0.2">
      <c r="D3753" s="186"/>
    </row>
    <row r="3754" spans="4:4" x14ac:dyDescent="0.2">
      <c r="D3754" s="186"/>
    </row>
    <row r="3755" spans="4:4" x14ac:dyDescent="0.2">
      <c r="D3755" s="186"/>
    </row>
    <row r="3756" spans="4:4" x14ac:dyDescent="0.2">
      <c r="D3756" s="186"/>
    </row>
    <row r="3757" spans="4:4" x14ac:dyDescent="0.2">
      <c r="D3757" s="186"/>
    </row>
    <row r="3758" spans="4:4" x14ac:dyDescent="0.2">
      <c r="D3758" s="186"/>
    </row>
    <row r="3759" spans="4:4" x14ac:dyDescent="0.2">
      <c r="D3759" s="186"/>
    </row>
    <row r="3760" spans="4:4" x14ac:dyDescent="0.2">
      <c r="D3760" s="186"/>
    </row>
    <row r="3761" spans="4:4" x14ac:dyDescent="0.2">
      <c r="D3761" s="186"/>
    </row>
    <row r="3762" spans="4:4" x14ac:dyDescent="0.2">
      <c r="D3762" s="186"/>
    </row>
    <row r="3763" spans="4:4" x14ac:dyDescent="0.2">
      <c r="D3763" s="186"/>
    </row>
    <row r="3764" spans="4:4" x14ac:dyDescent="0.2">
      <c r="D3764" s="186"/>
    </row>
    <row r="3765" spans="4:4" x14ac:dyDescent="0.2">
      <c r="D3765" s="186"/>
    </row>
    <row r="3766" spans="4:4" x14ac:dyDescent="0.2">
      <c r="D3766" s="186"/>
    </row>
    <row r="3767" spans="4:4" x14ac:dyDescent="0.2">
      <c r="D3767" s="186"/>
    </row>
    <row r="3768" spans="4:4" x14ac:dyDescent="0.2">
      <c r="D3768" s="186"/>
    </row>
    <row r="3769" spans="4:4" x14ac:dyDescent="0.2">
      <c r="D3769" s="186"/>
    </row>
    <row r="3770" spans="4:4" x14ac:dyDescent="0.2">
      <c r="D3770" s="186"/>
    </row>
    <row r="3771" spans="4:4" x14ac:dyDescent="0.2">
      <c r="D3771" s="186"/>
    </row>
    <row r="3772" spans="4:4" x14ac:dyDescent="0.2">
      <c r="D3772" s="186"/>
    </row>
    <row r="3773" spans="4:4" x14ac:dyDescent="0.2">
      <c r="D3773" s="186"/>
    </row>
    <row r="3774" spans="4:4" x14ac:dyDescent="0.2">
      <c r="D3774" s="186"/>
    </row>
    <row r="3775" spans="4:4" x14ac:dyDescent="0.2">
      <c r="D3775" s="186"/>
    </row>
    <row r="3776" spans="4:4" x14ac:dyDescent="0.2">
      <c r="D3776" s="186"/>
    </row>
    <row r="3777" spans="4:4" x14ac:dyDescent="0.2">
      <c r="D3777" s="186"/>
    </row>
    <row r="3778" spans="4:4" x14ac:dyDescent="0.2">
      <c r="D3778" s="186"/>
    </row>
    <row r="3779" spans="4:4" x14ac:dyDescent="0.2">
      <c r="D3779" s="186"/>
    </row>
    <row r="3780" spans="4:4" x14ac:dyDescent="0.2">
      <c r="D3780" s="186"/>
    </row>
    <row r="3781" spans="4:4" x14ac:dyDescent="0.2">
      <c r="D3781" s="186"/>
    </row>
    <row r="3782" spans="4:4" x14ac:dyDescent="0.2">
      <c r="D3782" s="186"/>
    </row>
    <row r="3783" spans="4:4" x14ac:dyDescent="0.2">
      <c r="D3783" s="186"/>
    </row>
    <row r="3784" spans="4:4" x14ac:dyDescent="0.2">
      <c r="D3784" s="186"/>
    </row>
    <row r="3785" spans="4:4" x14ac:dyDescent="0.2">
      <c r="D3785" s="186"/>
    </row>
    <row r="3786" spans="4:4" x14ac:dyDescent="0.2">
      <c r="D3786" s="186"/>
    </row>
    <row r="3787" spans="4:4" x14ac:dyDescent="0.2">
      <c r="D3787" s="186"/>
    </row>
    <row r="3788" spans="4:4" x14ac:dyDescent="0.2">
      <c r="D3788" s="186"/>
    </row>
    <row r="3789" spans="4:4" x14ac:dyDescent="0.2">
      <c r="D3789" s="186"/>
    </row>
    <row r="3790" spans="4:4" x14ac:dyDescent="0.2">
      <c r="D3790" s="186"/>
    </row>
    <row r="3791" spans="4:4" x14ac:dyDescent="0.2">
      <c r="D3791" s="186"/>
    </row>
    <row r="3792" spans="4:4" x14ac:dyDescent="0.2">
      <c r="D3792" s="186"/>
    </row>
    <row r="3793" spans="4:4" x14ac:dyDescent="0.2">
      <c r="D3793" s="186"/>
    </row>
    <row r="3794" spans="4:4" x14ac:dyDescent="0.2">
      <c r="D3794" s="186"/>
    </row>
    <row r="3795" spans="4:4" x14ac:dyDescent="0.2">
      <c r="D3795" s="186"/>
    </row>
    <row r="3796" spans="4:4" x14ac:dyDescent="0.2">
      <c r="D3796" s="186"/>
    </row>
    <row r="3797" spans="4:4" x14ac:dyDescent="0.2">
      <c r="D3797" s="186"/>
    </row>
    <row r="3798" spans="4:4" x14ac:dyDescent="0.2">
      <c r="D3798" s="186"/>
    </row>
    <row r="3799" spans="4:4" x14ac:dyDescent="0.2">
      <c r="D3799" s="186"/>
    </row>
    <row r="3800" spans="4:4" x14ac:dyDescent="0.2">
      <c r="D3800" s="186"/>
    </row>
    <row r="3801" spans="4:4" x14ac:dyDescent="0.2">
      <c r="D3801" s="186"/>
    </row>
    <row r="3802" spans="4:4" x14ac:dyDescent="0.2">
      <c r="D3802" s="186"/>
    </row>
    <row r="3803" spans="4:4" x14ac:dyDescent="0.2">
      <c r="D3803" s="186"/>
    </row>
    <row r="3804" spans="4:4" x14ac:dyDescent="0.2">
      <c r="D3804" s="186"/>
    </row>
    <row r="3805" spans="4:4" x14ac:dyDescent="0.2">
      <c r="D3805" s="186"/>
    </row>
    <row r="3806" spans="4:4" x14ac:dyDescent="0.2">
      <c r="D3806" s="186"/>
    </row>
    <row r="3807" spans="4:4" x14ac:dyDescent="0.2">
      <c r="D3807" s="186"/>
    </row>
    <row r="3808" spans="4:4" x14ac:dyDescent="0.2">
      <c r="D3808" s="186"/>
    </row>
    <row r="3809" spans="4:4" x14ac:dyDescent="0.2">
      <c r="D3809" s="186"/>
    </row>
    <row r="3810" spans="4:4" x14ac:dyDescent="0.2">
      <c r="D3810" s="186"/>
    </row>
    <row r="3811" spans="4:4" x14ac:dyDescent="0.2">
      <c r="D3811" s="186"/>
    </row>
    <row r="3812" spans="4:4" x14ac:dyDescent="0.2">
      <c r="D3812" s="186"/>
    </row>
    <row r="3813" spans="4:4" x14ac:dyDescent="0.2">
      <c r="D3813" s="186"/>
    </row>
    <row r="3814" spans="4:4" x14ac:dyDescent="0.2">
      <c r="D3814" s="186"/>
    </row>
    <row r="3815" spans="4:4" x14ac:dyDescent="0.2">
      <c r="D3815" s="186"/>
    </row>
    <row r="3816" spans="4:4" x14ac:dyDescent="0.2">
      <c r="D3816" s="186"/>
    </row>
    <row r="3817" spans="4:4" x14ac:dyDescent="0.2">
      <c r="D3817" s="186"/>
    </row>
    <row r="3818" spans="4:4" x14ac:dyDescent="0.2">
      <c r="D3818" s="186"/>
    </row>
    <row r="3819" spans="4:4" x14ac:dyDescent="0.2">
      <c r="D3819" s="186"/>
    </row>
    <row r="3820" spans="4:4" x14ac:dyDescent="0.2">
      <c r="D3820" s="186"/>
    </row>
    <row r="3821" spans="4:4" x14ac:dyDescent="0.2">
      <c r="D3821" s="186"/>
    </row>
    <row r="3822" spans="4:4" x14ac:dyDescent="0.2">
      <c r="D3822" s="186"/>
    </row>
    <row r="3823" spans="4:4" x14ac:dyDescent="0.2">
      <c r="D3823" s="186"/>
    </row>
    <row r="3824" spans="4:4" x14ac:dyDescent="0.2">
      <c r="D3824" s="186"/>
    </row>
    <row r="3825" spans="4:4" x14ac:dyDescent="0.2">
      <c r="D3825" s="186"/>
    </row>
    <row r="3826" spans="4:4" x14ac:dyDescent="0.2">
      <c r="D3826" s="186"/>
    </row>
    <row r="3827" spans="4:4" x14ac:dyDescent="0.2">
      <c r="D3827" s="186"/>
    </row>
    <row r="3828" spans="4:4" x14ac:dyDescent="0.2">
      <c r="D3828" s="186"/>
    </row>
    <row r="3829" spans="4:4" x14ac:dyDescent="0.2">
      <c r="D3829" s="186"/>
    </row>
    <row r="3830" spans="4:4" x14ac:dyDescent="0.2">
      <c r="D3830" s="186"/>
    </row>
    <row r="3831" spans="4:4" x14ac:dyDescent="0.2">
      <c r="D3831" s="186"/>
    </row>
    <row r="3832" spans="4:4" x14ac:dyDescent="0.2">
      <c r="D3832" s="186"/>
    </row>
    <row r="3833" spans="4:4" x14ac:dyDescent="0.2">
      <c r="D3833" s="186"/>
    </row>
    <row r="3834" spans="4:4" x14ac:dyDescent="0.2">
      <c r="D3834" s="186"/>
    </row>
    <row r="3835" spans="4:4" x14ac:dyDescent="0.2">
      <c r="D3835" s="186"/>
    </row>
    <row r="3836" spans="4:4" x14ac:dyDescent="0.2">
      <c r="D3836" s="186"/>
    </row>
    <row r="3837" spans="4:4" x14ac:dyDescent="0.2">
      <c r="D3837" s="186"/>
    </row>
    <row r="3838" spans="4:4" x14ac:dyDescent="0.2">
      <c r="D3838" s="186"/>
    </row>
    <row r="3839" spans="4:4" x14ac:dyDescent="0.2">
      <c r="D3839" s="186"/>
    </row>
    <row r="3840" spans="4:4" x14ac:dyDescent="0.2">
      <c r="D3840" s="186"/>
    </row>
    <row r="3841" spans="4:4" x14ac:dyDescent="0.2">
      <c r="D3841" s="186"/>
    </row>
    <row r="3842" spans="4:4" x14ac:dyDescent="0.2">
      <c r="D3842" s="186"/>
    </row>
    <row r="3843" spans="4:4" x14ac:dyDescent="0.2">
      <c r="D3843" s="186"/>
    </row>
    <row r="3844" spans="4:4" x14ac:dyDescent="0.2">
      <c r="D3844" s="186"/>
    </row>
    <row r="3845" spans="4:4" x14ac:dyDescent="0.2">
      <c r="D3845" s="186"/>
    </row>
    <row r="3846" spans="4:4" x14ac:dyDescent="0.2">
      <c r="D3846" s="186"/>
    </row>
    <row r="3847" spans="4:4" x14ac:dyDescent="0.2">
      <c r="D3847" s="186"/>
    </row>
    <row r="3848" spans="4:4" x14ac:dyDescent="0.2">
      <c r="D3848" s="186"/>
    </row>
    <row r="3849" spans="4:4" x14ac:dyDescent="0.2">
      <c r="D3849" s="186"/>
    </row>
    <row r="3850" spans="4:4" x14ac:dyDescent="0.2">
      <c r="D3850" s="186"/>
    </row>
    <row r="3851" spans="4:4" x14ac:dyDescent="0.2">
      <c r="D3851" s="186"/>
    </row>
    <row r="3852" spans="4:4" x14ac:dyDescent="0.2">
      <c r="D3852" s="186"/>
    </row>
    <row r="3853" spans="4:4" x14ac:dyDescent="0.2">
      <c r="D3853" s="186"/>
    </row>
    <row r="3854" spans="4:4" x14ac:dyDescent="0.2">
      <c r="D3854" s="186"/>
    </row>
    <row r="3855" spans="4:4" x14ac:dyDescent="0.2">
      <c r="D3855" s="186"/>
    </row>
    <row r="3856" spans="4:4" x14ac:dyDescent="0.2">
      <c r="D3856" s="186"/>
    </row>
    <row r="3857" spans="4:4" x14ac:dyDescent="0.2">
      <c r="D3857" s="186"/>
    </row>
    <row r="3858" spans="4:4" x14ac:dyDescent="0.2">
      <c r="D3858" s="186"/>
    </row>
    <row r="3859" spans="4:4" x14ac:dyDescent="0.2">
      <c r="D3859" s="186"/>
    </row>
    <row r="3860" spans="4:4" x14ac:dyDescent="0.2">
      <c r="D3860" s="186"/>
    </row>
    <row r="3861" spans="4:4" x14ac:dyDescent="0.2">
      <c r="D3861" s="186"/>
    </row>
    <row r="3862" spans="4:4" x14ac:dyDescent="0.2">
      <c r="D3862" s="186"/>
    </row>
    <row r="3863" spans="4:4" x14ac:dyDescent="0.2">
      <c r="D3863" s="186"/>
    </row>
    <row r="3864" spans="4:4" x14ac:dyDescent="0.2">
      <c r="D3864" s="186"/>
    </row>
    <row r="3865" spans="4:4" x14ac:dyDescent="0.2">
      <c r="D3865" s="186"/>
    </row>
    <row r="3866" spans="4:4" x14ac:dyDescent="0.2">
      <c r="D3866" s="186"/>
    </row>
    <row r="3867" spans="4:4" x14ac:dyDescent="0.2">
      <c r="D3867" s="186"/>
    </row>
    <row r="3868" spans="4:4" x14ac:dyDescent="0.2">
      <c r="D3868" s="186"/>
    </row>
    <row r="3869" spans="4:4" x14ac:dyDescent="0.2">
      <c r="D3869" s="186"/>
    </row>
    <row r="3870" spans="4:4" x14ac:dyDescent="0.2">
      <c r="D3870" s="186"/>
    </row>
    <row r="3871" spans="4:4" x14ac:dyDescent="0.2">
      <c r="D3871" s="186"/>
    </row>
    <row r="3872" spans="4:4" x14ac:dyDescent="0.2">
      <c r="D3872" s="186"/>
    </row>
    <row r="3873" spans="4:4" x14ac:dyDescent="0.2">
      <c r="D3873" s="186"/>
    </row>
    <row r="3874" spans="4:4" x14ac:dyDescent="0.2">
      <c r="D3874" s="186"/>
    </row>
    <row r="3875" spans="4:4" x14ac:dyDescent="0.2">
      <c r="D3875" s="186"/>
    </row>
    <row r="3876" spans="4:4" x14ac:dyDescent="0.2">
      <c r="D3876" s="186"/>
    </row>
    <row r="3877" spans="4:4" x14ac:dyDescent="0.2">
      <c r="D3877" s="186"/>
    </row>
    <row r="3878" spans="4:4" x14ac:dyDescent="0.2">
      <c r="D3878" s="186"/>
    </row>
    <row r="3879" spans="4:4" x14ac:dyDescent="0.2">
      <c r="D3879" s="186"/>
    </row>
    <row r="3880" spans="4:4" x14ac:dyDescent="0.2">
      <c r="D3880" s="186"/>
    </row>
    <row r="3881" spans="4:4" x14ac:dyDescent="0.2">
      <c r="D3881" s="186"/>
    </row>
    <row r="3882" spans="4:4" x14ac:dyDescent="0.2">
      <c r="D3882" s="186"/>
    </row>
    <row r="3883" spans="4:4" x14ac:dyDescent="0.2">
      <c r="D3883" s="186"/>
    </row>
    <row r="3884" spans="4:4" x14ac:dyDescent="0.2">
      <c r="D3884" s="186"/>
    </row>
    <row r="3885" spans="4:4" x14ac:dyDescent="0.2">
      <c r="D3885" s="186"/>
    </row>
    <row r="3886" spans="4:4" x14ac:dyDescent="0.2">
      <c r="D3886" s="186"/>
    </row>
    <row r="3887" spans="4:4" x14ac:dyDescent="0.2">
      <c r="D3887" s="186"/>
    </row>
    <row r="3888" spans="4:4" x14ac:dyDescent="0.2">
      <c r="D3888" s="186"/>
    </row>
    <row r="3889" spans="4:4" x14ac:dyDescent="0.2">
      <c r="D3889" s="186"/>
    </row>
    <row r="3890" spans="4:4" x14ac:dyDescent="0.2">
      <c r="D3890" s="186"/>
    </row>
    <row r="3891" spans="4:4" x14ac:dyDescent="0.2">
      <c r="D3891" s="186"/>
    </row>
    <row r="3892" spans="4:4" x14ac:dyDescent="0.2">
      <c r="D3892" s="186"/>
    </row>
    <row r="3893" spans="4:4" x14ac:dyDescent="0.2">
      <c r="D3893" s="186"/>
    </row>
    <row r="3894" spans="4:4" x14ac:dyDescent="0.2">
      <c r="D3894" s="186"/>
    </row>
    <row r="3895" spans="4:4" x14ac:dyDescent="0.2">
      <c r="D3895" s="186"/>
    </row>
    <row r="3896" spans="4:4" x14ac:dyDescent="0.2">
      <c r="D3896" s="186"/>
    </row>
    <row r="3897" spans="4:4" x14ac:dyDescent="0.2">
      <c r="D3897" s="186"/>
    </row>
    <row r="3898" spans="4:4" x14ac:dyDescent="0.2">
      <c r="D3898" s="186"/>
    </row>
    <row r="3899" spans="4:4" x14ac:dyDescent="0.2">
      <c r="D3899" s="186"/>
    </row>
    <row r="3900" spans="4:4" x14ac:dyDescent="0.2">
      <c r="D3900" s="186"/>
    </row>
    <row r="3901" spans="4:4" x14ac:dyDescent="0.2">
      <c r="D3901" s="186"/>
    </row>
    <row r="3902" spans="4:4" x14ac:dyDescent="0.2">
      <c r="D3902" s="186"/>
    </row>
    <row r="3903" spans="4:4" x14ac:dyDescent="0.2">
      <c r="D3903" s="186"/>
    </row>
    <row r="3904" spans="4:4" x14ac:dyDescent="0.2">
      <c r="D3904" s="186"/>
    </row>
    <row r="3905" spans="4:4" x14ac:dyDescent="0.2">
      <c r="D3905" s="186"/>
    </row>
    <row r="3906" spans="4:4" x14ac:dyDescent="0.2">
      <c r="D3906" s="186"/>
    </row>
    <row r="3907" spans="4:4" x14ac:dyDescent="0.2">
      <c r="D3907" s="186"/>
    </row>
    <row r="3908" spans="4:4" x14ac:dyDescent="0.2">
      <c r="D3908" s="186"/>
    </row>
    <row r="3909" spans="4:4" x14ac:dyDescent="0.2">
      <c r="D3909" s="186"/>
    </row>
    <row r="3910" spans="4:4" x14ac:dyDescent="0.2">
      <c r="D3910" s="186"/>
    </row>
    <row r="3911" spans="4:4" x14ac:dyDescent="0.2">
      <c r="D3911" s="186"/>
    </row>
    <row r="3912" spans="4:4" x14ac:dyDescent="0.2">
      <c r="D3912" s="186"/>
    </row>
    <row r="3913" spans="4:4" x14ac:dyDescent="0.2">
      <c r="D3913" s="186"/>
    </row>
    <row r="3914" spans="4:4" x14ac:dyDescent="0.2">
      <c r="D3914" s="186"/>
    </row>
    <row r="3915" spans="4:4" x14ac:dyDescent="0.2">
      <c r="D3915" s="186"/>
    </row>
    <row r="3916" spans="4:4" x14ac:dyDescent="0.2">
      <c r="D3916" s="186"/>
    </row>
    <row r="3917" spans="4:4" x14ac:dyDescent="0.2">
      <c r="D3917" s="186"/>
    </row>
    <row r="3918" spans="4:4" x14ac:dyDescent="0.2">
      <c r="D3918" s="186"/>
    </row>
    <row r="3919" spans="4:4" x14ac:dyDescent="0.2">
      <c r="D3919" s="186"/>
    </row>
    <row r="3920" spans="4:4" x14ac:dyDescent="0.2">
      <c r="D3920" s="186"/>
    </row>
    <row r="3921" spans="4:4" x14ac:dyDescent="0.2">
      <c r="D3921" s="186"/>
    </row>
    <row r="3922" spans="4:4" x14ac:dyDescent="0.2">
      <c r="D3922" s="186"/>
    </row>
    <row r="3923" spans="4:4" x14ac:dyDescent="0.2">
      <c r="D3923" s="186"/>
    </row>
    <row r="3924" spans="4:4" x14ac:dyDescent="0.2">
      <c r="D3924" s="186"/>
    </row>
    <row r="3925" spans="4:4" x14ac:dyDescent="0.2">
      <c r="D3925" s="186"/>
    </row>
    <row r="3926" spans="4:4" x14ac:dyDescent="0.2">
      <c r="D3926" s="186"/>
    </row>
    <row r="3927" spans="4:4" x14ac:dyDescent="0.2">
      <c r="D3927" s="186"/>
    </row>
    <row r="3928" spans="4:4" x14ac:dyDescent="0.2">
      <c r="D3928" s="186"/>
    </row>
    <row r="3929" spans="4:4" x14ac:dyDescent="0.2">
      <c r="D3929" s="186"/>
    </row>
    <row r="3930" spans="4:4" x14ac:dyDescent="0.2">
      <c r="D3930" s="186"/>
    </row>
    <row r="3931" spans="4:4" x14ac:dyDescent="0.2">
      <c r="D3931" s="186"/>
    </row>
    <row r="3932" spans="4:4" x14ac:dyDescent="0.2">
      <c r="D3932" s="186"/>
    </row>
    <row r="3933" spans="4:4" x14ac:dyDescent="0.2">
      <c r="D3933" s="186"/>
    </row>
    <row r="3934" spans="4:4" x14ac:dyDescent="0.2">
      <c r="D3934" s="186"/>
    </row>
    <row r="3935" spans="4:4" x14ac:dyDescent="0.2">
      <c r="D3935" s="186"/>
    </row>
    <row r="3936" spans="4:4" x14ac:dyDescent="0.2">
      <c r="D3936" s="186"/>
    </row>
    <row r="3937" spans="4:4" x14ac:dyDescent="0.2">
      <c r="D3937" s="186"/>
    </row>
    <row r="3938" spans="4:4" x14ac:dyDescent="0.2">
      <c r="D3938" s="186"/>
    </row>
    <row r="3939" spans="4:4" x14ac:dyDescent="0.2">
      <c r="D3939" s="186"/>
    </row>
    <row r="3940" spans="4:4" x14ac:dyDescent="0.2">
      <c r="D3940" s="186"/>
    </row>
    <row r="3941" spans="4:4" x14ac:dyDescent="0.2">
      <c r="D3941" s="186"/>
    </row>
    <row r="3942" spans="4:4" x14ac:dyDescent="0.2">
      <c r="D3942" s="186"/>
    </row>
    <row r="3943" spans="4:4" x14ac:dyDescent="0.2">
      <c r="D3943" s="186"/>
    </row>
    <row r="3944" spans="4:4" x14ac:dyDescent="0.2">
      <c r="D3944" s="186"/>
    </row>
    <row r="3945" spans="4:4" x14ac:dyDescent="0.2">
      <c r="D3945" s="186"/>
    </row>
    <row r="3946" spans="4:4" x14ac:dyDescent="0.2">
      <c r="D3946" s="186"/>
    </row>
    <row r="3947" spans="4:4" x14ac:dyDescent="0.2">
      <c r="D3947" s="186"/>
    </row>
    <row r="3948" spans="4:4" x14ac:dyDescent="0.2">
      <c r="D3948" s="186"/>
    </row>
    <row r="3949" spans="4:4" x14ac:dyDescent="0.2">
      <c r="D3949" s="186"/>
    </row>
    <row r="3950" spans="4:4" x14ac:dyDescent="0.2">
      <c r="D3950" s="186"/>
    </row>
    <row r="3951" spans="4:4" x14ac:dyDescent="0.2">
      <c r="D3951" s="186"/>
    </row>
    <row r="3952" spans="4:4" x14ac:dyDescent="0.2">
      <c r="D3952" s="186"/>
    </row>
    <row r="3953" spans="4:4" x14ac:dyDescent="0.2">
      <c r="D3953" s="186"/>
    </row>
    <row r="3954" spans="4:4" x14ac:dyDescent="0.2">
      <c r="D3954" s="186"/>
    </row>
    <row r="3955" spans="4:4" x14ac:dyDescent="0.2">
      <c r="D3955" s="186"/>
    </row>
    <row r="3956" spans="4:4" x14ac:dyDescent="0.2">
      <c r="D3956" s="186"/>
    </row>
    <row r="3957" spans="4:4" x14ac:dyDescent="0.2">
      <c r="D3957" s="186"/>
    </row>
    <row r="3958" spans="4:4" x14ac:dyDescent="0.2">
      <c r="D3958" s="186"/>
    </row>
    <row r="3959" spans="4:4" x14ac:dyDescent="0.2">
      <c r="D3959" s="186"/>
    </row>
    <row r="3960" spans="4:4" x14ac:dyDescent="0.2">
      <c r="D3960" s="186"/>
    </row>
    <row r="3961" spans="4:4" x14ac:dyDescent="0.2">
      <c r="D3961" s="186"/>
    </row>
    <row r="3962" spans="4:4" x14ac:dyDescent="0.2">
      <c r="D3962" s="186"/>
    </row>
    <row r="3963" spans="4:4" x14ac:dyDescent="0.2">
      <c r="D3963" s="186"/>
    </row>
    <row r="3964" spans="4:4" x14ac:dyDescent="0.2">
      <c r="D3964" s="186"/>
    </row>
    <row r="3965" spans="4:4" x14ac:dyDescent="0.2">
      <c r="D3965" s="186"/>
    </row>
    <row r="3966" spans="4:4" x14ac:dyDescent="0.2">
      <c r="D3966" s="186"/>
    </row>
    <row r="3967" spans="4:4" x14ac:dyDescent="0.2">
      <c r="D3967" s="186"/>
    </row>
    <row r="3968" spans="4:4" x14ac:dyDescent="0.2">
      <c r="D3968" s="186"/>
    </row>
    <row r="3969" spans="4:4" x14ac:dyDescent="0.2">
      <c r="D3969" s="186"/>
    </row>
    <row r="3970" spans="4:4" x14ac:dyDescent="0.2">
      <c r="D3970" s="186"/>
    </row>
    <row r="3971" spans="4:4" x14ac:dyDescent="0.2">
      <c r="D3971" s="186"/>
    </row>
    <row r="3972" spans="4:4" x14ac:dyDescent="0.2">
      <c r="D3972" s="186"/>
    </row>
    <row r="3973" spans="4:4" x14ac:dyDescent="0.2">
      <c r="D3973" s="186"/>
    </row>
    <row r="3974" spans="4:4" x14ac:dyDescent="0.2">
      <c r="D3974" s="186"/>
    </row>
    <row r="3975" spans="4:4" x14ac:dyDescent="0.2">
      <c r="D3975" s="186"/>
    </row>
    <row r="3976" spans="4:4" x14ac:dyDescent="0.2">
      <c r="D3976" s="186"/>
    </row>
    <row r="3977" spans="4:4" x14ac:dyDescent="0.2">
      <c r="D3977" s="186"/>
    </row>
    <row r="3978" spans="4:4" x14ac:dyDescent="0.2">
      <c r="D3978" s="186"/>
    </row>
    <row r="3979" spans="4:4" x14ac:dyDescent="0.2">
      <c r="D3979" s="186"/>
    </row>
    <row r="3980" spans="4:4" x14ac:dyDescent="0.2">
      <c r="D3980" s="186"/>
    </row>
    <row r="3981" spans="4:4" x14ac:dyDescent="0.2">
      <c r="D3981" s="186"/>
    </row>
    <row r="3982" spans="4:4" x14ac:dyDescent="0.2">
      <c r="D3982" s="186"/>
    </row>
    <row r="3983" spans="4:4" x14ac:dyDescent="0.2">
      <c r="D3983" s="186"/>
    </row>
    <row r="3984" spans="4:4" x14ac:dyDescent="0.2">
      <c r="D3984" s="186"/>
    </row>
    <row r="3985" spans="4:4" x14ac:dyDescent="0.2">
      <c r="D3985" s="186"/>
    </row>
    <row r="3986" spans="4:4" x14ac:dyDescent="0.2">
      <c r="D3986" s="186"/>
    </row>
    <row r="3987" spans="4:4" x14ac:dyDescent="0.2">
      <c r="D3987" s="186"/>
    </row>
    <row r="3988" spans="4:4" x14ac:dyDescent="0.2">
      <c r="D3988" s="186"/>
    </row>
    <row r="3989" spans="4:4" x14ac:dyDescent="0.2">
      <c r="D3989" s="186"/>
    </row>
    <row r="3990" spans="4:4" x14ac:dyDescent="0.2">
      <c r="D3990" s="186"/>
    </row>
    <row r="3991" spans="4:4" x14ac:dyDescent="0.2">
      <c r="D3991" s="186"/>
    </row>
    <row r="3992" spans="4:4" x14ac:dyDescent="0.2">
      <c r="D3992" s="186"/>
    </row>
    <row r="3993" spans="4:4" x14ac:dyDescent="0.2">
      <c r="D3993" s="186"/>
    </row>
    <row r="3994" spans="4:4" x14ac:dyDescent="0.2">
      <c r="D3994" s="186"/>
    </row>
    <row r="3995" spans="4:4" x14ac:dyDescent="0.2">
      <c r="D3995" s="186"/>
    </row>
    <row r="3996" spans="4:4" x14ac:dyDescent="0.2">
      <c r="D3996" s="186"/>
    </row>
    <row r="3997" spans="4:4" x14ac:dyDescent="0.2">
      <c r="D3997" s="186"/>
    </row>
    <row r="3998" spans="4:4" x14ac:dyDescent="0.2">
      <c r="D3998" s="186"/>
    </row>
    <row r="3999" spans="4:4" x14ac:dyDescent="0.2">
      <c r="D3999" s="186"/>
    </row>
    <row r="4000" spans="4:4" x14ac:dyDescent="0.2">
      <c r="D4000" s="186"/>
    </row>
    <row r="4001" spans="4:4" x14ac:dyDescent="0.2">
      <c r="D4001" s="186"/>
    </row>
    <row r="4002" spans="4:4" x14ac:dyDescent="0.2">
      <c r="D4002" s="186"/>
    </row>
    <row r="4003" spans="4:4" x14ac:dyDescent="0.2">
      <c r="D4003" s="186"/>
    </row>
    <row r="4004" spans="4:4" x14ac:dyDescent="0.2">
      <c r="D4004" s="186"/>
    </row>
    <row r="4005" spans="4:4" x14ac:dyDescent="0.2">
      <c r="D4005" s="186"/>
    </row>
    <row r="4006" spans="4:4" x14ac:dyDescent="0.2">
      <c r="D4006" s="186"/>
    </row>
    <row r="4007" spans="4:4" x14ac:dyDescent="0.2">
      <c r="D4007" s="186"/>
    </row>
    <row r="4008" spans="4:4" x14ac:dyDescent="0.2">
      <c r="D4008" s="186"/>
    </row>
    <row r="4009" spans="4:4" x14ac:dyDescent="0.2">
      <c r="D4009" s="186"/>
    </row>
    <row r="4010" spans="4:4" x14ac:dyDescent="0.2">
      <c r="D4010" s="186"/>
    </row>
    <row r="4011" spans="4:4" x14ac:dyDescent="0.2">
      <c r="D4011" s="186"/>
    </row>
    <row r="4012" spans="4:4" x14ac:dyDescent="0.2">
      <c r="D4012" s="186"/>
    </row>
    <row r="4013" spans="4:4" x14ac:dyDescent="0.2">
      <c r="D4013" s="186"/>
    </row>
    <row r="4014" spans="4:4" x14ac:dyDescent="0.2">
      <c r="D4014" s="186"/>
    </row>
    <row r="4015" spans="4:4" x14ac:dyDescent="0.2">
      <c r="D4015" s="186"/>
    </row>
    <row r="4016" spans="4:4" x14ac:dyDescent="0.2">
      <c r="D4016" s="186"/>
    </row>
    <row r="4017" spans="4:4" x14ac:dyDescent="0.2">
      <c r="D4017" s="186"/>
    </row>
    <row r="4018" spans="4:4" x14ac:dyDescent="0.2">
      <c r="D4018" s="186"/>
    </row>
    <row r="4019" spans="4:4" x14ac:dyDescent="0.2">
      <c r="D4019" s="186"/>
    </row>
    <row r="4020" spans="4:4" x14ac:dyDescent="0.2">
      <c r="D4020" s="186"/>
    </row>
    <row r="4021" spans="4:4" x14ac:dyDescent="0.2">
      <c r="D4021" s="186"/>
    </row>
    <row r="4022" spans="4:4" x14ac:dyDescent="0.2">
      <c r="D4022" s="186"/>
    </row>
    <row r="4023" spans="4:4" x14ac:dyDescent="0.2">
      <c r="D4023" s="186"/>
    </row>
    <row r="4024" spans="4:4" x14ac:dyDescent="0.2">
      <c r="D4024" s="186"/>
    </row>
    <row r="4025" spans="4:4" x14ac:dyDescent="0.2">
      <c r="D4025" s="186"/>
    </row>
    <row r="4026" spans="4:4" x14ac:dyDescent="0.2">
      <c r="D4026" s="186"/>
    </row>
    <row r="4027" spans="4:4" x14ac:dyDescent="0.2">
      <c r="D4027" s="186"/>
    </row>
    <row r="4028" spans="4:4" x14ac:dyDescent="0.2">
      <c r="D4028" s="186"/>
    </row>
    <row r="4029" spans="4:4" x14ac:dyDescent="0.2">
      <c r="D4029" s="186"/>
    </row>
    <row r="4030" spans="4:4" x14ac:dyDescent="0.2">
      <c r="D4030" s="186"/>
    </row>
    <row r="4031" spans="4:4" x14ac:dyDescent="0.2">
      <c r="D4031" s="186"/>
    </row>
    <row r="4032" spans="4:4" x14ac:dyDescent="0.2">
      <c r="D4032" s="186"/>
    </row>
    <row r="4033" spans="4:4" x14ac:dyDescent="0.2">
      <c r="D4033" s="186"/>
    </row>
    <row r="4034" spans="4:4" x14ac:dyDescent="0.2">
      <c r="D4034" s="186"/>
    </row>
    <row r="4035" spans="4:4" x14ac:dyDescent="0.2">
      <c r="D4035" s="186"/>
    </row>
    <row r="4036" spans="4:4" x14ac:dyDescent="0.2">
      <c r="D4036" s="186"/>
    </row>
    <row r="4037" spans="4:4" x14ac:dyDescent="0.2">
      <c r="D4037" s="186"/>
    </row>
    <row r="4038" spans="4:4" x14ac:dyDescent="0.2">
      <c r="D4038" s="186"/>
    </row>
    <row r="4039" spans="4:4" x14ac:dyDescent="0.2">
      <c r="D4039" s="186"/>
    </row>
    <row r="4040" spans="4:4" x14ac:dyDescent="0.2">
      <c r="D4040" s="186"/>
    </row>
    <row r="4041" spans="4:4" x14ac:dyDescent="0.2">
      <c r="D4041" s="186"/>
    </row>
    <row r="4042" spans="4:4" x14ac:dyDescent="0.2">
      <c r="D4042" s="186"/>
    </row>
    <row r="4043" spans="4:4" x14ac:dyDescent="0.2">
      <c r="D4043" s="186"/>
    </row>
    <row r="4044" spans="4:4" x14ac:dyDescent="0.2">
      <c r="D4044" s="186"/>
    </row>
    <row r="4045" spans="4:4" x14ac:dyDescent="0.2">
      <c r="D4045" s="186"/>
    </row>
    <row r="4046" spans="4:4" x14ac:dyDescent="0.2">
      <c r="D4046" s="186"/>
    </row>
    <row r="4047" spans="4:4" x14ac:dyDescent="0.2">
      <c r="D4047" s="186"/>
    </row>
    <row r="4048" spans="4:4" x14ac:dyDescent="0.2">
      <c r="D4048" s="186"/>
    </row>
    <row r="4049" spans="4:4" x14ac:dyDescent="0.2">
      <c r="D4049" s="186"/>
    </row>
    <row r="4050" spans="4:4" x14ac:dyDescent="0.2">
      <c r="D4050" s="186"/>
    </row>
    <row r="4051" spans="4:4" x14ac:dyDescent="0.2">
      <c r="D4051" s="186"/>
    </row>
    <row r="4052" spans="4:4" x14ac:dyDescent="0.2">
      <c r="D4052" s="186"/>
    </row>
    <row r="4053" spans="4:4" x14ac:dyDescent="0.2">
      <c r="D4053" s="186"/>
    </row>
    <row r="4054" spans="4:4" x14ac:dyDescent="0.2">
      <c r="D4054" s="186"/>
    </row>
    <row r="4055" spans="4:4" x14ac:dyDescent="0.2">
      <c r="D4055" s="186"/>
    </row>
    <row r="4056" spans="4:4" x14ac:dyDescent="0.2">
      <c r="D4056" s="186"/>
    </row>
    <row r="4057" spans="4:4" x14ac:dyDescent="0.2">
      <c r="D4057" s="186"/>
    </row>
    <row r="4058" spans="4:4" x14ac:dyDescent="0.2">
      <c r="D4058" s="186"/>
    </row>
    <row r="4059" spans="4:4" x14ac:dyDescent="0.2">
      <c r="D4059" s="186"/>
    </row>
    <row r="4060" spans="4:4" x14ac:dyDescent="0.2">
      <c r="D4060" s="186"/>
    </row>
    <row r="4061" spans="4:4" x14ac:dyDescent="0.2">
      <c r="D4061" s="186"/>
    </row>
    <row r="4062" spans="4:4" x14ac:dyDescent="0.2">
      <c r="D4062" s="186"/>
    </row>
    <row r="4063" spans="4:4" x14ac:dyDescent="0.2">
      <c r="D4063" s="186"/>
    </row>
    <row r="4064" spans="4:4" x14ac:dyDescent="0.2">
      <c r="D4064" s="186"/>
    </row>
    <row r="4065" spans="4:4" x14ac:dyDescent="0.2">
      <c r="D4065" s="186"/>
    </row>
    <row r="4066" spans="4:4" x14ac:dyDescent="0.2">
      <c r="D4066" s="186"/>
    </row>
    <row r="4067" spans="4:4" x14ac:dyDescent="0.2">
      <c r="D4067" s="186"/>
    </row>
    <row r="4068" spans="4:4" x14ac:dyDescent="0.2">
      <c r="D4068" s="186"/>
    </row>
    <row r="4069" spans="4:4" x14ac:dyDescent="0.2">
      <c r="D4069" s="186"/>
    </row>
    <row r="4070" spans="4:4" x14ac:dyDescent="0.2">
      <c r="D4070" s="186"/>
    </row>
    <row r="4071" spans="4:4" x14ac:dyDescent="0.2">
      <c r="D4071" s="186"/>
    </row>
    <row r="4072" spans="4:4" x14ac:dyDescent="0.2">
      <c r="D4072" s="186"/>
    </row>
    <row r="4073" spans="4:4" x14ac:dyDescent="0.2">
      <c r="D4073" s="186"/>
    </row>
    <row r="4074" spans="4:4" x14ac:dyDescent="0.2">
      <c r="D4074" s="186"/>
    </row>
    <row r="4075" spans="4:4" x14ac:dyDescent="0.2">
      <c r="D4075" s="186"/>
    </row>
    <row r="4076" spans="4:4" x14ac:dyDescent="0.2">
      <c r="D4076" s="186"/>
    </row>
    <row r="4077" spans="4:4" x14ac:dyDescent="0.2">
      <c r="D4077" s="186"/>
    </row>
    <row r="4078" spans="4:4" x14ac:dyDescent="0.2">
      <c r="D4078" s="186"/>
    </row>
    <row r="4079" spans="4:4" x14ac:dyDescent="0.2">
      <c r="D4079" s="186"/>
    </row>
    <row r="4080" spans="4:4" x14ac:dyDescent="0.2">
      <c r="D4080" s="186"/>
    </row>
    <row r="4081" spans="4:4" x14ac:dyDescent="0.2">
      <c r="D4081" s="186"/>
    </row>
    <row r="4082" spans="4:4" x14ac:dyDescent="0.2">
      <c r="D4082" s="186"/>
    </row>
    <row r="4083" spans="4:4" x14ac:dyDescent="0.2">
      <c r="D4083" s="186"/>
    </row>
    <row r="4084" spans="4:4" x14ac:dyDescent="0.2">
      <c r="D4084" s="186"/>
    </row>
    <row r="4085" spans="4:4" x14ac:dyDescent="0.2">
      <c r="D4085" s="186"/>
    </row>
    <row r="4086" spans="4:4" x14ac:dyDescent="0.2">
      <c r="D4086" s="186"/>
    </row>
    <row r="4087" spans="4:4" x14ac:dyDescent="0.2">
      <c r="D4087" s="186"/>
    </row>
    <row r="4088" spans="4:4" x14ac:dyDescent="0.2">
      <c r="D4088" s="186"/>
    </row>
    <row r="4089" spans="4:4" x14ac:dyDescent="0.2">
      <c r="D4089" s="186"/>
    </row>
    <row r="4090" spans="4:4" x14ac:dyDescent="0.2">
      <c r="D4090" s="186"/>
    </row>
    <row r="4091" spans="4:4" x14ac:dyDescent="0.2">
      <c r="D4091" s="186"/>
    </row>
    <row r="4092" spans="4:4" x14ac:dyDescent="0.2">
      <c r="D4092" s="186"/>
    </row>
    <row r="4093" spans="4:4" x14ac:dyDescent="0.2">
      <c r="D4093" s="186"/>
    </row>
    <row r="4094" spans="4:4" x14ac:dyDescent="0.2">
      <c r="D4094" s="186"/>
    </row>
    <row r="4095" spans="4:4" x14ac:dyDescent="0.2">
      <c r="D4095" s="186"/>
    </row>
    <row r="4096" spans="4:4" x14ac:dyDescent="0.2">
      <c r="D4096" s="186"/>
    </row>
    <row r="4097" spans="4:4" x14ac:dyDescent="0.2">
      <c r="D4097" s="186"/>
    </row>
    <row r="4098" spans="4:4" x14ac:dyDescent="0.2">
      <c r="D4098" s="186"/>
    </row>
    <row r="4099" spans="4:4" x14ac:dyDescent="0.2">
      <c r="D4099" s="186"/>
    </row>
    <row r="4100" spans="4:4" x14ac:dyDescent="0.2">
      <c r="D4100" s="186"/>
    </row>
    <row r="4101" spans="4:4" x14ac:dyDescent="0.2">
      <c r="D4101" s="186"/>
    </row>
    <row r="4102" spans="4:4" x14ac:dyDescent="0.2">
      <c r="D4102" s="186"/>
    </row>
    <row r="4103" spans="4:4" x14ac:dyDescent="0.2">
      <c r="D4103" s="186"/>
    </row>
    <row r="4104" spans="4:4" x14ac:dyDescent="0.2">
      <c r="D4104" s="186"/>
    </row>
    <row r="4105" spans="4:4" x14ac:dyDescent="0.2">
      <c r="D4105" s="186"/>
    </row>
    <row r="4106" spans="4:4" x14ac:dyDescent="0.2">
      <c r="D4106" s="186"/>
    </row>
    <row r="4107" spans="4:4" x14ac:dyDescent="0.2">
      <c r="D4107" s="186"/>
    </row>
    <row r="4108" spans="4:4" x14ac:dyDescent="0.2">
      <c r="D4108" s="186"/>
    </row>
    <row r="4109" spans="4:4" x14ac:dyDescent="0.2">
      <c r="D4109" s="186"/>
    </row>
    <row r="4110" spans="4:4" x14ac:dyDescent="0.2">
      <c r="D4110" s="186"/>
    </row>
    <row r="4111" spans="4:4" x14ac:dyDescent="0.2">
      <c r="D4111" s="186"/>
    </row>
    <row r="4112" spans="4:4" x14ac:dyDescent="0.2">
      <c r="D4112" s="186"/>
    </row>
    <row r="4113" spans="4:4" x14ac:dyDescent="0.2">
      <c r="D4113" s="186"/>
    </row>
    <row r="4114" spans="4:4" x14ac:dyDescent="0.2">
      <c r="D4114" s="186"/>
    </row>
    <row r="4115" spans="4:4" x14ac:dyDescent="0.2">
      <c r="D4115" s="186"/>
    </row>
    <row r="4116" spans="4:4" x14ac:dyDescent="0.2">
      <c r="D4116" s="186"/>
    </row>
    <row r="4117" spans="4:4" x14ac:dyDescent="0.2">
      <c r="D4117" s="186"/>
    </row>
    <row r="4118" spans="4:4" x14ac:dyDescent="0.2">
      <c r="D4118" s="186"/>
    </row>
    <row r="4119" spans="4:4" x14ac:dyDescent="0.2">
      <c r="D4119" s="186"/>
    </row>
    <row r="4120" spans="4:4" x14ac:dyDescent="0.2">
      <c r="D4120" s="186"/>
    </row>
    <row r="4121" spans="4:4" x14ac:dyDescent="0.2">
      <c r="D4121" s="186"/>
    </row>
    <row r="4122" spans="4:4" x14ac:dyDescent="0.2">
      <c r="D4122" s="186"/>
    </row>
    <row r="4123" spans="4:4" x14ac:dyDescent="0.2">
      <c r="D4123" s="186"/>
    </row>
    <row r="4124" spans="4:4" x14ac:dyDescent="0.2">
      <c r="D4124" s="186"/>
    </row>
    <row r="4125" spans="4:4" x14ac:dyDescent="0.2">
      <c r="D4125" s="186"/>
    </row>
    <row r="4126" spans="4:4" x14ac:dyDescent="0.2">
      <c r="D4126" s="186"/>
    </row>
    <row r="4127" spans="4:4" x14ac:dyDescent="0.2">
      <c r="D4127" s="186"/>
    </row>
    <row r="4128" spans="4:4" x14ac:dyDescent="0.2">
      <c r="D4128" s="186"/>
    </row>
    <row r="4129" spans="4:4" x14ac:dyDescent="0.2">
      <c r="D4129" s="186"/>
    </row>
    <row r="4130" spans="4:4" x14ac:dyDescent="0.2">
      <c r="D4130" s="186"/>
    </row>
    <row r="4131" spans="4:4" x14ac:dyDescent="0.2">
      <c r="D4131" s="186"/>
    </row>
    <row r="4132" spans="4:4" x14ac:dyDescent="0.2">
      <c r="D4132" s="186"/>
    </row>
    <row r="4133" spans="4:4" x14ac:dyDescent="0.2">
      <c r="D4133" s="186"/>
    </row>
    <row r="4134" spans="4:4" x14ac:dyDescent="0.2">
      <c r="D4134" s="186"/>
    </row>
    <row r="4135" spans="4:4" x14ac:dyDescent="0.2">
      <c r="D4135" s="186"/>
    </row>
    <row r="4136" spans="4:4" x14ac:dyDescent="0.2">
      <c r="D4136" s="186"/>
    </row>
    <row r="4137" spans="4:4" x14ac:dyDescent="0.2">
      <c r="D4137" s="186"/>
    </row>
    <row r="4138" spans="4:4" x14ac:dyDescent="0.2">
      <c r="D4138" s="186"/>
    </row>
    <row r="4139" spans="4:4" x14ac:dyDescent="0.2">
      <c r="D4139" s="186"/>
    </row>
    <row r="4140" spans="4:4" x14ac:dyDescent="0.2">
      <c r="D4140" s="186"/>
    </row>
    <row r="4141" spans="4:4" x14ac:dyDescent="0.2">
      <c r="D4141" s="186"/>
    </row>
    <row r="4142" spans="4:4" x14ac:dyDescent="0.2">
      <c r="D4142" s="186"/>
    </row>
    <row r="4143" spans="4:4" x14ac:dyDescent="0.2">
      <c r="D4143" s="186"/>
    </row>
    <row r="4144" spans="4:4" x14ac:dyDescent="0.2">
      <c r="D4144" s="186"/>
    </row>
    <row r="4145" spans="4:4" x14ac:dyDescent="0.2">
      <c r="D4145" s="186"/>
    </row>
    <row r="4146" spans="4:4" x14ac:dyDescent="0.2">
      <c r="D4146" s="186"/>
    </row>
    <row r="4147" spans="4:4" x14ac:dyDescent="0.2">
      <c r="D4147" s="186"/>
    </row>
    <row r="4148" spans="4:4" x14ac:dyDescent="0.2">
      <c r="D4148" s="186"/>
    </row>
    <row r="4149" spans="4:4" x14ac:dyDescent="0.2">
      <c r="D4149" s="186"/>
    </row>
    <row r="4150" spans="4:4" x14ac:dyDescent="0.2">
      <c r="D4150" s="186"/>
    </row>
    <row r="4151" spans="4:4" x14ac:dyDescent="0.2">
      <c r="D4151" s="186"/>
    </row>
    <row r="4152" spans="4:4" x14ac:dyDescent="0.2">
      <c r="D4152" s="186"/>
    </row>
    <row r="4153" spans="4:4" x14ac:dyDescent="0.2">
      <c r="D4153" s="186"/>
    </row>
    <row r="4154" spans="4:4" x14ac:dyDescent="0.2">
      <c r="D4154" s="186"/>
    </row>
    <row r="4155" spans="4:4" x14ac:dyDescent="0.2">
      <c r="D4155" s="186"/>
    </row>
    <row r="4156" spans="4:4" x14ac:dyDescent="0.2">
      <c r="D4156" s="186"/>
    </row>
    <row r="4157" spans="4:4" x14ac:dyDescent="0.2">
      <c r="D4157" s="186"/>
    </row>
    <row r="4158" spans="4:4" x14ac:dyDescent="0.2">
      <c r="D4158" s="186"/>
    </row>
    <row r="4159" spans="4:4" x14ac:dyDescent="0.2">
      <c r="D4159" s="186"/>
    </row>
    <row r="4160" spans="4:4" x14ac:dyDescent="0.2">
      <c r="D4160" s="186"/>
    </row>
    <row r="4161" spans="4:4" x14ac:dyDescent="0.2">
      <c r="D4161" s="186"/>
    </row>
    <row r="4162" spans="4:4" x14ac:dyDescent="0.2">
      <c r="D4162" s="186"/>
    </row>
    <row r="4163" spans="4:4" x14ac:dyDescent="0.2">
      <c r="D4163" s="186"/>
    </row>
    <row r="4164" spans="4:4" x14ac:dyDescent="0.2">
      <c r="D4164" s="186"/>
    </row>
    <row r="4165" spans="4:4" x14ac:dyDescent="0.2">
      <c r="D4165" s="186"/>
    </row>
    <row r="4166" spans="4:4" x14ac:dyDescent="0.2">
      <c r="D4166" s="186"/>
    </row>
    <row r="4167" spans="4:4" x14ac:dyDescent="0.2">
      <c r="D4167" s="186"/>
    </row>
    <row r="4168" spans="4:4" x14ac:dyDescent="0.2">
      <c r="D4168" s="186"/>
    </row>
    <row r="4169" spans="4:4" x14ac:dyDescent="0.2">
      <c r="D4169" s="186"/>
    </row>
    <row r="4170" spans="4:4" x14ac:dyDescent="0.2">
      <c r="D4170" s="186"/>
    </row>
    <row r="4171" spans="4:4" x14ac:dyDescent="0.2">
      <c r="D4171" s="186"/>
    </row>
    <row r="4172" spans="4:4" x14ac:dyDescent="0.2">
      <c r="D4172" s="186"/>
    </row>
    <row r="4173" spans="4:4" x14ac:dyDescent="0.2">
      <c r="D4173" s="186"/>
    </row>
    <row r="4174" spans="4:4" x14ac:dyDescent="0.2">
      <c r="D4174" s="186"/>
    </row>
    <row r="4175" spans="4:4" x14ac:dyDescent="0.2">
      <c r="D4175" s="186"/>
    </row>
    <row r="4176" spans="4:4" x14ac:dyDescent="0.2">
      <c r="D4176" s="186"/>
    </row>
    <row r="4177" spans="4:4" x14ac:dyDescent="0.2">
      <c r="D4177" s="186"/>
    </row>
    <row r="4178" spans="4:4" x14ac:dyDescent="0.2">
      <c r="D4178" s="186"/>
    </row>
    <row r="4179" spans="4:4" x14ac:dyDescent="0.2">
      <c r="D4179" s="186"/>
    </row>
    <row r="4180" spans="4:4" x14ac:dyDescent="0.2">
      <c r="D4180" s="186"/>
    </row>
    <row r="4181" spans="4:4" x14ac:dyDescent="0.2">
      <c r="D4181" s="186"/>
    </row>
    <row r="4182" spans="4:4" x14ac:dyDescent="0.2">
      <c r="D4182" s="186"/>
    </row>
    <row r="4183" spans="4:4" x14ac:dyDescent="0.2">
      <c r="D4183" s="186"/>
    </row>
    <row r="4184" spans="4:4" x14ac:dyDescent="0.2">
      <c r="D4184" s="186"/>
    </row>
    <row r="4185" spans="4:4" x14ac:dyDescent="0.2">
      <c r="D4185" s="186"/>
    </row>
    <row r="4186" spans="4:4" x14ac:dyDescent="0.2">
      <c r="D4186" s="186"/>
    </row>
    <row r="4187" spans="4:4" x14ac:dyDescent="0.2">
      <c r="D4187" s="186"/>
    </row>
    <row r="4188" spans="4:4" x14ac:dyDescent="0.2">
      <c r="D4188" s="186"/>
    </row>
    <row r="4189" spans="4:4" x14ac:dyDescent="0.2">
      <c r="D4189" s="186"/>
    </row>
    <row r="4190" spans="4:4" x14ac:dyDescent="0.2">
      <c r="D4190" s="186"/>
    </row>
    <row r="4191" spans="4:4" x14ac:dyDescent="0.2">
      <c r="D4191" s="186"/>
    </row>
    <row r="4192" spans="4:4" x14ac:dyDescent="0.2">
      <c r="D4192" s="186"/>
    </row>
    <row r="4193" spans="4:4" x14ac:dyDescent="0.2">
      <c r="D4193" s="186"/>
    </row>
    <row r="4194" spans="4:4" x14ac:dyDescent="0.2">
      <c r="D4194" s="186"/>
    </row>
    <row r="4195" spans="4:4" x14ac:dyDescent="0.2">
      <c r="D4195" s="186"/>
    </row>
    <row r="4196" spans="4:4" x14ac:dyDescent="0.2">
      <c r="D4196" s="186"/>
    </row>
    <row r="4197" spans="4:4" x14ac:dyDescent="0.2">
      <c r="D4197" s="186"/>
    </row>
    <row r="4198" spans="4:4" x14ac:dyDescent="0.2">
      <c r="D4198" s="186"/>
    </row>
    <row r="4199" spans="4:4" x14ac:dyDescent="0.2">
      <c r="D4199" s="186"/>
    </row>
    <row r="4200" spans="4:4" x14ac:dyDescent="0.2">
      <c r="D4200" s="186"/>
    </row>
    <row r="4201" spans="4:4" x14ac:dyDescent="0.2">
      <c r="D4201" s="186"/>
    </row>
    <row r="4202" spans="4:4" x14ac:dyDescent="0.2">
      <c r="D4202" s="186"/>
    </row>
    <row r="4203" spans="4:4" x14ac:dyDescent="0.2">
      <c r="D4203" s="186"/>
    </row>
    <row r="4204" spans="4:4" x14ac:dyDescent="0.2">
      <c r="D4204" s="186"/>
    </row>
    <row r="4205" spans="4:4" x14ac:dyDescent="0.2">
      <c r="D4205" s="186"/>
    </row>
    <row r="4206" spans="4:4" x14ac:dyDescent="0.2">
      <c r="D4206" s="186"/>
    </row>
    <row r="4207" spans="4:4" x14ac:dyDescent="0.2">
      <c r="D4207" s="186"/>
    </row>
    <row r="4208" spans="4:4" x14ac:dyDescent="0.2">
      <c r="D4208" s="186"/>
    </row>
    <row r="4209" spans="4:4" x14ac:dyDescent="0.2">
      <c r="D4209" s="186"/>
    </row>
    <row r="4210" spans="4:4" x14ac:dyDescent="0.2">
      <c r="D4210" s="186"/>
    </row>
    <row r="4211" spans="4:4" x14ac:dyDescent="0.2">
      <c r="D4211" s="186"/>
    </row>
    <row r="4212" spans="4:4" x14ac:dyDescent="0.2">
      <c r="D4212" s="186"/>
    </row>
    <row r="4213" spans="4:4" x14ac:dyDescent="0.2">
      <c r="D4213" s="186"/>
    </row>
    <row r="4214" spans="4:4" x14ac:dyDescent="0.2">
      <c r="D4214" s="186"/>
    </row>
    <row r="4215" spans="4:4" x14ac:dyDescent="0.2">
      <c r="D4215" s="186"/>
    </row>
    <row r="4216" spans="4:4" x14ac:dyDescent="0.2">
      <c r="D4216" s="186"/>
    </row>
    <row r="4217" spans="4:4" x14ac:dyDescent="0.2">
      <c r="D4217" s="186"/>
    </row>
    <row r="4218" spans="4:4" x14ac:dyDescent="0.2">
      <c r="D4218" s="186"/>
    </row>
    <row r="4219" spans="4:4" x14ac:dyDescent="0.2">
      <c r="D4219" s="186"/>
    </row>
    <row r="4220" spans="4:4" x14ac:dyDescent="0.2">
      <c r="D4220" s="186"/>
    </row>
    <row r="4221" spans="4:4" x14ac:dyDescent="0.2">
      <c r="D4221" s="186"/>
    </row>
    <row r="4222" spans="4:4" x14ac:dyDescent="0.2">
      <c r="D4222" s="186"/>
    </row>
    <row r="4223" spans="4:4" x14ac:dyDescent="0.2">
      <c r="D4223" s="186"/>
    </row>
    <row r="4224" spans="4:4" x14ac:dyDescent="0.2">
      <c r="D4224" s="186"/>
    </row>
    <row r="4225" spans="4:4" x14ac:dyDescent="0.2">
      <c r="D4225" s="186"/>
    </row>
    <row r="4226" spans="4:4" x14ac:dyDescent="0.2">
      <c r="D4226" s="186"/>
    </row>
    <row r="4227" spans="4:4" x14ac:dyDescent="0.2">
      <c r="D4227" s="186"/>
    </row>
    <row r="4228" spans="4:4" x14ac:dyDescent="0.2">
      <c r="D4228" s="186"/>
    </row>
    <row r="4229" spans="4:4" x14ac:dyDescent="0.2">
      <c r="D4229" s="186"/>
    </row>
    <row r="4230" spans="4:4" x14ac:dyDescent="0.2">
      <c r="D4230" s="186"/>
    </row>
    <row r="4231" spans="4:4" x14ac:dyDescent="0.2">
      <c r="D4231" s="186"/>
    </row>
    <row r="4232" spans="4:4" x14ac:dyDescent="0.2">
      <c r="D4232" s="186"/>
    </row>
    <row r="4233" spans="4:4" x14ac:dyDescent="0.2">
      <c r="D4233" s="186"/>
    </row>
    <row r="4234" spans="4:4" x14ac:dyDescent="0.2">
      <c r="D4234" s="186"/>
    </row>
    <row r="4235" spans="4:4" x14ac:dyDescent="0.2">
      <c r="D4235" s="186"/>
    </row>
    <row r="4236" spans="4:4" x14ac:dyDescent="0.2">
      <c r="D4236" s="186"/>
    </row>
    <row r="4237" spans="4:4" x14ac:dyDescent="0.2">
      <c r="D4237" s="186"/>
    </row>
    <row r="4238" spans="4:4" x14ac:dyDescent="0.2">
      <c r="D4238" s="186"/>
    </row>
    <row r="4239" spans="4:4" x14ac:dyDescent="0.2">
      <c r="D4239" s="186"/>
    </row>
    <row r="4240" spans="4:4" x14ac:dyDescent="0.2">
      <c r="D4240" s="186"/>
    </row>
    <row r="4241" spans="4:4" x14ac:dyDescent="0.2">
      <c r="D4241" s="186"/>
    </row>
    <row r="4242" spans="4:4" x14ac:dyDescent="0.2">
      <c r="D4242" s="186"/>
    </row>
    <row r="4243" spans="4:4" x14ac:dyDescent="0.2">
      <c r="D4243" s="186"/>
    </row>
    <row r="4244" spans="4:4" x14ac:dyDescent="0.2">
      <c r="D4244" s="186"/>
    </row>
    <row r="4245" spans="4:4" x14ac:dyDescent="0.2">
      <c r="D4245" s="186"/>
    </row>
    <row r="4246" spans="4:4" x14ac:dyDescent="0.2">
      <c r="D4246" s="186"/>
    </row>
    <row r="4247" spans="4:4" x14ac:dyDescent="0.2">
      <c r="D4247" s="186"/>
    </row>
    <row r="4248" spans="4:4" x14ac:dyDescent="0.2">
      <c r="D4248" s="186"/>
    </row>
    <row r="4249" spans="4:4" x14ac:dyDescent="0.2">
      <c r="D4249" s="186"/>
    </row>
    <row r="4250" spans="4:4" x14ac:dyDescent="0.2">
      <c r="D4250" s="186"/>
    </row>
    <row r="4251" spans="4:4" x14ac:dyDescent="0.2">
      <c r="D4251" s="186"/>
    </row>
    <row r="4252" spans="4:4" x14ac:dyDescent="0.2">
      <c r="D4252" s="186"/>
    </row>
    <row r="4253" spans="4:4" x14ac:dyDescent="0.2">
      <c r="D4253" s="186"/>
    </row>
    <row r="4254" spans="4:4" x14ac:dyDescent="0.2">
      <c r="D4254" s="186"/>
    </row>
    <row r="4255" spans="4:4" x14ac:dyDescent="0.2">
      <c r="D4255" s="186"/>
    </row>
    <row r="4256" spans="4:4" x14ac:dyDescent="0.2">
      <c r="D4256" s="186"/>
    </row>
    <row r="4257" spans="4:4" x14ac:dyDescent="0.2">
      <c r="D4257" s="186"/>
    </row>
    <row r="4258" spans="4:4" x14ac:dyDescent="0.2">
      <c r="D4258" s="186"/>
    </row>
    <row r="4259" spans="4:4" x14ac:dyDescent="0.2">
      <c r="D4259" s="186"/>
    </row>
    <row r="4260" spans="4:4" x14ac:dyDescent="0.2">
      <c r="D4260" s="186"/>
    </row>
    <row r="4261" spans="4:4" x14ac:dyDescent="0.2">
      <c r="D4261" s="186"/>
    </row>
    <row r="4262" spans="4:4" x14ac:dyDescent="0.2">
      <c r="D4262" s="186"/>
    </row>
    <row r="4263" spans="4:4" x14ac:dyDescent="0.2">
      <c r="D4263" s="186"/>
    </row>
    <row r="4264" spans="4:4" x14ac:dyDescent="0.2">
      <c r="D4264" s="186"/>
    </row>
    <row r="4265" spans="4:4" x14ac:dyDescent="0.2">
      <c r="D4265" s="186"/>
    </row>
    <row r="4266" spans="4:4" x14ac:dyDescent="0.2">
      <c r="D4266" s="186"/>
    </row>
    <row r="4267" spans="4:4" x14ac:dyDescent="0.2">
      <c r="D4267" s="186"/>
    </row>
    <row r="4268" spans="4:4" x14ac:dyDescent="0.2">
      <c r="D4268" s="186"/>
    </row>
    <row r="4269" spans="4:4" x14ac:dyDescent="0.2">
      <c r="D4269" s="186"/>
    </row>
    <row r="4270" spans="4:4" x14ac:dyDescent="0.2">
      <c r="D4270" s="186"/>
    </row>
    <row r="4271" spans="4:4" x14ac:dyDescent="0.2">
      <c r="D4271" s="186"/>
    </row>
    <row r="4272" spans="4:4" x14ac:dyDescent="0.2">
      <c r="D4272" s="186"/>
    </row>
    <row r="4273" spans="4:4" x14ac:dyDescent="0.2">
      <c r="D4273" s="186"/>
    </row>
    <row r="4274" spans="4:4" x14ac:dyDescent="0.2">
      <c r="D4274" s="186"/>
    </row>
    <row r="4275" spans="4:4" x14ac:dyDescent="0.2">
      <c r="D4275" s="186"/>
    </row>
    <row r="4276" spans="4:4" x14ac:dyDescent="0.2">
      <c r="D4276" s="186"/>
    </row>
    <row r="4277" spans="4:4" x14ac:dyDescent="0.2">
      <c r="D4277" s="186"/>
    </row>
    <row r="4278" spans="4:4" x14ac:dyDescent="0.2">
      <c r="D4278" s="186"/>
    </row>
    <row r="4279" spans="4:4" x14ac:dyDescent="0.2">
      <c r="D4279" s="186"/>
    </row>
    <row r="4280" spans="4:4" x14ac:dyDescent="0.2">
      <c r="D4280" s="186"/>
    </row>
    <row r="4281" spans="4:4" x14ac:dyDescent="0.2">
      <c r="D4281" s="186"/>
    </row>
    <row r="4282" spans="4:4" x14ac:dyDescent="0.2">
      <c r="D4282" s="186"/>
    </row>
    <row r="4283" spans="4:4" x14ac:dyDescent="0.2">
      <c r="D4283" s="186"/>
    </row>
    <row r="4284" spans="4:4" x14ac:dyDescent="0.2">
      <c r="D4284" s="186"/>
    </row>
    <row r="4285" spans="4:4" x14ac:dyDescent="0.2">
      <c r="D4285" s="186"/>
    </row>
    <row r="4286" spans="4:4" x14ac:dyDescent="0.2">
      <c r="D4286" s="186"/>
    </row>
    <row r="4287" spans="4:4" x14ac:dyDescent="0.2">
      <c r="D4287" s="186"/>
    </row>
    <row r="4288" spans="4:4" x14ac:dyDescent="0.2">
      <c r="D4288" s="186"/>
    </row>
    <row r="4289" spans="4:4" x14ac:dyDescent="0.2">
      <c r="D4289" s="186"/>
    </row>
    <row r="4290" spans="4:4" x14ac:dyDescent="0.2">
      <c r="D4290" s="186"/>
    </row>
    <row r="4291" spans="4:4" x14ac:dyDescent="0.2">
      <c r="D4291" s="186"/>
    </row>
    <row r="4292" spans="4:4" x14ac:dyDescent="0.2">
      <c r="D4292" s="186"/>
    </row>
    <row r="4293" spans="4:4" x14ac:dyDescent="0.2">
      <c r="D4293" s="186"/>
    </row>
    <row r="4294" spans="4:4" x14ac:dyDescent="0.2">
      <c r="D4294" s="186"/>
    </row>
    <row r="4295" spans="4:4" x14ac:dyDescent="0.2">
      <c r="D4295" s="186"/>
    </row>
    <row r="4296" spans="4:4" x14ac:dyDescent="0.2">
      <c r="D4296" s="186"/>
    </row>
    <row r="4297" spans="4:4" x14ac:dyDescent="0.2">
      <c r="D4297" s="186"/>
    </row>
    <row r="4298" spans="4:4" x14ac:dyDescent="0.2">
      <c r="D4298" s="186"/>
    </row>
    <row r="4299" spans="4:4" x14ac:dyDescent="0.2">
      <c r="D4299" s="186"/>
    </row>
    <row r="4300" spans="4:4" x14ac:dyDescent="0.2">
      <c r="D4300" s="186"/>
    </row>
    <row r="4301" spans="4:4" x14ac:dyDescent="0.2">
      <c r="D4301" s="186"/>
    </row>
    <row r="4302" spans="4:4" x14ac:dyDescent="0.2">
      <c r="D4302" s="186"/>
    </row>
    <row r="4303" spans="4:4" x14ac:dyDescent="0.2">
      <c r="D4303" s="186"/>
    </row>
    <row r="4304" spans="4:4" x14ac:dyDescent="0.2">
      <c r="D4304" s="186"/>
    </row>
    <row r="4305" spans="4:4" x14ac:dyDescent="0.2">
      <c r="D4305" s="186"/>
    </row>
    <row r="4306" spans="4:4" x14ac:dyDescent="0.2">
      <c r="D4306" s="186"/>
    </row>
    <row r="4307" spans="4:4" x14ac:dyDescent="0.2">
      <c r="D4307" s="186"/>
    </row>
    <row r="4308" spans="4:4" x14ac:dyDescent="0.2">
      <c r="D4308" s="186"/>
    </row>
    <row r="4309" spans="4:4" x14ac:dyDescent="0.2">
      <c r="D4309" s="186"/>
    </row>
    <row r="4310" spans="4:4" x14ac:dyDescent="0.2">
      <c r="D4310" s="186"/>
    </row>
    <row r="4311" spans="4:4" x14ac:dyDescent="0.2">
      <c r="D4311" s="186"/>
    </row>
    <row r="4312" spans="4:4" x14ac:dyDescent="0.2">
      <c r="D4312" s="186"/>
    </row>
    <row r="4313" spans="4:4" x14ac:dyDescent="0.2">
      <c r="D4313" s="186"/>
    </row>
    <row r="4314" spans="4:4" x14ac:dyDescent="0.2">
      <c r="D4314" s="186"/>
    </row>
    <row r="4315" spans="4:4" x14ac:dyDescent="0.2">
      <c r="D4315" s="186"/>
    </row>
    <row r="4316" spans="4:4" x14ac:dyDescent="0.2">
      <c r="D4316" s="186"/>
    </row>
    <row r="4317" spans="4:4" x14ac:dyDescent="0.2">
      <c r="D4317" s="186"/>
    </row>
    <row r="4318" spans="4:4" x14ac:dyDescent="0.2">
      <c r="D4318" s="186"/>
    </row>
    <row r="4319" spans="4:4" x14ac:dyDescent="0.2">
      <c r="D4319" s="186"/>
    </row>
    <row r="4320" spans="4:4" x14ac:dyDescent="0.2">
      <c r="D4320" s="186"/>
    </row>
    <row r="4321" spans="4:4" x14ac:dyDescent="0.2">
      <c r="D4321" s="186"/>
    </row>
    <row r="4322" spans="4:4" x14ac:dyDescent="0.2">
      <c r="D4322" s="186"/>
    </row>
    <row r="4323" spans="4:4" x14ac:dyDescent="0.2">
      <c r="D4323" s="186"/>
    </row>
    <row r="4324" spans="4:4" x14ac:dyDescent="0.2">
      <c r="D4324" s="186"/>
    </row>
    <row r="4325" spans="4:4" x14ac:dyDescent="0.2">
      <c r="D4325" s="186"/>
    </row>
    <row r="4326" spans="4:4" x14ac:dyDescent="0.2">
      <c r="D4326" s="186"/>
    </row>
    <row r="4327" spans="4:4" x14ac:dyDescent="0.2">
      <c r="D4327" s="186"/>
    </row>
    <row r="4328" spans="4:4" x14ac:dyDescent="0.2">
      <c r="D4328" s="186"/>
    </row>
    <row r="4329" spans="4:4" x14ac:dyDescent="0.2">
      <c r="D4329" s="186"/>
    </row>
    <row r="4330" spans="4:4" x14ac:dyDescent="0.2">
      <c r="D4330" s="186"/>
    </row>
    <row r="4331" spans="4:4" x14ac:dyDescent="0.2">
      <c r="D4331" s="186"/>
    </row>
    <row r="4332" spans="4:4" x14ac:dyDescent="0.2">
      <c r="D4332" s="186"/>
    </row>
    <row r="4333" spans="4:4" x14ac:dyDescent="0.2">
      <c r="D4333" s="186"/>
    </row>
    <row r="4334" spans="4:4" x14ac:dyDescent="0.2">
      <c r="D4334" s="186"/>
    </row>
    <row r="4335" spans="4:4" x14ac:dyDescent="0.2">
      <c r="D4335" s="186"/>
    </row>
    <row r="4336" spans="4:4" x14ac:dyDescent="0.2">
      <c r="D4336" s="186"/>
    </row>
    <row r="4337" spans="4:4" x14ac:dyDescent="0.2">
      <c r="D4337" s="186"/>
    </row>
    <row r="4338" spans="4:4" x14ac:dyDescent="0.2">
      <c r="D4338" s="186"/>
    </row>
    <row r="4339" spans="4:4" x14ac:dyDescent="0.2">
      <c r="D4339" s="186"/>
    </row>
    <row r="4340" spans="4:4" x14ac:dyDescent="0.2">
      <c r="D4340" s="186"/>
    </row>
    <row r="4341" spans="4:4" x14ac:dyDescent="0.2">
      <c r="D4341" s="186"/>
    </row>
    <row r="4342" spans="4:4" x14ac:dyDescent="0.2">
      <c r="D4342" s="186"/>
    </row>
    <row r="4343" spans="4:4" x14ac:dyDescent="0.2">
      <c r="D4343" s="186"/>
    </row>
    <row r="4344" spans="4:4" x14ac:dyDescent="0.2">
      <c r="D4344" s="186"/>
    </row>
    <row r="4345" spans="4:4" x14ac:dyDescent="0.2">
      <c r="D4345" s="186"/>
    </row>
    <row r="4346" spans="4:4" x14ac:dyDescent="0.2">
      <c r="D4346" s="186"/>
    </row>
    <row r="4347" spans="4:4" x14ac:dyDescent="0.2">
      <c r="D4347" s="186"/>
    </row>
    <row r="4348" spans="4:4" x14ac:dyDescent="0.2">
      <c r="D4348" s="186"/>
    </row>
    <row r="4349" spans="4:4" x14ac:dyDescent="0.2">
      <c r="D4349" s="186"/>
    </row>
    <row r="4350" spans="4:4" x14ac:dyDescent="0.2">
      <c r="D4350" s="186"/>
    </row>
    <row r="4351" spans="4:4" x14ac:dyDescent="0.2">
      <c r="D4351" s="186"/>
    </row>
    <row r="4352" spans="4:4" x14ac:dyDescent="0.2">
      <c r="D4352" s="186"/>
    </row>
    <row r="4353" spans="4:4" x14ac:dyDescent="0.2">
      <c r="D4353" s="186"/>
    </row>
    <row r="4354" spans="4:4" x14ac:dyDescent="0.2">
      <c r="D4354" s="186"/>
    </row>
    <row r="4355" spans="4:4" x14ac:dyDescent="0.2">
      <c r="D4355" s="186"/>
    </row>
    <row r="4356" spans="4:4" x14ac:dyDescent="0.2">
      <c r="D4356" s="186"/>
    </row>
    <row r="4357" spans="4:4" x14ac:dyDescent="0.2">
      <c r="D4357" s="186"/>
    </row>
    <row r="4358" spans="4:4" x14ac:dyDescent="0.2">
      <c r="D4358" s="186"/>
    </row>
    <row r="4359" spans="4:4" x14ac:dyDescent="0.2">
      <c r="D4359" s="186"/>
    </row>
    <row r="4360" spans="4:4" x14ac:dyDescent="0.2">
      <c r="D4360" s="186"/>
    </row>
    <row r="4361" spans="4:4" x14ac:dyDescent="0.2">
      <c r="D4361" s="186"/>
    </row>
    <row r="4362" spans="4:4" x14ac:dyDescent="0.2">
      <c r="D4362" s="186"/>
    </row>
    <row r="4363" spans="4:4" x14ac:dyDescent="0.2">
      <c r="D4363" s="186"/>
    </row>
    <row r="4364" spans="4:4" x14ac:dyDescent="0.2">
      <c r="D4364" s="186"/>
    </row>
    <row r="4365" spans="4:4" x14ac:dyDescent="0.2">
      <c r="D4365" s="186"/>
    </row>
    <row r="4366" spans="4:4" x14ac:dyDescent="0.2">
      <c r="D4366" s="186"/>
    </row>
    <row r="4367" spans="4:4" x14ac:dyDescent="0.2">
      <c r="D4367" s="186"/>
    </row>
    <row r="4368" spans="4:4" x14ac:dyDescent="0.2">
      <c r="D4368" s="186"/>
    </row>
    <row r="4369" spans="4:4" x14ac:dyDescent="0.2">
      <c r="D4369" s="186"/>
    </row>
    <row r="4370" spans="4:4" x14ac:dyDescent="0.2">
      <c r="D4370" s="186"/>
    </row>
    <row r="4371" spans="4:4" x14ac:dyDescent="0.2">
      <c r="D4371" s="186"/>
    </row>
    <row r="4372" spans="4:4" x14ac:dyDescent="0.2">
      <c r="D4372" s="186"/>
    </row>
    <row r="4373" spans="4:4" x14ac:dyDescent="0.2">
      <c r="D4373" s="186"/>
    </row>
    <row r="4374" spans="4:4" x14ac:dyDescent="0.2">
      <c r="D4374" s="186"/>
    </row>
    <row r="4375" spans="4:4" x14ac:dyDescent="0.2">
      <c r="D4375" s="186"/>
    </row>
    <row r="4376" spans="4:4" x14ac:dyDescent="0.2">
      <c r="D4376" s="186"/>
    </row>
    <row r="4377" spans="4:4" x14ac:dyDescent="0.2">
      <c r="D4377" s="186"/>
    </row>
    <row r="4378" spans="4:4" x14ac:dyDescent="0.2">
      <c r="D4378" s="186"/>
    </row>
    <row r="4379" spans="4:4" x14ac:dyDescent="0.2">
      <c r="D4379" s="186"/>
    </row>
    <row r="4380" spans="4:4" x14ac:dyDescent="0.2">
      <c r="D4380" s="186"/>
    </row>
    <row r="4381" spans="4:4" x14ac:dyDescent="0.2">
      <c r="D4381" s="186"/>
    </row>
    <row r="4382" spans="4:4" x14ac:dyDescent="0.2">
      <c r="D4382" s="186"/>
    </row>
    <row r="4383" spans="4:4" x14ac:dyDescent="0.2">
      <c r="D4383" s="186"/>
    </row>
    <row r="4384" spans="4:4" x14ac:dyDescent="0.2">
      <c r="D4384" s="186"/>
    </row>
    <row r="4385" spans="4:4" x14ac:dyDescent="0.2">
      <c r="D4385" s="186"/>
    </row>
    <row r="4386" spans="4:4" x14ac:dyDescent="0.2">
      <c r="D4386" s="186"/>
    </row>
    <row r="4387" spans="4:4" x14ac:dyDescent="0.2">
      <c r="D4387" s="186"/>
    </row>
    <row r="4388" spans="4:4" x14ac:dyDescent="0.2">
      <c r="D4388" s="186"/>
    </row>
    <row r="4389" spans="4:4" x14ac:dyDescent="0.2">
      <c r="D4389" s="186"/>
    </row>
    <row r="4390" spans="4:4" x14ac:dyDescent="0.2">
      <c r="D4390" s="186"/>
    </row>
    <row r="4391" spans="4:4" x14ac:dyDescent="0.2">
      <c r="D4391" s="186"/>
    </row>
    <row r="4392" spans="4:4" x14ac:dyDescent="0.2">
      <c r="D4392" s="186"/>
    </row>
    <row r="4393" spans="4:4" x14ac:dyDescent="0.2">
      <c r="D4393" s="186"/>
    </row>
    <row r="4394" spans="4:4" x14ac:dyDescent="0.2">
      <c r="D4394" s="186"/>
    </row>
    <row r="4395" spans="4:4" x14ac:dyDescent="0.2">
      <c r="D4395" s="186"/>
    </row>
    <row r="4396" spans="4:4" x14ac:dyDescent="0.2">
      <c r="D4396" s="186"/>
    </row>
    <row r="4397" spans="4:4" x14ac:dyDescent="0.2">
      <c r="D4397" s="186"/>
    </row>
    <row r="4398" spans="4:4" x14ac:dyDescent="0.2">
      <c r="D4398" s="186"/>
    </row>
    <row r="4399" spans="4:4" x14ac:dyDescent="0.2">
      <c r="D4399" s="186"/>
    </row>
    <row r="4400" spans="4:4" x14ac:dyDescent="0.2">
      <c r="D4400" s="186"/>
    </row>
    <row r="4401" spans="4:4" x14ac:dyDescent="0.2">
      <c r="D4401" s="186"/>
    </row>
    <row r="4402" spans="4:4" x14ac:dyDescent="0.2">
      <c r="D4402" s="186"/>
    </row>
    <row r="4403" spans="4:4" x14ac:dyDescent="0.2">
      <c r="D4403" s="186"/>
    </row>
    <row r="4404" spans="4:4" x14ac:dyDescent="0.2">
      <c r="D4404" s="186"/>
    </row>
    <row r="4405" spans="4:4" x14ac:dyDescent="0.2">
      <c r="D4405" s="186"/>
    </row>
    <row r="4406" spans="4:4" x14ac:dyDescent="0.2">
      <c r="D4406" s="186"/>
    </row>
    <row r="4407" spans="4:4" x14ac:dyDescent="0.2">
      <c r="D4407" s="186"/>
    </row>
    <row r="4408" spans="4:4" x14ac:dyDescent="0.2">
      <c r="D4408" s="186"/>
    </row>
    <row r="4409" spans="4:4" x14ac:dyDescent="0.2">
      <c r="D4409" s="186"/>
    </row>
    <row r="4410" spans="4:4" x14ac:dyDescent="0.2">
      <c r="D4410" s="186"/>
    </row>
    <row r="4411" spans="4:4" x14ac:dyDescent="0.2">
      <c r="D4411" s="186"/>
    </row>
    <row r="4412" spans="4:4" x14ac:dyDescent="0.2">
      <c r="D4412" s="186"/>
    </row>
    <row r="4413" spans="4:4" x14ac:dyDescent="0.2">
      <c r="D4413" s="186"/>
    </row>
    <row r="4414" spans="4:4" x14ac:dyDescent="0.2">
      <c r="D4414" s="186"/>
    </row>
    <row r="4415" spans="4:4" x14ac:dyDescent="0.2">
      <c r="D4415" s="186"/>
    </row>
    <row r="4416" spans="4:4" x14ac:dyDescent="0.2">
      <c r="D4416" s="186"/>
    </row>
    <row r="4417" spans="4:4" x14ac:dyDescent="0.2">
      <c r="D4417" s="186"/>
    </row>
    <row r="4418" spans="4:4" x14ac:dyDescent="0.2">
      <c r="D4418" s="186"/>
    </row>
    <row r="4419" spans="4:4" x14ac:dyDescent="0.2">
      <c r="D4419" s="186"/>
    </row>
    <row r="4420" spans="4:4" x14ac:dyDescent="0.2">
      <c r="D4420" s="186"/>
    </row>
    <row r="4421" spans="4:4" x14ac:dyDescent="0.2">
      <c r="D4421" s="186"/>
    </row>
    <row r="4422" spans="4:4" x14ac:dyDescent="0.2">
      <c r="D4422" s="186"/>
    </row>
    <row r="4423" spans="4:4" x14ac:dyDescent="0.2">
      <c r="D4423" s="186"/>
    </row>
    <row r="4424" spans="4:4" x14ac:dyDescent="0.2">
      <c r="D4424" s="186"/>
    </row>
    <row r="4425" spans="4:4" x14ac:dyDescent="0.2">
      <c r="D4425" s="186"/>
    </row>
    <row r="4426" spans="4:4" x14ac:dyDescent="0.2">
      <c r="D4426" s="186"/>
    </row>
    <row r="4427" spans="4:4" x14ac:dyDescent="0.2">
      <c r="D4427" s="186"/>
    </row>
    <row r="4428" spans="4:4" x14ac:dyDescent="0.2">
      <c r="D4428" s="186"/>
    </row>
    <row r="4429" spans="4:4" x14ac:dyDescent="0.2">
      <c r="D4429" s="186"/>
    </row>
    <row r="4430" spans="4:4" x14ac:dyDescent="0.2">
      <c r="D4430" s="186"/>
    </row>
    <row r="4431" spans="4:4" x14ac:dyDescent="0.2">
      <c r="D4431" s="186"/>
    </row>
    <row r="4432" spans="4:4" x14ac:dyDescent="0.2">
      <c r="D4432" s="186"/>
    </row>
    <row r="4433" spans="4:4" x14ac:dyDescent="0.2">
      <c r="D4433" s="186"/>
    </row>
    <row r="4434" spans="4:4" x14ac:dyDescent="0.2">
      <c r="D4434" s="186"/>
    </row>
    <row r="4435" spans="4:4" x14ac:dyDescent="0.2">
      <c r="D4435" s="186"/>
    </row>
    <row r="4436" spans="4:4" x14ac:dyDescent="0.2">
      <c r="D4436" s="186"/>
    </row>
    <row r="4437" spans="4:4" x14ac:dyDescent="0.2">
      <c r="D4437" s="186"/>
    </row>
    <row r="4438" spans="4:4" x14ac:dyDescent="0.2">
      <c r="D4438" s="186"/>
    </row>
    <row r="4439" spans="4:4" x14ac:dyDescent="0.2">
      <c r="D4439" s="186"/>
    </row>
    <row r="4440" spans="4:4" x14ac:dyDescent="0.2">
      <c r="D4440" s="186"/>
    </row>
    <row r="4441" spans="4:4" x14ac:dyDescent="0.2">
      <c r="D4441" s="186"/>
    </row>
    <row r="4442" spans="4:4" x14ac:dyDescent="0.2">
      <c r="D4442" s="186"/>
    </row>
    <row r="4443" spans="4:4" x14ac:dyDescent="0.2">
      <c r="D4443" s="186"/>
    </row>
    <row r="4444" spans="4:4" x14ac:dyDescent="0.2">
      <c r="D4444" s="186"/>
    </row>
    <row r="4445" spans="4:4" x14ac:dyDescent="0.2">
      <c r="D4445" s="186"/>
    </row>
    <row r="4446" spans="4:4" x14ac:dyDescent="0.2">
      <c r="D4446" s="186"/>
    </row>
    <row r="4447" spans="4:4" x14ac:dyDescent="0.2">
      <c r="D4447" s="186"/>
    </row>
    <row r="4448" spans="4:4" x14ac:dyDescent="0.2">
      <c r="D4448" s="186"/>
    </row>
    <row r="4449" spans="4:4" x14ac:dyDescent="0.2">
      <c r="D4449" s="186"/>
    </row>
    <row r="4450" spans="4:4" x14ac:dyDescent="0.2">
      <c r="D4450" s="186"/>
    </row>
    <row r="4451" spans="4:4" x14ac:dyDescent="0.2">
      <c r="D4451" s="186"/>
    </row>
    <row r="4452" spans="4:4" x14ac:dyDescent="0.2">
      <c r="D4452" s="186"/>
    </row>
    <row r="4453" spans="4:4" x14ac:dyDescent="0.2">
      <c r="D4453" s="186"/>
    </row>
    <row r="4454" spans="4:4" x14ac:dyDescent="0.2">
      <c r="D4454" s="186"/>
    </row>
    <row r="4455" spans="4:4" x14ac:dyDescent="0.2">
      <c r="D4455" s="186"/>
    </row>
    <row r="4456" spans="4:4" x14ac:dyDescent="0.2">
      <c r="D4456" s="186"/>
    </row>
    <row r="4457" spans="4:4" x14ac:dyDescent="0.2">
      <c r="D4457" s="186"/>
    </row>
    <row r="4458" spans="4:4" x14ac:dyDescent="0.2">
      <c r="D4458" s="186"/>
    </row>
    <row r="4459" spans="4:4" x14ac:dyDescent="0.2">
      <c r="D4459" s="186"/>
    </row>
    <row r="4460" spans="4:4" x14ac:dyDescent="0.2">
      <c r="D4460" s="186"/>
    </row>
    <row r="4461" spans="4:4" x14ac:dyDescent="0.2">
      <c r="D4461" s="186"/>
    </row>
    <row r="4462" spans="4:4" x14ac:dyDescent="0.2">
      <c r="D4462" s="186"/>
    </row>
    <row r="4463" spans="4:4" x14ac:dyDescent="0.2">
      <c r="D4463" s="186"/>
    </row>
    <row r="4464" spans="4:4" x14ac:dyDescent="0.2">
      <c r="D4464" s="186"/>
    </row>
    <row r="4465" spans="4:4" x14ac:dyDescent="0.2">
      <c r="D4465" s="186"/>
    </row>
    <row r="4466" spans="4:4" x14ac:dyDescent="0.2">
      <c r="D4466" s="186"/>
    </row>
    <row r="4467" spans="4:4" x14ac:dyDescent="0.2">
      <c r="D4467" s="186"/>
    </row>
    <row r="4468" spans="4:4" x14ac:dyDescent="0.2">
      <c r="D4468" s="186"/>
    </row>
    <row r="4469" spans="4:4" x14ac:dyDescent="0.2">
      <c r="D4469" s="186"/>
    </row>
    <row r="4470" spans="4:4" x14ac:dyDescent="0.2">
      <c r="D4470" s="186"/>
    </row>
    <row r="4471" spans="4:4" x14ac:dyDescent="0.2">
      <c r="D4471" s="186"/>
    </row>
    <row r="4472" spans="4:4" x14ac:dyDescent="0.2">
      <c r="D4472" s="186"/>
    </row>
    <row r="4473" spans="4:4" x14ac:dyDescent="0.2">
      <c r="D4473" s="186"/>
    </row>
    <row r="4474" spans="4:4" x14ac:dyDescent="0.2">
      <c r="D4474" s="186"/>
    </row>
    <row r="4475" spans="4:4" x14ac:dyDescent="0.2">
      <c r="D4475" s="186"/>
    </row>
    <row r="4476" spans="4:4" x14ac:dyDescent="0.2">
      <c r="D4476" s="186"/>
    </row>
    <row r="4477" spans="4:4" x14ac:dyDescent="0.2">
      <c r="D4477" s="186"/>
    </row>
    <row r="4478" spans="4:4" x14ac:dyDescent="0.2">
      <c r="D4478" s="186"/>
    </row>
    <row r="4479" spans="4:4" x14ac:dyDescent="0.2">
      <c r="D4479" s="186"/>
    </row>
    <row r="4480" spans="4:4" x14ac:dyDescent="0.2">
      <c r="D4480" s="186"/>
    </row>
    <row r="4481" spans="4:4" x14ac:dyDescent="0.2">
      <c r="D4481" s="186"/>
    </row>
    <row r="4482" spans="4:4" x14ac:dyDescent="0.2">
      <c r="D4482" s="186"/>
    </row>
    <row r="4483" spans="4:4" x14ac:dyDescent="0.2">
      <c r="D4483" s="186"/>
    </row>
    <row r="4484" spans="4:4" x14ac:dyDescent="0.2">
      <c r="D4484" s="186"/>
    </row>
    <row r="4485" spans="4:4" x14ac:dyDescent="0.2">
      <c r="D4485" s="186"/>
    </row>
    <row r="4486" spans="4:4" x14ac:dyDescent="0.2">
      <c r="D4486" s="186"/>
    </row>
    <row r="4487" spans="4:4" x14ac:dyDescent="0.2">
      <c r="D4487" s="186"/>
    </row>
    <row r="4488" spans="4:4" x14ac:dyDescent="0.2">
      <c r="D4488" s="186"/>
    </row>
    <row r="4489" spans="4:4" x14ac:dyDescent="0.2">
      <c r="D4489" s="186"/>
    </row>
    <row r="4490" spans="4:4" x14ac:dyDescent="0.2">
      <c r="D4490" s="186"/>
    </row>
    <row r="4491" spans="4:4" x14ac:dyDescent="0.2">
      <c r="D4491" s="186"/>
    </row>
    <row r="4492" spans="4:4" x14ac:dyDescent="0.2">
      <c r="D4492" s="186"/>
    </row>
    <row r="4493" spans="4:4" x14ac:dyDescent="0.2">
      <c r="D4493" s="186"/>
    </row>
    <row r="4494" spans="4:4" x14ac:dyDescent="0.2">
      <c r="D4494" s="186"/>
    </row>
    <row r="4495" spans="4:4" x14ac:dyDescent="0.2">
      <c r="D4495" s="186"/>
    </row>
    <row r="4496" spans="4:4" x14ac:dyDescent="0.2">
      <c r="D4496" s="186"/>
    </row>
    <row r="4497" spans="4:4" x14ac:dyDescent="0.2">
      <c r="D4497" s="186"/>
    </row>
    <row r="4498" spans="4:4" x14ac:dyDescent="0.2">
      <c r="D4498" s="186"/>
    </row>
    <row r="4499" spans="4:4" x14ac:dyDescent="0.2">
      <c r="D4499" s="186"/>
    </row>
    <row r="4500" spans="4:4" x14ac:dyDescent="0.2">
      <c r="D4500" s="186"/>
    </row>
    <row r="4501" spans="4:4" x14ac:dyDescent="0.2">
      <c r="D4501" s="186"/>
    </row>
    <row r="4502" spans="4:4" x14ac:dyDescent="0.2">
      <c r="D4502" s="186"/>
    </row>
    <row r="4503" spans="4:4" x14ac:dyDescent="0.2">
      <c r="D4503" s="186"/>
    </row>
    <row r="4504" spans="4:4" x14ac:dyDescent="0.2">
      <c r="D4504" s="186"/>
    </row>
    <row r="4505" spans="4:4" x14ac:dyDescent="0.2">
      <c r="D4505" s="186"/>
    </row>
    <row r="4506" spans="4:4" x14ac:dyDescent="0.2">
      <c r="D4506" s="186"/>
    </row>
    <row r="4507" spans="4:4" x14ac:dyDescent="0.2">
      <c r="D4507" s="186"/>
    </row>
    <row r="4508" spans="4:4" x14ac:dyDescent="0.2">
      <c r="D4508" s="186"/>
    </row>
    <row r="4509" spans="4:4" x14ac:dyDescent="0.2">
      <c r="D4509" s="186"/>
    </row>
    <row r="4510" spans="4:4" x14ac:dyDescent="0.2">
      <c r="D4510" s="186"/>
    </row>
    <row r="4511" spans="4:4" x14ac:dyDescent="0.2">
      <c r="D4511" s="186"/>
    </row>
    <row r="4512" spans="4:4" x14ac:dyDescent="0.2">
      <c r="D4512" s="186"/>
    </row>
    <row r="4513" spans="4:4" x14ac:dyDescent="0.2">
      <c r="D4513" s="186"/>
    </row>
    <row r="4514" spans="4:4" x14ac:dyDescent="0.2">
      <c r="D4514" s="186"/>
    </row>
    <row r="4515" spans="4:4" x14ac:dyDescent="0.2">
      <c r="D4515" s="186"/>
    </row>
    <row r="4516" spans="4:4" x14ac:dyDescent="0.2">
      <c r="D4516" s="186"/>
    </row>
    <row r="4517" spans="4:4" x14ac:dyDescent="0.2">
      <c r="D4517" s="186"/>
    </row>
    <row r="4518" spans="4:4" x14ac:dyDescent="0.2">
      <c r="D4518" s="186"/>
    </row>
    <row r="4519" spans="4:4" x14ac:dyDescent="0.2">
      <c r="D4519" s="186"/>
    </row>
    <row r="4520" spans="4:4" x14ac:dyDescent="0.2">
      <c r="D4520" s="186"/>
    </row>
    <row r="4521" spans="4:4" x14ac:dyDescent="0.2">
      <c r="D4521" s="186"/>
    </row>
    <row r="4522" spans="4:4" x14ac:dyDescent="0.2">
      <c r="D4522" s="186"/>
    </row>
    <row r="4523" spans="4:4" x14ac:dyDescent="0.2">
      <c r="D4523" s="186"/>
    </row>
    <row r="4524" spans="4:4" x14ac:dyDescent="0.2">
      <c r="D4524" s="186"/>
    </row>
    <row r="4525" spans="4:4" x14ac:dyDescent="0.2">
      <c r="D4525" s="186"/>
    </row>
    <row r="4526" spans="4:4" x14ac:dyDescent="0.2">
      <c r="D4526" s="186"/>
    </row>
    <row r="4527" spans="4:4" x14ac:dyDescent="0.2">
      <c r="D4527" s="186"/>
    </row>
    <row r="4528" spans="4:4" x14ac:dyDescent="0.2">
      <c r="D4528" s="186"/>
    </row>
    <row r="4529" spans="4:4" x14ac:dyDescent="0.2">
      <c r="D4529" s="186"/>
    </row>
    <row r="4530" spans="4:4" x14ac:dyDescent="0.2">
      <c r="D4530" s="186"/>
    </row>
    <row r="4531" spans="4:4" x14ac:dyDescent="0.2">
      <c r="D4531" s="186"/>
    </row>
    <row r="4532" spans="4:4" x14ac:dyDescent="0.2">
      <c r="D4532" s="186"/>
    </row>
    <row r="4533" spans="4:4" x14ac:dyDescent="0.2">
      <c r="D4533" s="186"/>
    </row>
    <row r="4534" spans="4:4" x14ac:dyDescent="0.2">
      <c r="D4534" s="186"/>
    </row>
    <row r="4535" spans="4:4" x14ac:dyDescent="0.2">
      <c r="D4535" s="186"/>
    </row>
    <row r="4536" spans="4:4" x14ac:dyDescent="0.2">
      <c r="D4536" s="186"/>
    </row>
    <row r="4537" spans="4:4" x14ac:dyDescent="0.2">
      <c r="D4537" s="186"/>
    </row>
    <row r="4538" spans="4:4" x14ac:dyDescent="0.2">
      <c r="D4538" s="186"/>
    </row>
    <row r="4539" spans="4:4" x14ac:dyDescent="0.2">
      <c r="D4539" s="186"/>
    </row>
    <row r="4540" spans="4:4" x14ac:dyDescent="0.2">
      <c r="D4540" s="186"/>
    </row>
    <row r="4541" spans="4:4" x14ac:dyDescent="0.2">
      <c r="D4541" s="186"/>
    </row>
    <row r="4542" spans="4:4" x14ac:dyDescent="0.2">
      <c r="D4542" s="186"/>
    </row>
    <row r="4543" spans="4:4" x14ac:dyDescent="0.2">
      <c r="D4543" s="186"/>
    </row>
    <row r="4544" spans="4:4" x14ac:dyDescent="0.2">
      <c r="D4544" s="186"/>
    </row>
    <row r="4545" spans="4:4" x14ac:dyDescent="0.2">
      <c r="D4545" s="186"/>
    </row>
    <row r="4546" spans="4:4" x14ac:dyDescent="0.2">
      <c r="D4546" s="186"/>
    </row>
    <row r="4547" spans="4:4" x14ac:dyDescent="0.2">
      <c r="D4547" s="186"/>
    </row>
    <row r="4548" spans="4:4" x14ac:dyDescent="0.2">
      <c r="D4548" s="186"/>
    </row>
    <row r="4549" spans="4:4" x14ac:dyDescent="0.2">
      <c r="D4549" s="186"/>
    </row>
    <row r="4550" spans="4:4" x14ac:dyDescent="0.2">
      <c r="D4550" s="186"/>
    </row>
    <row r="4551" spans="4:4" x14ac:dyDescent="0.2">
      <c r="D4551" s="186"/>
    </row>
    <row r="4552" spans="4:4" x14ac:dyDescent="0.2">
      <c r="D4552" s="186"/>
    </row>
    <row r="4553" spans="4:4" x14ac:dyDescent="0.2">
      <c r="D4553" s="186"/>
    </row>
    <row r="4554" spans="4:4" x14ac:dyDescent="0.2">
      <c r="D4554" s="186"/>
    </row>
    <row r="4555" spans="4:4" x14ac:dyDescent="0.2">
      <c r="D4555" s="186"/>
    </row>
    <row r="4556" spans="4:4" x14ac:dyDescent="0.2">
      <c r="D4556" s="186"/>
    </row>
    <row r="4557" spans="4:4" x14ac:dyDescent="0.2">
      <c r="D4557" s="186"/>
    </row>
    <row r="4558" spans="4:4" x14ac:dyDescent="0.2">
      <c r="D4558" s="186"/>
    </row>
    <row r="4559" spans="4:4" x14ac:dyDescent="0.2">
      <c r="D4559" s="186"/>
    </row>
    <row r="4560" spans="4:4" x14ac:dyDescent="0.2">
      <c r="D4560" s="186"/>
    </row>
    <row r="4561" spans="4:4" x14ac:dyDescent="0.2">
      <c r="D4561" s="186"/>
    </row>
    <row r="4562" spans="4:4" x14ac:dyDescent="0.2">
      <c r="D4562" s="186"/>
    </row>
    <row r="4563" spans="4:4" x14ac:dyDescent="0.2">
      <c r="D4563" s="186"/>
    </row>
    <row r="4564" spans="4:4" x14ac:dyDescent="0.2">
      <c r="D4564" s="186"/>
    </row>
    <row r="4565" spans="4:4" x14ac:dyDescent="0.2">
      <c r="D4565" s="186"/>
    </row>
    <row r="4566" spans="4:4" x14ac:dyDescent="0.2">
      <c r="D4566" s="186"/>
    </row>
    <row r="4567" spans="4:4" x14ac:dyDescent="0.2">
      <c r="D4567" s="186"/>
    </row>
    <row r="4568" spans="4:4" x14ac:dyDescent="0.2">
      <c r="D4568" s="186"/>
    </row>
    <row r="4569" spans="4:4" x14ac:dyDescent="0.2">
      <c r="D4569" s="186"/>
    </row>
    <row r="4570" spans="4:4" x14ac:dyDescent="0.2">
      <c r="D4570" s="186"/>
    </row>
    <row r="4571" spans="4:4" x14ac:dyDescent="0.2">
      <c r="D4571" s="186"/>
    </row>
    <row r="4572" spans="4:4" x14ac:dyDescent="0.2">
      <c r="D4572" s="186"/>
    </row>
    <row r="4573" spans="4:4" x14ac:dyDescent="0.2">
      <c r="D4573" s="186"/>
    </row>
    <row r="4574" spans="4:4" x14ac:dyDescent="0.2">
      <c r="D4574" s="186"/>
    </row>
    <row r="4575" spans="4:4" x14ac:dyDescent="0.2">
      <c r="D4575" s="186"/>
    </row>
    <row r="4576" spans="4:4" x14ac:dyDescent="0.2">
      <c r="D4576" s="186"/>
    </row>
    <row r="4577" spans="4:4" x14ac:dyDescent="0.2">
      <c r="D4577" s="186"/>
    </row>
    <row r="4578" spans="4:4" x14ac:dyDescent="0.2">
      <c r="D4578" s="186"/>
    </row>
    <row r="4579" spans="4:4" x14ac:dyDescent="0.2">
      <c r="D4579" s="186"/>
    </row>
    <row r="4580" spans="4:4" x14ac:dyDescent="0.2">
      <c r="D4580" s="186"/>
    </row>
    <row r="4581" spans="4:4" x14ac:dyDescent="0.2">
      <c r="D4581" s="186"/>
    </row>
    <row r="4582" spans="4:4" x14ac:dyDescent="0.2">
      <c r="D4582" s="186"/>
    </row>
    <row r="4583" spans="4:4" x14ac:dyDescent="0.2">
      <c r="D4583" s="186"/>
    </row>
    <row r="4584" spans="4:4" x14ac:dyDescent="0.2">
      <c r="D4584" s="186"/>
    </row>
    <row r="4585" spans="4:4" x14ac:dyDescent="0.2">
      <c r="D4585" s="186"/>
    </row>
    <row r="4586" spans="4:4" x14ac:dyDescent="0.2">
      <c r="D4586" s="186"/>
    </row>
    <row r="4587" spans="4:4" x14ac:dyDescent="0.2">
      <c r="D4587" s="186"/>
    </row>
    <row r="4588" spans="4:4" x14ac:dyDescent="0.2">
      <c r="D4588" s="186"/>
    </row>
    <row r="4589" spans="4:4" x14ac:dyDescent="0.2">
      <c r="D4589" s="186"/>
    </row>
    <row r="4590" spans="4:4" x14ac:dyDescent="0.2">
      <c r="D4590" s="186"/>
    </row>
    <row r="4591" spans="4:4" x14ac:dyDescent="0.2">
      <c r="D4591" s="186"/>
    </row>
    <row r="4592" spans="4:4" x14ac:dyDescent="0.2">
      <c r="D4592" s="186"/>
    </row>
    <row r="4593" spans="4:4" x14ac:dyDescent="0.2">
      <c r="D4593" s="186"/>
    </row>
    <row r="4594" spans="4:4" x14ac:dyDescent="0.2">
      <c r="D4594" s="186"/>
    </row>
    <row r="4595" spans="4:4" x14ac:dyDescent="0.2">
      <c r="D4595" s="186"/>
    </row>
    <row r="4596" spans="4:4" x14ac:dyDescent="0.2">
      <c r="D4596" s="186"/>
    </row>
    <row r="4597" spans="4:4" x14ac:dyDescent="0.2">
      <c r="D4597" s="186"/>
    </row>
    <row r="4598" spans="4:4" x14ac:dyDescent="0.2">
      <c r="D4598" s="186"/>
    </row>
    <row r="4599" spans="4:4" x14ac:dyDescent="0.2">
      <c r="D4599" s="186"/>
    </row>
    <row r="4600" spans="4:4" x14ac:dyDescent="0.2">
      <c r="D4600" s="186"/>
    </row>
    <row r="4601" spans="4:4" x14ac:dyDescent="0.2">
      <c r="D4601" s="186"/>
    </row>
    <row r="4602" spans="4:4" x14ac:dyDescent="0.2">
      <c r="D4602" s="186"/>
    </row>
    <row r="4603" spans="4:4" x14ac:dyDescent="0.2">
      <c r="D4603" s="186"/>
    </row>
    <row r="4604" spans="4:4" x14ac:dyDescent="0.2">
      <c r="D4604" s="186"/>
    </row>
    <row r="4605" spans="4:4" x14ac:dyDescent="0.2">
      <c r="D4605" s="186"/>
    </row>
    <row r="4606" spans="4:4" x14ac:dyDescent="0.2">
      <c r="D4606" s="186"/>
    </row>
    <row r="4607" spans="4:4" x14ac:dyDescent="0.2">
      <c r="D4607" s="186"/>
    </row>
    <row r="4608" spans="4:4" x14ac:dyDescent="0.2">
      <c r="D4608" s="186"/>
    </row>
    <row r="4609" spans="4:4" x14ac:dyDescent="0.2">
      <c r="D4609" s="186"/>
    </row>
    <row r="4610" spans="4:4" x14ac:dyDescent="0.2">
      <c r="D4610" s="186"/>
    </row>
    <row r="4611" spans="4:4" x14ac:dyDescent="0.2">
      <c r="D4611" s="186"/>
    </row>
    <row r="4612" spans="4:4" x14ac:dyDescent="0.2">
      <c r="D4612" s="186"/>
    </row>
    <row r="4613" spans="4:4" x14ac:dyDescent="0.2">
      <c r="D4613" s="186"/>
    </row>
    <row r="4614" spans="4:4" x14ac:dyDescent="0.2">
      <c r="D4614" s="186"/>
    </row>
    <row r="4615" spans="4:4" x14ac:dyDescent="0.2">
      <c r="D4615" s="186"/>
    </row>
    <row r="4616" spans="4:4" x14ac:dyDescent="0.2">
      <c r="D4616" s="186"/>
    </row>
    <row r="4617" spans="4:4" x14ac:dyDescent="0.2">
      <c r="D4617" s="186"/>
    </row>
    <row r="4618" spans="4:4" x14ac:dyDescent="0.2">
      <c r="D4618" s="186"/>
    </row>
    <row r="4619" spans="4:4" x14ac:dyDescent="0.2">
      <c r="D4619" s="186"/>
    </row>
    <row r="4620" spans="4:4" x14ac:dyDescent="0.2">
      <c r="D4620" s="186"/>
    </row>
    <row r="4621" spans="4:4" x14ac:dyDescent="0.2">
      <c r="D4621" s="186"/>
    </row>
    <row r="4622" spans="4:4" x14ac:dyDescent="0.2">
      <c r="D4622" s="186"/>
    </row>
    <row r="4623" spans="4:4" x14ac:dyDescent="0.2">
      <c r="D4623" s="186"/>
    </row>
    <row r="4624" spans="4:4" x14ac:dyDescent="0.2">
      <c r="D4624" s="186"/>
    </row>
    <row r="4625" spans="4:4" x14ac:dyDescent="0.2">
      <c r="D4625" s="186"/>
    </row>
    <row r="4626" spans="4:4" x14ac:dyDescent="0.2">
      <c r="D4626" s="186"/>
    </row>
    <row r="4627" spans="4:4" x14ac:dyDescent="0.2">
      <c r="D4627" s="186"/>
    </row>
    <row r="4628" spans="4:4" x14ac:dyDescent="0.2">
      <c r="D4628" s="186"/>
    </row>
    <row r="4629" spans="4:4" x14ac:dyDescent="0.2">
      <c r="D4629" s="186"/>
    </row>
    <row r="4630" spans="4:4" x14ac:dyDescent="0.2">
      <c r="D4630" s="186"/>
    </row>
    <row r="4631" spans="4:4" x14ac:dyDescent="0.2">
      <c r="D4631" s="186"/>
    </row>
    <row r="4632" spans="4:4" x14ac:dyDescent="0.2">
      <c r="D4632" s="186"/>
    </row>
    <row r="4633" spans="4:4" x14ac:dyDescent="0.2">
      <c r="D4633" s="186"/>
    </row>
    <row r="4634" spans="4:4" x14ac:dyDescent="0.2">
      <c r="D4634" s="186"/>
    </row>
    <row r="4635" spans="4:4" x14ac:dyDescent="0.2">
      <c r="D4635" s="186"/>
    </row>
    <row r="4636" spans="4:4" x14ac:dyDescent="0.2">
      <c r="D4636" s="186"/>
    </row>
    <row r="4637" spans="4:4" x14ac:dyDescent="0.2">
      <c r="D4637" s="186"/>
    </row>
    <row r="4638" spans="4:4" x14ac:dyDescent="0.2">
      <c r="D4638" s="186"/>
    </row>
    <row r="4639" spans="4:4" x14ac:dyDescent="0.2">
      <c r="D4639" s="186"/>
    </row>
    <row r="4640" spans="4:4" x14ac:dyDescent="0.2">
      <c r="D4640" s="186"/>
    </row>
    <row r="4641" spans="4:4" x14ac:dyDescent="0.2">
      <c r="D4641" s="186"/>
    </row>
    <row r="4642" spans="4:4" x14ac:dyDescent="0.2">
      <c r="D4642" s="186"/>
    </row>
    <row r="4643" spans="4:4" x14ac:dyDescent="0.2">
      <c r="D4643" s="186"/>
    </row>
    <row r="4644" spans="4:4" x14ac:dyDescent="0.2">
      <c r="D4644" s="186"/>
    </row>
    <row r="4645" spans="4:4" x14ac:dyDescent="0.2">
      <c r="D4645" s="186"/>
    </row>
    <row r="4646" spans="4:4" x14ac:dyDescent="0.2">
      <c r="D4646" s="186"/>
    </row>
    <row r="4647" spans="4:4" x14ac:dyDescent="0.2">
      <c r="D4647" s="186"/>
    </row>
    <row r="4648" spans="4:4" x14ac:dyDescent="0.2">
      <c r="D4648" s="186"/>
    </row>
    <row r="4649" spans="4:4" x14ac:dyDescent="0.2">
      <c r="D4649" s="186"/>
    </row>
    <row r="4650" spans="4:4" x14ac:dyDescent="0.2">
      <c r="D4650" s="186"/>
    </row>
    <row r="4651" spans="4:4" x14ac:dyDescent="0.2">
      <c r="D4651" s="186"/>
    </row>
    <row r="4652" spans="4:4" x14ac:dyDescent="0.2">
      <c r="D4652" s="186"/>
    </row>
    <row r="4653" spans="4:4" x14ac:dyDescent="0.2">
      <c r="D4653" s="186"/>
    </row>
    <row r="4654" spans="4:4" x14ac:dyDescent="0.2">
      <c r="D4654" s="186"/>
    </row>
    <row r="4655" spans="4:4" x14ac:dyDescent="0.2">
      <c r="D4655" s="186"/>
    </row>
    <row r="4656" spans="4:4" x14ac:dyDescent="0.2">
      <c r="D4656" s="186"/>
    </row>
    <row r="4657" spans="4:4" x14ac:dyDescent="0.2">
      <c r="D4657" s="186"/>
    </row>
    <row r="4658" spans="4:4" x14ac:dyDescent="0.2">
      <c r="D4658" s="186"/>
    </row>
    <row r="4659" spans="4:4" x14ac:dyDescent="0.2">
      <c r="D4659" s="186"/>
    </row>
    <row r="4660" spans="4:4" x14ac:dyDescent="0.2">
      <c r="D4660" s="186"/>
    </row>
    <row r="4661" spans="4:4" x14ac:dyDescent="0.2">
      <c r="D4661" s="186"/>
    </row>
    <row r="4662" spans="4:4" x14ac:dyDescent="0.2">
      <c r="D4662" s="186"/>
    </row>
    <row r="4663" spans="4:4" x14ac:dyDescent="0.2">
      <c r="D4663" s="186"/>
    </row>
    <row r="4664" spans="4:4" x14ac:dyDescent="0.2">
      <c r="D4664" s="186"/>
    </row>
    <row r="4665" spans="4:4" x14ac:dyDescent="0.2">
      <c r="D4665" s="186"/>
    </row>
    <row r="4666" spans="4:4" x14ac:dyDescent="0.2">
      <c r="D4666" s="186"/>
    </row>
    <row r="4667" spans="4:4" x14ac:dyDescent="0.2">
      <c r="D4667" s="186"/>
    </row>
    <row r="4668" spans="4:4" x14ac:dyDescent="0.2">
      <c r="D4668" s="186"/>
    </row>
    <row r="4669" spans="4:4" x14ac:dyDescent="0.2">
      <c r="D4669" s="186"/>
    </row>
    <row r="4670" spans="4:4" x14ac:dyDescent="0.2">
      <c r="D4670" s="186"/>
    </row>
    <row r="4671" spans="4:4" x14ac:dyDescent="0.2">
      <c r="D4671" s="186"/>
    </row>
    <row r="4672" spans="4:4" x14ac:dyDescent="0.2">
      <c r="D4672" s="186"/>
    </row>
    <row r="4673" spans="4:4" x14ac:dyDescent="0.2">
      <c r="D4673" s="186"/>
    </row>
    <row r="4674" spans="4:4" x14ac:dyDescent="0.2">
      <c r="D4674" s="186"/>
    </row>
    <row r="4675" spans="4:4" x14ac:dyDescent="0.2">
      <c r="D4675" s="186"/>
    </row>
    <row r="4676" spans="4:4" x14ac:dyDescent="0.2">
      <c r="D4676" s="186"/>
    </row>
    <row r="4677" spans="4:4" x14ac:dyDescent="0.2">
      <c r="D4677" s="186"/>
    </row>
    <row r="4678" spans="4:4" x14ac:dyDescent="0.2">
      <c r="D4678" s="186"/>
    </row>
    <row r="4679" spans="4:4" x14ac:dyDescent="0.2">
      <c r="D4679" s="186"/>
    </row>
    <row r="4680" spans="4:4" x14ac:dyDescent="0.2">
      <c r="D4680" s="186"/>
    </row>
    <row r="4681" spans="4:4" x14ac:dyDescent="0.2">
      <c r="D4681" s="186"/>
    </row>
    <row r="4682" spans="4:4" x14ac:dyDescent="0.2">
      <c r="D4682" s="186"/>
    </row>
    <row r="4683" spans="4:4" x14ac:dyDescent="0.2">
      <c r="D4683" s="186"/>
    </row>
    <row r="4684" spans="4:4" x14ac:dyDescent="0.2">
      <c r="D4684" s="186"/>
    </row>
    <row r="4685" spans="4:4" x14ac:dyDescent="0.2">
      <c r="D4685" s="186"/>
    </row>
    <row r="4686" spans="4:4" x14ac:dyDescent="0.2">
      <c r="D4686" s="186"/>
    </row>
    <row r="4687" spans="4:4" x14ac:dyDescent="0.2">
      <c r="D4687" s="186"/>
    </row>
    <row r="4688" spans="4:4" x14ac:dyDescent="0.2">
      <c r="D4688" s="186"/>
    </row>
    <row r="4689" spans="4:4" x14ac:dyDescent="0.2">
      <c r="D4689" s="186"/>
    </row>
    <row r="4690" spans="4:4" x14ac:dyDescent="0.2">
      <c r="D4690" s="186"/>
    </row>
    <row r="4691" spans="4:4" x14ac:dyDescent="0.2">
      <c r="D4691" s="186"/>
    </row>
    <row r="4692" spans="4:4" x14ac:dyDescent="0.2">
      <c r="D4692" s="186"/>
    </row>
    <row r="4693" spans="4:4" x14ac:dyDescent="0.2">
      <c r="D4693" s="186"/>
    </row>
    <row r="4694" spans="4:4" x14ac:dyDescent="0.2">
      <c r="D4694" s="186"/>
    </row>
    <row r="4695" spans="4:4" x14ac:dyDescent="0.2">
      <c r="D4695" s="186"/>
    </row>
    <row r="4696" spans="4:4" x14ac:dyDescent="0.2">
      <c r="D4696" s="186"/>
    </row>
    <row r="4697" spans="4:4" x14ac:dyDescent="0.2">
      <c r="D4697" s="186"/>
    </row>
    <row r="4698" spans="4:4" x14ac:dyDescent="0.2">
      <c r="D4698" s="186"/>
    </row>
    <row r="4699" spans="4:4" x14ac:dyDescent="0.2">
      <c r="D4699" s="186"/>
    </row>
    <row r="4700" spans="4:4" x14ac:dyDescent="0.2">
      <c r="D4700" s="186"/>
    </row>
    <row r="4701" spans="4:4" x14ac:dyDescent="0.2">
      <c r="D4701" s="186"/>
    </row>
    <row r="4702" spans="4:4" x14ac:dyDescent="0.2">
      <c r="D4702" s="186"/>
    </row>
    <row r="4703" spans="4:4" x14ac:dyDescent="0.2">
      <c r="D4703" s="186"/>
    </row>
    <row r="4704" spans="4:4" x14ac:dyDescent="0.2">
      <c r="D4704" s="186"/>
    </row>
    <row r="4705" spans="4:4" x14ac:dyDescent="0.2">
      <c r="D4705" s="186"/>
    </row>
    <row r="4706" spans="4:4" x14ac:dyDescent="0.2">
      <c r="D4706" s="186"/>
    </row>
    <row r="4707" spans="4:4" x14ac:dyDescent="0.2">
      <c r="D4707" s="186"/>
    </row>
    <row r="4708" spans="4:4" x14ac:dyDescent="0.2">
      <c r="D4708" s="186"/>
    </row>
    <row r="4709" spans="4:4" x14ac:dyDescent="0.2">
      <c r="D4709" s="186"/>
    </row>
    <row r="4710" spans="4:4" x14ac:dyDescent="0.2">
      <c r="D4710" s="186"/>
    </row>
    <row r="4711" spans="4:4" x14ac:dyDescent="0.2">
      <c r="D4711" s="186"/>
    </row>
    <row r="4712" spans="4:4" x14ac:dyDescent="0.2">
      <c r="D4712" s="186"/>
    </row>
    <row r="4713" spans="4:4" x14ac:dyDescent="0.2">
      <c r="D4713" s="186"/>
    </row>
    <row r="4714" spans="4:4" x14ac:dyDescent="0.2">
      <c r="D4714" s="186"/>
    </row>
    <row r="4715" spans="4:4" x14ac:dyDescent="0.2">
      <c r="D4715" s="186"/>
    </row>
    <row r="4716" spans="4:4" x14ac:dyDescent="0.2">
      <c r="D4716" s="186"/>
    </row>
    <row r="4717" spans="4:4" x14ac:dyDescent="0.2">
      <c r="D4717" s="186"/>
    </row>
    <row r="4718" spans="4:4" x14ac:dyDescent="0.2">
      <c r="D4718" s="186"/>
    </row>
    <row r="4719" spans="4:4" x14ac:dyDescent="0.2">
      <c r="D4719" s="186"/>
    </row>
    <row r="4720" spans="4:4" x14ac:dyDescent="0.2">
      <c r="D4720" s="186"/>
    </row>
    <row r="4721" spans="4:4" x14ac:dyDescent="0.2">
      <c r="D4721" s="186"/>
    </row>
    <row r="4722" spans="4:4" x14ac:dyDescent="0.2">
      <c r="D4722" s="186"/>
    </row>
    <row r="4723" spans="4:4" x14ac:dyDescent="0.2">
      <c r="D4723" s="186"/>
    </row>
    <row r="4724" spans="4:4" x14ac:dyDescent="0.2">
      <c r="D4724" s="186"/>
    </row>
    <row r="4725" spans="4:4" x14ac:dyDescent="0.2">
      <c r="D4725" s="186"/>
    </row>
    <row r="4726" spans="4:4" x14ac:dyDescent="0.2">
      <c r="D4726" s="186"/>
    </row>
    <row r="4727" spans="4:4" x14ac:dyDescent="0.2">
      <c r="D4727" s="186"/>
    </row>
    <row r="4728" spans="4:4" x14ac:dyDescent="0.2">
      <c r="D4728" s="186"/>
    </row>
    <row r="4729" spans="4:4" x14ac:dyDescent="0.2">
      <c r="D4729" s="186"/>
    </row>
    <row r="4730" spans="4:4" x14ac:dyDescent="0.2">
      <c r="D4730" s="186"/>
    </row>
    <row r="4731" spans="4:4" x14ac:dyDescent="0.2">
      <c r="D4731" s="186"/>
    </row>
    <row r="4732" spans="4:4" x14ac:dyDescent="0.2">
      <c r="D4732" s="186"/>
    </row>
    <row r="4733" spans="4:4" x14ac:dyDescent="0.2">
      <c r="D4733" s="186"/>
    </row>
    <row r="4734" spans="4:4" x14ac:dyDescent="0.2">
      <c r="D4734" s="186"/>
    </row>
    <row r="4735" spans="4:4" x14ac:dyDescent="0.2">
      <c r="D4735" s="186"/>
    </row>
    <row r="4736" spans="4:4" x14ac:dyDescent="0.2">
      <c r="D4736" s="186"/>
    </row>
    <row r="4737" spans="4:4" x14ac:dyDescent="0.2">
      <c r="D4737" s="186"/>
    </row>
    <row r="4738" spans="4:4" x14ac:dyDescent="0.2">
      <c r="D4738" s="186"/>
    </row>
    <row r="4739" spans="4:4" x14ac:dyDescent="0.2">
      <c r="D4739" s="186"/>
    </row>
    <row r="4740" spans="4:4" x14ac:dyDescent="0.2">
      <c r="D4740" s="186"/>
    </row>
    <row r="4741" spans="4:4" x14ac:dyDescent="0.2">
      <c r="D4741" s="186"/>
    </row>
    <row r="4742" spans="4:4" x14ac:dyDescent="0.2">
      <c r="D4742" s="186"/>
    </row>
    <row r="4743" spans="4:4" x14ac:dyDescent="0.2">
      <c r="D4743" s="186"/>
    </row>
    <row r="4744" spans="4:4" x14ac:dyDescent="0.2">
      <c r="D4744" s="186"/>
    </row>
    <row r="4745" spans="4:4" x14ac:dyDescent="0.2">
      <c r="D4745" s="186"/>
    </row>
    <row r="4746" spans="4:4" x14ac:dyDescent="0.2">
      <c r="D4746" s="186"/>
    </row>
    <row r="4747" spans="4:4" x14ac:dyDescent="0.2">
      <c r="D4747" s="186"/>
    </row>
    <row r="4748" spans="4:4" x14ac:dyDescent="0.2">
      <c r="D4748" s="186"/>
    </row>
    <row r="4749" spans="4:4" x14ac:dyDescent="0.2">
      <c r="D4749" s="186"/>
    </row>
    <row r="4750" spans="4:4" x14ac:dyDescent="0.2">
      <c r="D4750" s="186"/>
    </row>
    <row r="4751" spans="4:4" x14ac:dyDescent="0.2">
      <c r="D4751" s="186"/>
    </row>
    <row r="4752" spans="4:4" x14ac:dyDescent="0.2">
      <c r="D4752" s="186"/>
    </row>
    <row r="4753" spans="4:4" x14ac:dyDescent="0.2">
      <c r="D4753" s="186"/>
    </row>
    <row r="4754" spans="4:4" x14ac:dyDescent="0.2">
      <c r="D4754" s="186"/>
    </row>
    <row r="4755" spans="4:4" x14ac:dyDescent="0.2">
      <c r="D4755" s="186"/>
    </row>
    <row r="4756" spans="4:4" x14ac:dyDescent="0.2">
      <c r="D4756" s="186"/>
    </row>
    <row r="4757" spans="4:4" x14ac:dyDescent="0.2">
      <c r="D4757" s="186"/>
    </row>
    <row r="4758" spans="4:4" x14ac:dyDescent="0.2">
      <c r="D4758" s="186"/>
    </row>
    <row r="4759" spans="4:4" x14ac:dyDescent="0.2">
      <c r="D4759" s="186"/>
    </row>
    <row r="4760" spans="4:4" x14ac:dyDescent="0.2">
      <c r="D4760" s="186"/>
    </row>
    <row r="4761" spans="4:4" x14ac:dyDescent="0.2">
      <c r="D4761" s="186"/>
    </row>
    <row r="4762" spans="4:4" x14ac:dyDescent="0.2">
      <c r="D4762" s="186"/>
    </row>
    <row r="4763" spans="4:4" x14ac:dyDescent="0.2">
      <c r="D4763" s="186"/>
    </row>
    <row r="4764" spans="4:4" x14ac:dyDescent="0.2">
      <c r="D4764" s="186"/>
    </row>
    <row r="4765" spans="4:4" x14ac:dyDescent="0.2">
      <c r="D4765" s="186"/>
    </row>
    <row r="4766" spans="4:4" x14ac:dyDescent="0.2">
      <c r="D4766" s="186"/>
    </row>
    <row r="4767" spans="4:4" x14ac:dyDescent="0.2">
      <c r="D4767" s="186"/>
    </row>
    <row r="4768" spans="4:4" x14ac:dyDescent="0.2">
      <c r="D4768" s="186"/>
    </row>
    <row r="4769" spans="4:4" x14ac:dyDescent="0.2">
      <c r="D4769" s="186"/>
    </row>
    <row r="4770" spans="4:4" x14ac:dyDescent="0.2">
      <c r="D4770" s="186"/>
    </row>
    <row r="4771" spans="4:4" x14ac:dyDescent="0.2">
      <c r="D4771" s="186"/>
    </row>
    <row r="4772" spans="4:4" x14ac:dyDescent="0.2">
      <c r="D4772" s="186"/>
    </row>
    <row r="4773" spans="4:4" x14ac:dyDescent="0.2">
      <c r="D4773" s="186"/>
    </row>
    <row r="4774" spans="4:4" x14ac:dyDescent="0.2">
      <c r="D4774" s="186"/>
    </row>
    <row r="4775" spans="4:4" x14ac:dyDescent="0.2">
      <c r="D4775" s="186"/>
    </row>
    <row r="4776" spans="4:4" x14ac:dyDescent="0.2">
      <c r="D4776" s="186"/>
    </row>
    <row r="4777" spans="4:4" x14ac:dyDescent="0.2">
      <c r="D4777" s="186"/>
    </row>
    <row r="4778" spans="4:4" x14ac:dyDescent="0.2">
      <c r="D4778" s="186"/>
    </row>
    <row r="4779" spans="4:4" x14ac:dyDescent="0.2">
      <c r="D4779" s="186"/>
    </row>
    <row r="4780" spans="4:4" x14ac:dyDescent="0.2">
      <c r="D4780" s="186"/>
    </row>
    <row r="4781" spans="4:4" x14ac:dyDescent="0.2">
      <c r="D4781" s="186"/>
    </row>
    <row r="4782" spans="4:4" x14ac:dyDescent="0.2">
      <c r="D4782" s="186"/>
    </row>
    <row r="4783" spans="4:4" x14ac:dyDescent="0.2">
      <c r="D4783" s="186"/>
    </row>
    <row r="4784" spans="4:4" x14ac:dyDescent="0.2">
      <c r="D4784" s="186"/>
    </row>
    <row r="4785" spans="4:4" x14ac:dyDescent="0.2">
      <c r="D4785" s="186"/>
    </row>
    <row r="4786" spans="4:4" x14ac:dyDescent="0.2">
      <c r="D4786" s="186"/>
    </row>
    <row r="4787" spans="4:4" x14ac:dyDescent="0.2">
      <c r="D4787" s="186"/>
    </row>
    <row r="4788" spans="4:4" x14ac:dyDescent="0.2">
      <c r="D4788" s="186"/>
    </row>
    <row r="4789" spans="4:4" x14ac:dyDescent="0.2">
      <c r="D4789" s="186"/>
    </row>
    <row r="4790" spans="4:4" x14ac:dyDescent="0.2">
      <c r="D4790" s="186"/>
    </row>
    <row r="4791" spans="4:4" x14ac:dyDescent="0.2">
      <c r="D4791" s="186"/>
    </row>
    <row r="4792" spans="4:4" x14ac:dyDescent="0.2">
      <c r="D4792" s="186"/>
    </row>
    <row r="4793" spans="4:4" x14ac:dyDescent="0.2">
      <c r="D4793" s="186"/>
    </row>
    <row r="4794" spans="4:4" x14ac:dyDescent="0.2">
      <c r="D4794" s="186"/>
    </row>
    <row r="4795" spans="4:4" x14ac:dyDescent="0.2">
      <c r="D4795" s="186"/>
    </row>
    <row r="4796" spans="4:4" x14ac:dyDescent="0.2">
      <c r="D4796" s="186"/>
    </row>
    <row r="4797" spans="4:4" x14ac:dyDescent="0.2">
      <c r="D4797" s="186"/>
    </row>
    <row r="4798" spans="4:4" x14ac:dyDescent="0.2">
      <c r="D4798" s="186"/>
    </row>
    <row r="4799" spans="4:4" x14ac:dyDescent="0.2">
      <c r="D4799" s="186"/>
    </row>
    <row r="4800" spans="4:4" x14ac:dyDescent="0.2">
      <c r="D4800" s="186"/>
    </row>
    <row r="4801" spans="4:4" x14ac:dyDescent="0.2">
      <c r="D4801" s="186"/>
    </row>
    <row r="4802" spans="4:4" x14ac:dyDescent="0.2">
      <c r="D4802" s="186"/>
    </row>
    <row r="4803" spans="4:4" x14ac:dyDescent="0.2">
      <c r="D4803" s="186"/>
    </row>
    <row r="4804" spans="4:4" x14ac:dyDescent="0.2">
      <c r="D4804" s="186"/>
    </row>
    <row r="4805" spans="4:4" x14ac:dyDescent="0.2">
      <c r="D4805" s="186"/>
    </row>
    <row r="4806" spans="4:4" x14ac:dyDescent="0.2">
      <c r="D4806" s="186"/>
    </row>
    <row r="4807" spans="4:4" x14ac:dyDescent="0.2">
      <c r="D4807" s="186"/>
    </row>
    <row r="4808" spans="4:4" x14ac:dyDescent="0.2">
      <c r="D4808" s="186"/>
    </row>
    <row r="4809" spans="4:4" x14ac:dyDescent="0.2">
      <c r="D4809" s="186"/>
    </row>
    <row r="4810" spans="4:4" x14ac:dyDescent="0.2">
      <c r="D4810" s="186"/>
    </row>
    <row r="4811" spans="4:4" x14ac:dyDescent="0.2">
      <c r="D4811" s="186"/>
    </row>
    <row r="4812" spans="4:4" x14ac:dyDescent="0.2">
      <c r="D4812" s="186"/>
    </row>
    <row r="4813" spans="4:4" x14ac:dyDescent="0.2">
      <c r="D4813" s="186"/>
    </row>
    <row r="4814" spans="4:4" x14ac:dyDescent="0.2">
      <c r="D4814" s="186"/>
    </row>
    <row r="4815" spans="4:4" x14ac:dyDescent="0.2">
      <c r="D4815" s="186"/>
    </row>
    <row r="4816" spans="4:4" x14ac:dyDescent="0.2">
      <c r="D4816" s="186"/>
    </row>
    <row r="4817" spans="4:4" x14ac:dyDescent="0.2">
      <c r="D4817" s="186"/>
    </row>
    <row r="4818" spans="4:4" x14ac:dyDescent="0.2">
      <c r="D4818" s="186"/>
    </row>
    <row r="4819" spans="4:4" x14ac:dyDescent="0.2">
      <c r="D4819" s="186"/>
    </row>
    <row r="4820" spans="4:4" x14ac:dyDescent="0.2">
      <c r="D4820" s="186"/>
    </row>
    <row r="4821" spans="4:4" x14ac:dyDescent="0.2">
      <c r="D4821" s="186"/>
    </row>
    <row r="4822" spans="4:4" x14ac:dyDescent="0.2">
      <c r="D4822" s="186"/>
    </row>
    <row r="4823" spans="4:4" x14ac:dyDescent="0.2">
      <c r="D4823" s="186"/>
    </row>
    <row r="4824" spans="4:4" x14ac:dyDescent="0.2">
      <c r="D4824" s="186"/>
    </row>
    <row r="4825" spans="4:4" x14ac:dyDescent="0.2">
      <c r="D4825" s="186"/>
    </row>
    <row r="4826" spans="4:4" x14ac:dyDescent="0.2">
      <c r="D4826" s="186"/>
    </row>
    <row r="4827" spans="4:4" x14ac:dyDescent="0.2">
      <c r="D4827" s="186"/>
    </row>
    <row r="4828" spans="4:4" x14ac:dyDescent="0.2">
      <c r="D4828" s="186"/>
    </row>
    <row r="4829" spans="4:4" x14ac:dyDescent="0.2">
      <c r="D4829" s="186"/>
    </row>
    <row r="4830" spans="4:4" x14ac:dyDescent="0.2">
      <c r="D4830" s="186"/>
    </row>
    <row r="4831" spans="4:4" x14ac:dyDescent="0.2">
      <c r="D4831" s="186"/>
    </row>
    <row r="4832" spans="4:4" x14ac:dyDescent="0.2">
      <c r="D4832" s="186"/>
    </row>
    <row r="4833" spans="4:4" x14ac:dyDescent="0.2">
      <c r="D4833" s="186"/>
    </row>
    <row r="4834" spans="4:4" x14ac:dyDescent="0.2">
      <c r="D4834" s="186"/>
    </row>
    <row r="4835" spans="4:4" x14ac:dyDescent="0.2">
      <c r="D4835" s="186"/>
    </row>
    <row r="4836" spans="4:4" x14ac:dyDescent="0.2">
      <c r="D4836" s="186"/>
    </row>
    <row r="4837" spans="4:4" x14ac:dyDescent="0.2">
      <c r="D4837" s="186"/>
    </row>
    <row r="4838" spans="4:4" x14ac:dyDescent="0.2">
      <c r="D4838" s="186"/>
    </row>
    <row r="4839" spans="4:4" x14ac:dyDescent="0.2">
      <c r="D4839" s="186"/>
    </row>
    <row r="4840" spans="4:4" x14ac:dyDescent="0.2">
      <c r="D4840" s="186"/>
    </row>
    <row r="4841" spans="4:4" x14ac:dyDescent="0.2">
      <c r="D4841" s="186"/>
    </row>
    <row r="4842" spans="4:4" x14ac:dyDescent="0.2">
      <c r="D4842" s="186"/>
    </row>
    <row r="4843" spans="4:4" x14ac:dyDescent="0.2">
      <c r="D4843" s="186"/>
    </row>
    <row r="4844" spans="4:4" x14ac:dyDescent="0.2">
      <c r="D4844" s="186"/>
    </row>
    <row r="4845" spans="4:4" x14ac:dyDescent="0.2">
      <c r="D4845" s="186"/>
    </row>
    <row r="4846" spans="4:4" x14ac:dyDescent="0.2">
      <c r="D4846" s="186"/>
    </row>
    <row r="4847" spans="4:4" x14ac:dyDescent="0.2">
      <c r="D4847" s="186"/>
    </row>
    <row r="4848" spans="4:4" x14ac:dyDescent="0.2">
      <c r="D4848" s="186"/>
    </row>
    <row r="4849" spans="4:4" x14ac:dyDescent="0.2">
      <c r="D4849" s="186"/>
    </row>
    <row r="4850" spans="4:4" x14ac:dyDescent="0.2">
      <c r="D4850" s="186"/>
    </row>
    <row r="4851" spans="4:4" x14ac:dyDescent="0.2">
      <c r="D4851" s="186"/>
    </row>
    <row r="4852" spans="4:4" x14ac:dyDescent="0.2">
      <c r="D4852" s="186"/>
    </row>
    <row r="4853" spans="4:4" x14ac:dyDescent="0.2">
      <c r="D4853" s="186"/>
    </row>
    <row r="4854" spans="4:4" x14ac:dyDescent="0.2">
      <c r="D4854" s="186"/>
    </row>
    <row r="4855" spans="4:4" x14ac:dyDescent="0.2">
      <c r="D4855" s="186"/>
    </row>
    <row r="4856" spans="4:4" x14ac:dyDescent="0.2">
      <c r="D4856" s="186"/>
    </row>
    <row r="4857" spans="4:4" x14ac:dyDescent="0.2">
      <c r="D4857" s="186"/>
    </row>
    <row r="4858" spans="4:4" x14ac:dyDescent="0.2">
      <c r="D4858" s="186"/>
    </row>
    <row r="4859" spans="4:4" x14ac:dyDescent="0.2">
      <c r="D4859" s="186"/>
    </row>
    <row r="4860" spans="4:4" x14ac:dyDescent="0.2">
      <c r="D4860" s="186"/>
    </row>
    <row r="4861" spans="4:4" x14ac:dyDescent="0.2">
      <c r="D4861" s="186"/>
    </row>
    <row r="4862" spans="4:4" x14ac:dyDescent="0.2">
      <c r="D4862" s="186"/>
    </row>
    <row r="4863" spans="4:4" x14ac:dyDescent="0.2">
      <c r="D4863" s="186"/>
    </row>
    <row r="4864" spans="4:4" x14ac:dyDescent="0.2">
      <c r="D4864" s="186"/>
    </row>
    <row r="4865" spans="4:4" x14ac:dyDescent="0.2">
      <c r="D4865" s="186"/>
    </row>
    <row r="4866" spans="4:4" x14ac:dyDescent="0.2">
      <c r="D4866" s="186"/>
    </row>
    <row r="4867" spans="4:4" x14ac:dyDescent="0.2">
      <c r="D4867" s="186"/>
    </row>
    <row r="4868" spans="4:4" x14ac:dyDescent="0.2">
      <c r="D4868" s="186"/>
    </row>
    <row r="4869" spans="4:4" x14ac:dyDescent="0.2">
      <c r="D4869" s="186"/>
    </row>
    <row r="4870" spans="4:4" x14ac:dyDescent="0.2">
      <c r="D4870" s="186"/>
    </row>
    <row r="4871" spans="4:4" x14ac:dyDescent="0.2">
      <c r="D4871" s="186"/>
    </row>
    <row r="4872" spans="4:4" x14ac:dyDescent="0.2">
      <c r="D4872" s="186"/>
    </row>
    <row r="4873" spans="4:4" x14ac:dyDescent="0.2">
      <c r="D4873" s="186"/>
    </row>
    <row r="4874" spans="4:4" x14ac:dyDescent="0.2">
      <c r="D4874" s="186"/>
    </row>
    <row r="4875" spans="4:4" x14ac:dyDescent="0.2">
      <c r="D4875" s="186"/>
    </row>
    <row r="4876" spans="4:4" x14ac:dyDescent="0.2">
      <c r="D4876" s="186"/>
    </row>
    <row r="4877" spans="4:4" x14ac:dyDescent="0.2">
      <c r="D4877" s="186"/>
    </row>
    <row r="4878" spans="4:4" x14ac:dyDescent="0.2">
      <c r="D4878" s="186"/>
    </row>
    <row r="4879" spans="4:4" x14ac:dyDescent="0.2">
      <c r="D4879" s="186"/>
    </row>
    <row r="4880" spans="4:4" x14ac:dyDescent="0.2">
      <c r="D4880" s="186"/>
    </row>
    <row r="4881" spans="4:4" x14ac:dyDescent="0.2">
      <c r="D4881" s="186"/>
    </row>
    <row r="4882" spans="4:4" x14ac:dyDescent="0.2">
      <c r="D4882" s="186"/>
    </row>
    <row r="4883" spans="4:4" x14ac:dyDescent="0.2">
      <c r="D4883" s="186"/>
    </row>
    <row r="4884" spans="4:4" x14ac:dyDescent="0.2">
      <c r="D4884" s="186"/>
    </row>
    <row r="4885" spans="4:4" x14ac:dyDescent="0.2">
      <c r="D4885" s="186"/>
    </row>
    <row r="4886" spans="4:4" x14ac:dyDescent="0.2">
      <c r="D4886" s="186"/>
    </row>
    <row r="4887" spans="4:4" x14ac:dyDescent="0.2">
      <c r="D4887" s="186"/>
    </row>
    <row r="4888" spans="4:4" x14ac:dyDescent="0.2">
      <c r="D4888" s="186"/>
    </row>
    <row r="4889" spans="4:4" x14ac:dyDescent="0.2">
      <c r="D4889" s="186"/>
    </row>
    <row r="4890" spans="4:4" x14ac:dyDescent="0.2">
      <c r="D4890" s="186"/>
    </row>
    <row r="4891" spans="4:4" x14ac:dyDescent="0.2">
      <c r="D4891" s="186"/>
    </row>
    <row r="4892" spans="4:4" x14ac:dyDescent="0.2">
      <c r="D4892" s="186"/>
    </row>
    <row r="4893" spans="4:4" x14ac:dyDescent="0.2">
      <c r="D4893" s="186"/>
    </row>
    <row r="4894" spans="4:4" x14ac:dyDescent="0.2">
      <c r="D4894" s="186"/>
    </row>
    <row r="4895" spans="4:4" x14ac:dyDescent="0.2">
      <c r="D4895" s="186"/>
    </row>
    <row r="4896" spans="4:4" x14ac:dyDescent="0.2">
      <c r="D4896" s="186"/>
    </row>
    <row r="4897" spans="4:4" x14ac:dyDescent="0.2">
      <c r="D4897" s="186"/>
    </row>
    <row r="4898" spans="4:4" x14ac:dyDescent="0.2">
      <c r="D4898" s="186"/>
    </row>
    <row r="4899" spans="4:4" x14ac:dyDescent="0.2">
      <c r="D4899" s="186"/>
    </row>
    <row r="4900" spans="4:4" x14ac:dyDescent="0.2">
      <c r="D4900" s="186"/>
    </row>
    <row r="4901" spans="4:4" x14ac:dyDescent="0.2">
      <c r="D4901" s="186"/>
    </row>
    <row r="4902" spans="4:4" x14ac:dyDescent="0.2">
      <c r="D4902" s="186"/>
    </row>
    <row r="4903" spans="4:4" x14ac:dyDescent="0.2">
      <c r="D4903" s="186"/>
    </row>
    <row r="4904" spans="4:4" x14ac:dyDescent="0.2">
      <c r="D4904" s="186"/>
    </row>
    <row r="4905" spans="4:4" x14ac:dyDescent="0.2">
      <c r="D4905" s="186"/>
    </row>
    <row r="4906" spans="4:4" x14ac:dyDescent="0.2">
      <c r="D4906" s="186"/>
    </row>
    <row r="4907" spans="4:4" x14ac:dyDescent="0.2">
      <c r="D4907" s="186"/>
    </row>
    <row r="4908" spans="4:4" x14ac:dyDescent="0.2">
      <c r="D4908" s="186"/>
    </row>
    <row r="4909" spans="4:4" x14ac:dyDescent="0.2">
      <c r="D4909" s="186"/>
    </row>
    <row r="4910" spans="4:4" x14ac:dyDescent="0.2">
      <c r="D4910" s="186"/>
    </row>
    <row r="4911" spans="4:4" x14ac:dyDescent="0.2">
      <c r="D4911" s="186"/>
    </row>
    <row r="4912" spans="4:4" x14ac:dyDescent="0.2">
      <c r="D4912" s="186"/>
    </row>
    <row r="4913" spans="4:4" x14ac:dyDescent="0.2">
      <c r="D4913" s="186"/>
    </row>
    <row r="4914" spans="4:4" x14ac:dyDescent="0.2">
      <c r="D4914" s="186"/>
    </row>
    <row r="4915" spans="4:4" x14ac:dyDescent="0.2">
      <c r="D4915" s="186"/>
    </row>
    <row r="4916" spans="4:4" x14ac:dyDescent="0.2">
      <c r="D4916" s="186"/>
    </row>
    <row r="4917" spans="4:4" x14ac:dyDescent="0.2">
      <c r="D4917" s="186"/>
    </row>
    <row r="4918" spans="4:4" x14ac:dyDescent="0.2">
      <c r="D4918" s="186"/>
    </row>
    <row r="4919" spans="4:4" x14ac:dyDescent="0.2">
      <c r="D4919" s="186"/>
    </row>
    <row r="4920" spans="4:4" x14ac:dyDescent="0.2">
      <c r="D4920" s="186"/>
    </row>
    <row r="4921" spans="4:4" x14ac:dyDescent="0.2">
      <c r="D4921" s="186"/>
    </row>
    <row r="4922" spans="4:4" x14ac:dyDescent="0.2">
      <c r="D4922" s="186"/>
    </row>
    <row r="4923" spans="4:4" x14ac:dyDescent="0.2">
      <c r="D4923" s="186"/>
    </row>
    <row r="4924" spans="4:4" x14ac:dyDescent="0.2">
      <c r="D4924" s="186"/>
    </row>
    <row r="4925" spans="4:4" x14ac:dyDescent="0.2">
      <c r="D4925" s="186"/>
    </row>
    <row r="4926" spans="4:4" x14ac:dyDescent="0.2">
      <c r="D4926" s="186"/>
    </row>
    <row r="4927" spans="4:4" x14ac:dyDescent="0.2">
      <c r="D4927" s="186"/>
    </row>
    <row r="4928" spans="4:4" x14ac:dyDescent="0.2">
      <c r="D4928" s="186"/>
    </row>
    <row r="4929" spans="4:4" x14ac:dyDescent="0.2">
      <c r="D4929" s="186"/>
    </row>
    <row r="4930" spans="4:4" x14ac:dyDescent="0.2">
      <c r="D4930" s="186"/>
    </row>
    <row r="4931" spans="4:4" x14ac:dyDescent="0.2">
      <c r="D4931" s="186"/>
    </row>
    <row r="4932" spans="4:4" x14ac:dyDescent="0.2">
      <c r="D4932" s="186"/>
    </row>
    <row r="4933" spans="4:4" x14ac:dyDescent="0.2">
      <c r="D4933" s="186"/>
    </row>
    <row r="4934" spans="4:4" x14ac:dyDescent="0.2">
      <c r="D4934" s="186"/>
    </row>
    <row r="4935" spans="4:4" x14ac:dyDescent="0.2">
      <c r="D4935" s="186"/>
    </row>
    <row r="4936" spans="4:4" x14ac:dyDescent="0.2">
      <c r="D4936" s="186"/>
    </row>
    <row r="4937" spans="4:4" x14ac:dyDescent="0.2">
      <c r="D4937" s="186"/>
    </row>
    <row r="4938" spans="4:4" x14ac:dyDescent="0.2">
      <c r="D4938" s="186"/>
    </row>
    <row r="4939" spans="4:4" x14ac:dyDescent="0.2">
      <c r="D4939" s="186"/>
    </row>
    <row r="4940" spans="4:4" x14ac:dyDescent="0.2">
      <c r="D4940" s="186"/>
    </row>
    <row r="4941" spans="4:4" x14ac:dyDescent="0.2">
      <c r="D4941" s="186"/>
    </row>
    <row r="4942" spans="4:4" x14ac:dyDescent="0.2">
      <c r="D4942" s="186"/>
    </row>
    <row r="4943" spans="4:4" x14ac:dyDescent="0.2">
      <c r="D4943" s="186"/>
    </row>
    <row r="4944" spans="4:4" x14ac:dyDescent="0.2">
      <c r="D4944" s="186"/>
    </row>
    <row r="4945" spans="4:4" x14ac:dyDescent="0.2">
      <c r="D4945" s="186"/>
    </row>
    <row r="4946" spans="4:4" x14ac:dyDescent="0.2">
      <c r="D4946" s="186"/>
    </row>
    <row r="4947" spans="4:4" x14ac:dyDescent="0.2">
      <c r="D4947" s="186"/>
    </row>
    <row r="4948" spans="4:4" x14ac:dyDescent="0.2">
      <c r="D4948" s="186"/>
    </row>
    <row r="4949" spans="4:4" x14ac:dyDescent="0.2">
      <c r="D4949" s="186"/>
    </row>
    <row r="4950" spans="4:4" x14ac:dyDescent="0.2">
      <c r="D4950" s="186"/>
    </row>
    <row r="4951" spans="4:4" x14ac:dyDescent="0.2">
      <c r="D4951" s="186"/>
    </row>
    <row r="4952" spans="4:4" x14ac:dyDescent="0.2">
      <c r="D4952" s="186"/>
    </row>
    <row r="4953" spans="4:4" x14ac:dyDescent="0.2">
      <c r="D4953" s="186"/>
    </row>
    <row r="4954" spans="4:4" x14ac:dyDescent="0.2">
      <c r="D4954" s="186"/>
    </row>
    <row r="4955" spans="4:4" x14ac:dyDescent="0.2">
      <c r="D4955" s="186"/>
    </row>
    <row r="4956" spans="4:4" x14ac:dyDescent="0.2">
      <c r="D4956" s="186"/>
    </row>
    <row r="4957" spans="4:4" x14ac:dyDescent="0.2">
      <c r="D4957" s="186"/>
    </row>
    <row r="4958" spans="4:4" x14ac:dyDescent="0.2">
      <c r="D4958" s="186"/>
    </row>
    <row r="4959" spans="4:4" x14ac:dyDescent="0.2">
      <c r="D4959" s="186"/>
    </row>
    <row r="4960" spans="4:4" x14ac:dyDescent="0.2">
      <c r="D4960" s="186"/>
    </row>
    <row r="4961" spans="4:4" x14ac:dyDescent="0.2">
      <c r="D4961" s="186"/>
    </row>
    <row r="4962" spans="4:4" x14ac:dyDescent="0.2">
      <c r="D4962" s="186"/>
    </row>
    <row r="4963" spans="4:4" x14ac:dyDescent="0.2">
      <c r="D4963" s="186"/>
    </row>
    <row r="4964" spans="4:4" x14ac:dyDescent="0.2">
      <c r="D4964" s="186"/>
    </row>
    <row r="4965" spans="4:4" x14ac:dyDescent="0.2">
      <c r="D4965" s="186"/>
    </row>
    <row r="4966" spans="4:4" x14ac:dyDescent="0.2">
      <c r="D4966" s="186"/>
    </row>
    <row r="4967" spans="4:4" x14ac:dyDescent="0.2">
      <c r="D4967" s="186"/>
    </row>
    <row r="4968" spans="4:4" x14ac:dyDescent="0.2">
      <c r="D4968" s="186"/>
    </row>
    <row r="4969" spans="4:4" x14ac:dyDescent="0.2">
      <c r="D4969" s="186"/>
    </row>
    <row r="4970" spans="4:4" x14ac:dyDescent="0.2">
      <c r="D4970" s="186"/>
    </row>
    <row r="4971" spans="4:4" x14ac:dyDescent="0.2">
      <c r="D4971" s="186"/>
    </row>
    <row r="4972" spans="4:4" x14ac:dyDescent="0.2">
      <c r="D4972" s="186"/>
    </row>
    <row r="4973" spans="4:4" x14ac:dyDescent="0.2">
      <c r="D4973" s="186"/>
    </row>
    <row r="4974" spans="4:4" x14ac:dyDescent="0.2">
      <c r="D4974" s="186"/>
    </row>
    <row r="4975" spans="4:4" x14ac:dyDescent="0.2">
      <c r="D4975" s="186"/>
    </row>
    <row r="4976" spans="4:4" x14ac:dyDescent="0.2">
      <c r="D4976" s="186"/>
    </row>
    <row r="4977" spans="4:4" x14ac:dyDescent="0.2">
      <c r="D4977" s="186"/>
    </row>
    <row r="4978" spans="4:4" x14ac:dyDescent="0.2">
      <c r="D4978" s="186"/>
    </row>
    <row r="4979" spans="4:4" x14ac:dyDescent="0.2">
      <c r="D4979" s="186"/>
    </row>
    <row r="4980" spans="4:4" x14ac:dyDescent="0.2">
      <c r="D4980" s="186"/>
    </row>
    <row r="4981" spans="4:4" x14ac:dyDescent="0.2">
      <c r="D4981" s="186"/>
    </row>
    <row r="4982" spans="4:4" x14ac:dyDescent="0.2">
      <c r="D4982" s="186"/>
    </row>
    <row r="4983" spans="4:4" x14ac:dyDescent="0.2">
      <c r="D4983" s="186"/>
    </row>
    <row r="4984" spans="4:4" x14ac:dyDescent="0.2">
      <c r="D4984" s="186"/>
    </row>
    <row r="4985" spans="4:4" x14ac:dyDescent="0.2">
      <c r="D4985" s="186"/>
    </row>
    <row r="4986" spans="4:4" x14ac:dyDescent="0.2">
      <c r="D4986" s="186"/>
    </row>
    <row r="4987" spans="4:4" x14ac:dyDescent="0.2">
      <c r="D4987" s="186"/>
    </row>
    <row r="4988" spans="4:4" x14ac:dyDescent="0.2">
      <c r="D4988" s="186"/>
    </row>
    <row r="4989" spans="4:4" x14ac:dyDescent="0.2">
      <c r="D4989" s="186"/>
    </row>
    <row r="4990" spans="4:4" x14ac:dyDescent="0.2">
      <c r="D4990" s="186"/>
    </row>
    <row r="4991" spans="4:4" x14ac:dyDescent="0.2">
      <c r="D4991" s="186"/>
    </row>
    <row r="4992" spans="4:4" x14ac:dyDescent="0.2">
      <c r="D4992" s="186"/>
    </row>
    <row r="4993" spans="4:4" x14ac:dyDescent="0.2">
      <c r="D4993" s="186"/>
    </row>
    <row r="4994" spans="4:4" x14ac:dyDescent="0.2">
      <c r="D4994" s="186"/>
    </row>
    <row r="4995" spans="4:4" x14ac:dyDescent="0.2">
      <c r="D4995" s="186"/>
    </row>
    <row r="4996" spans="4:4" x14ac:dyDescent="0.2">
      <c r="D4996" s="186"/>
    </row>
    <row r="4997" spans="4:4" x14ac:dyDescent="0.2">
      <c r="D4997" s="186"/>
    </row>
    <row r="4998" spans="4:4" x14ac:dyDescent="0.2">
      <c r="D4998" s="186"/>
    </row>
    <row r="4999" spans="4:4" x14ac:dyDescent="0.2">
      <c r="D4999" s="186"/>
    </row>
    <row r="5000" spans="4:4" x14ac:dyDescent="0.2">
      <c r="D5000" s="186"/>
    </row>
  </sheetData>
  <sheetProtection password="E2F9" sheet="1"/>
  <mergeCells count="3">
    <mergeCell ref="A1:G1"/>
    <mergeCell ref="C7:G7"/>
    <mergeCell ref="F9:G9"/>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3">
      <c r="A1" s="187" t="s">
        <v>186</v>
      </c>
      <c r="B1" s="187"/>
      <c r="C1" s="215"/>
      <c r="D1" s="187"/>
      <c r="E1" s="187"/>
      <c r="F1" s="187"/>
      <c r="G1" s="187"/>
      <c r="AC1" t="s">
        <v>189</v>
      </c>
    </row>
    <row r="2" spans="1:60" ht="13.5" thickTop="1" x14ac:dyDescent="0.2">
      <c r="A2" s="195" t="s">
        <v>29</v>
      </c>
      <c r="B2" s="199" t="s">
        <v>40</v>
      </c>
      <c r="C2" s="216" t="s">
        <v>41</v>
      </c>
      <c r="D2" s="197"/>
      <c r="E2" s="196"/>
      <c r="F2" s="196"/>
      <c r="G2" s="198"/>
    </row>
    <row r="3" spans="1:60" x14ac:dyDescent="0.2">
      <c r="A3" s="193" t="s">
        <v>30</v>
      </c>
      <c r="B3" s="200" t="s">
        <v>58</v>
      </c>
      <c r="C3" s="217" t="s">
        <v>59</v>
      </c>
      <c r="D3" s="192"/>
      <c r="E3" s="191"/>
      <c r="F3" s="191"/>
      <c r="G3" s="194"/>
      <c r="AC3" s="8" t="s">
        <v>168</v>
      </c>
    </row>
    <row r="4" spans="1:60" ht="13.5" thickBot="1" x14ac:dyDescent="0.25">
      <c r="A4" s="201" t="s">
        <v>31</v>
      </c>
      <c r="B4" s="202" t="s">
        <v>1039</v>
      </c>
      <c r="C4" s="218" t="s">
        <v>1040</v>
      </c>
      <c r="D4" s="203"/>
      <c r="E4" s="204"/>
      <c r="F4" s="204"/>
      <c r="G4" s="205"/>
    </row>
    <row r="5" spans="1:60" ht="14.25" thickTop="1" thickBot="1" x14ac:dyDescent="0.25">
      <c r="C5" s="219"/>
      <c r="D5" s="186"/>
      <c r="AN5">
        <v>15</v>
      </c>
      <c r="AO5">
        <v>21</v>
      </c>
    </row>
    <row r="6" spans="1:60" ht="27" thickTop="1" thickBot="1" x14ac:dyDescent="0.25">
      <c r="A6" s="206" t="s">
        <v>32</v>
      </c>
      <c r="B6" s="209" t="s">
        <v>33</v>
      </c>
      <c r="C6" s="220" t="s">
        <v>34</v>
      </c>
      <c r="D6" s="208" t="s">
        <v>35</v>
      </c>
      <c r="E6" s="207" t="s">
        <v>36</v>
      </c>
      <c r="F6" s="210" t="s">
        <v>37</v>
      </c>
      <c r="G6" s="206" t="s">
        <v>38</v>
      </c>
      <c r="H6" s="271" t="s">
        <v>187</v>
      </c>
      <c r="I6" s="223" t="s">
        <v>188</v>
      </c>
      <c r="J6" s="54"/>
      <c r="AN6">
        <f>SUMIF(AM8:AM54,AN5,G8:G54)</f>
        <v>0</v>
      </c>
      <c r="AO6">
        <f>SUMIF(AM8:AM54,AO5,G8:G54)</f>
        <v>0</v>
      </c>
    </row>
    <row r="7" spans="1:60" x14ac:dyDescent="0.2">
      <c r="A7" s="285"/>
      <c r="B7" s="286" t="s">
        <v>190</v>
      </c>
      <c r="C7" s="287" t="s">
        <v>191</v>
      </c>
      <c r="D7" s="288"/>
      <c r="E7" s="289"/>
      <c r="F7" s="290"/>
      <c r="G7" s="290"/>
      <c r="H7" s="291"/>
      <c r="I7" s="292"/>
    </row>
    <row r="8" spans="1:60" hidden="1" x14ac:dyDescent="0.2">
      <c r="A8" s="278"/>
      <c r="B8" s="224"/>
      <c r="C8" s="258"/>
      <c r="D8" s="229"/>
      <c r="E8" s="236"/>
      <c r="F8" s="243"/>
      <c r="G8" s="243"/>
      <c r="H8" s="244"/>
      <c r="I8" s="282"/>
    </row>
    <row r="9" spans="1:60" x14ac:dyDescent="0.2">
      <c r="A9" s="279" t="s">
        <v>192</v>
      </c>
      <c r="B9" s="225" t="s">
        <v>159</v>
      </c>
      <c r="C9" s="259" t="s">
        <v>160</v>
      </c>
      <c r="D9" s="230"/>
      <c r="E9" s="237"/>
      <c r="F9" s="245">
        <f>SUM(G10:G17)</f>
        <v>0</v>
      </c>
      <c r="G9" s="246"/>
      <c r="H9" s="247"/>
      <c r="I9" s="283"/>
      <c r="AE9" t="s">
        <v>193</v>
      </c>
    </row>
    <row r="10" spans="1:60" outlineLevel="1" x14ac:dyDescent="0.2">
      <c r="A10" s="280"/>
      <c r="B10" s="221" t="s">
        <v>1134</v>
      </c>
      <c r="C10" s="260"/>
      <c r="D10" s="231"/>
      <c r="E10" s="238"/>
      <c r="F10" s="248"/>
      <c r="G10" s="249"/>
      <c r="H10" s="250"/>
      <c r="I10" s="284"/>
      <c r="J10" s="211"/>
      <c r="K10" s="211"/>
      <c r="L10" s="211"/>
      <c r="M10" s="211"/>
      <c r="N10" s="211"/>
      <c r="O10" s="211"/>
      <c r="P10" s="211"/>
      <c r="Q10" s="211"/>
      <c r="R10" s="211"/>
      <c r="S10" s="211"/>
      <c r="T10" s="211"/>
      <c r="U10" s="211"/>
      <c r="V10" s="211"/>
      <c r="W10" s="211"/>
      <c r="X10" s="211"/>
      <c r="Y10" s="211"/>
      <c r="Z10" s="211"/>
      <c r="AA10" s="211"/>
      <c r="AB10" s="211"/>
      <c r="AC10" s="211">
        <v>0</v>
      </c>
      <c r="AD10" s="211"/>
      <c r="AE10" s="211" t="s">
        <v>195</v>
      </c>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81">
        <v>1</v>
      </c>
      <c r="B11" s="226" t="s">
        <v>1135</v>
      </c>
      <c r="C11" s="261" t="s">
        <v>1136</v>
      </c>
      <c r="D11" s="232" t="s">
        <v>250</v>
      </c>
      <c r="E11" s="239">
        <v>270</v>
      </c>
      <c r="F11" s="252"/>
      <c r="G11" s="251">
        <f>ROUND(E11*F11,2)</f>
        <v>0</v>
      </c>
      <c r="H11" s="250"/>
      <c r="I11" s="284" t="s">
        <v>1137</v>
      </c>
      <c r="J11" s="211"/>
      <c r="K11" s="211"/>
      <c r="L11" s="211"/>
      <c r="M11" s="211"/>
      <c r="N11" s="211"/>
      <c r="O11" s="211"/>
      <c r="P11" s="211"/>
      <c r="Q11" s="211"/>
      <c r="R11" s="211"/>
      <c r="S11" s="211"/>
      <c r="T11" s="211"/>
      <c r="U11" s="211"/>
      <c r="V11" s="211"/>
      <c r="W11" s="211"/>
      <c r="X11" s="211"/>
      <c r="Y11" s="211"/>
      <c r="Z11" s="211"/>
      <c r="AA11" s="211"/>
      <c r="AB11" s="211"/>
      <c r="AC11" s="211"/>
      <c r="AD11" s="211"/>
      <c r="AE11" s="211" t="s">
        <v>211</v>
      </c>
      <c r="AF11" s="211"/>
      <c r="AG11" s="211"/>
      <c r="AH11" s="211"/>
      <c r="AI11" s="211"/>
      <c r="AJ11" s="211"/>
      <c r="AK11" s="211"/>
      <c r="AL11" s="211"/>
      <c r="AM11" s="211">
        <v>21</v>
      </c>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80"/>
      <c r="B12" s="222" t="s">
        <v>1138</v>
      </c>
      <c r="C12" s="263"/>
      <c r="D12" s="266"/>
      <c r="E12" s="267"/>
      <c r="F12" s="268"/>
      <c r="G12" s="253"/>
      <c r="H12" s="250"/>
      <c r="I12" s="284"/>
      <c r="J12" s="211"/>
      <c r="K12" s="211"/>
      <c r="L12" s="211"/>
      <c r="M12" s="211"/>
      <c r="N12" s="211"/>
      <c r="O12" s="211"/>
      <c r="P12" s="211"/>
      <c r="Q12" s="211"/>
      <c r="R12" s="211"/>
      <c r="S12" s="211"/>
      <c r="T12" s="211"/>
      <c r="U12" s="211"/>
      <c r="V12" s="211"/>
      <c r="W12" s="211"/>
      <c r="X12" s="211"/>
      <c r="Y12" s="211"/>
      <c r="Z12" s="211"/>
      <c r="AA12" s="211"/>
      <c r="AB12" s="211"/>
      <c r="AC12" s="211">
        <v>0</v>
      </c>
      <c r="AD12" s="211"/>
      <c r="AE12" s="211" t="s">
        <v>195</v>
      </c>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2.5" outlineLevel="1" x14ac:dyDescent="0.2">
      <c r="A13" s="280"/>
      <c r="B13" s="222" t="s">
        <v>1139</v>
      </c>
      <c r="C13" s="263"/>
      <c r="D13" s="266"/>
      <c r="E13" s="267"/>
      <c r="F13" s="268"/>
      <c r="G13" s="253"/>
      <c r="H13" s="250"/>
      <c r="I13" s="284"/>
      <c r="J13" s="211"/>
      <c r="K13" s="211"/>
      <c r="L13" s="211"/>
      <c r="M13" s="211"/>
      <c r="N13" s="211"/>
      <c r="O13" s="211"/>
      <c r="P13" s="211"/>
      <c r="Q13" s="211"/>
      <c r="R13" s="211"/>
      <c r="S13" s="211"/>
      <c r="T13" s="211"/>
      <c r="U13" s="211"/>
      <c r="V13" s="211"/>
      <c r="W13" s="211"/>
      <c r="X13" s="211"/>
      <c r="Y13" s="211"/>
      <c r="Z13" s="211"/>
      <c r="AA13" s="211"/>
      <c r="AB13" s="211"/>
      <c r="AC13" s="211"/>
      <c r="AD13" s="211"/>
      <c r="AE13" s="211" t="s">
        <v>206</v>
      </c>
      <c r="AF13" s="211"/>
      <c r="AG13" s="211"/>
      <c r="AH13" s="211"/>
      <c r="AI13" s="211"/>
      <c r="AJ13" s="211"/>
      <c r="AK13" s="211"/>
      <c r="AL13" s="211"/>
      <c r="AM13" s="211"/>
      <c r="AN13" s="211"/>
      <c r="AO13" s="211"/>
      <c r="AP13" s="211"/>
      <c r="AQ13" s="211"/>
      <c r="AR13" s="211"/>
      <c r="AS13" s="211"/>
      <c r="AT13" s="211"/>
      <c r="AU13" s="211"/>
      <c r="AV13" s="211"/>
      <c r="AW13" s="211"/>
      <c r="AX13" s="211"/>
      <c r="AY13" s="211"/>
      <c r="AZ13" s="214" t="str">
        <f>B13</f>
        <v>Ruční zához nezapažené kabelové rýhy s případným rozpojováním výkopku a s jedním přehozem až do vzdálenosti 3 m nebo se shozením z vozidel. Bez pěchování zeminy.</v>
      </c>
      <c r="BA13" s="211"/>
      <c r="BB13" s="211"/>
      <c r="BC13" s="211"/>
      <c r="BD13" s="211"/>
      <c r="BE13" s="211"/>
      <c r="BF13" s="211"/>
      <c r="BG13" s="211"/>
      <c r="BH13" s="211"/>
    </row>
    <row r="14" spans="1:60" outlineLevel="1" x14ac:dyDescent="0.2">
      <c r="A14" s="281">
        <v>2</v>
      </c>
      <c r="B14" s="226" t="s">
        <v>1140</v>
      </c>
      <c r="C14" s="261" t="s">
        <v>1141</v>
      </c>
      <c r="D14" s="232" t="s">
        <v>250</v>
      </c>
      <c r="E14" s="239">
        <v>270</v>
      </c>
      <c r="F14" s="252"/>
      <c r="G14" s="251">
        <f>ROUND(E14*F14,2)</f>
        <v>0</v>
      </c>
      <c r="H14" s="250"/>
      <c r="I14" s="284" t="s">
        <v>1137</v>
      </c>
      <c r="J14" s="211"/>
      <c r="K14" s="211"/>
      <c r="L14" s="211"/>
      <c r="M14" s="211"/>
      <c r="N14" s="211"/>
      <c r="O14" s="211"/>
      <c r="P14" s="211"/>
      <c r="Q14" s="211"/>
      <c r="R14" s="211"/>
      <c r="S14" s="211"/>
      <c r="T14" s="211"/>
      <c r="U14" s="211"/>
      <c r="V14" s="211"/>
      <c r="W14" s="211"/>
      <c r="X14" s="211"/>
      <c r="Y14" s="211"/>
      <c r="Z14" s="211"/>
      <c r="AA14" s="211"/>
      <c r="AB14" s="211"/>
      <c r="AC14" s="211"/>
      <c r="AD14" s="211"/>
      <c r="AE14" s="211" t="s">
        <v>211</v>
      </c>
      <c r="AF14" s="211"/>
      <c r="AG14" s="211"/>
      <c r="AH14" s="211"/>
      <c r="AI14" s="211"/>
      <c r="AJ14" s="211"/>
      <c r="AK14" s="211"/>
      <c r="AL14" s="211"/>
      <c r="AM14" s="211">
        <v>21</v>
      </c>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80"/>
      <c r="B15" s="222" t="s">
        <v>1142</v>
      </c>
      <c r="C15" s="263"/>
      <c r="D15" s="266"/>
      <c r="E15" s="267"/>
      <c r="F15" s="268"/>
      <c r="G15" s="253"/>
      <c r="H15" s="250"/>
      <c r="I15" s="284"/>
      <c r="J15" s="211"/>
      <c r="K15" s="211"/>
      <c r="L15" s="211"/>
      <c r="M15" s="211"/>
      <c r="N15" s="211"/>
      <c r="O15" s="211"/>
      <c r="P15" s="211"/>
      <c r="Q15" s="211"/>
      <c r="R15" s="211"/>
      <c r="S15" s="211"/>
      <c r="T15" s="211"/>
      <c r="U15" s="211"/>
      <c r="V15" s="211"/>
      <c r="W15" s="211"/>
      <c r="X15" s="211"/>
      <c r="Y15" s="211"/>
      <c r="Z15" s="211"/>
      <c r="AA15" s="211"/>
      <c r="AB15" s="211"/>
      <c r="AC15" s="211">
        <v>0</v>
      </c>
      <c r="AD15" s="211"/>
      <c r="AE15" s="211" t="s">
        <v>195</v>
      </c>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2.5" outlineLevel="1" x14ac:dyDescent="0.2">
      <c r="A16" s="280"/>
      <c r="B16" s="222" t="s">
        <v>1143</v>
      </c>
      <c r="C16" s="263"/>
      <c r="D16" s="266"/>
      <c r="E16" s="267"/>
      <c r="F16" s="268"/>
      <c r="G16" s="253"/>
      <c r="H16" s="250"/>
      <c r="I16" s="284"/>
      <c r="J16" s="211"/>
      <c r="K16" s="211"/>
      <c r="L16" s="211"/>
      <c r="M16" s="211"/>
      <c r="N16" s="211"/>
      <c r="O16" s="211"/>
      <c r="P16" s="211"/>
      <c r="Q16" s="211"/>
      <c r="R16" s="211"/>
      <c r="S16" s="211"/>
      <c r="T16" s="211"/>
      <c r="U16" s="211"/>
      <c r="V16" s="211"/>
      <c r="W16" s="211"/>
      <c r="X16" s="211"/>
      <c r="Y16" s="211"/>
      <c r="Z16" s="211"/>
      <c r="AA16" s="211"/>
      <c r="AB16" s="211"/>
      <c r="AC16" s="211"/>
      <c r="AD16" s="211"/>
      <c r="AE16" s="211" t="s">
        <v>206</v>
      </c>
      <c r="AF16" s="211"/>
      <c r="AG16" s="211"/>
      <c r="AH16" s="211"/>
      <c r="AI16" s="211"/>
      <c r="AJ16" s="211"/>
      <c r="AK16" s="211"/>
      <c r="AL16" s="211"/>
      <c r="AM16" s="211"/>
      <c r="AN16" s="211"/>
      <c r="AO16" s="211"/>
      <c r="AP16" s="211"/>
      <c r="AQ16" s="211"/>
      <c r="AR16" s="211"/>
      <c r="AS16" s="211"/>
      <c r="AT16" s="211"/>
      <c r="AU16" s="211"/>
      <c r="AV16" s="211"/>
      <c r="AW16" s="211"/>
      <c r="AX16" s="211"/>
      <c r="AY16" s="211"/>
      <c r="AZ16" s="214" t="str">
        <f>B16</f>
        <v>Úprava terénu, odkopání terénních nerovností až do hloubky 10 cm, zásyp materiálem získaným odkopávkou. Upěchování zasypaných nerovností ručním pěchem tak, aby nerovnosti terénu nebyly větší jak 2 cm od vodorovné hladiny.</v>
      </c>
      <c r="BA16" s="211"/>
      <c r="BB16" s="211"/>
      <c r="BC16" s="211"/>
      <c r="BD16" s="211"/>
      <c r="BE16" s="211"/>
      <c r="BF16" s="211"/>
      <c r="BG16" s="211"/>
      <c r="BH16" s="211"/>
    </row>
    <row r="17" spans="1:60" outlineLevel="1" x14ac:dyDescent="0.2">
      <c r="A17" s="281">
        <v>3</v>
      </c>
      <c r="B17" s="226" t="s">
        <v>1144</v>
      </c>
      <c r="C17" s="261" t="s">
        <v>1145</v>
      </c>
      <c r="D17" s="232" t="s">
        <v>198</v>
      </c>
      <c r="E17" s="239">
        <v>135</v>
      </c>
      <c r="F17" s="252"/>
      <c r="G17" s="251">
        <f>ROUND(E17*F17,2)</f>
        <v>0</v>
      </c>
      <c r="H17" s="250"/>
      <c r="I17" s="284" t="s">
        <v>210</v>
      </c>
      <c r="J17" s="211"/>
      <c r="K17" s="211"/>
      <c r="L17" s="211"/>
      <c r="M17" s="211"/>
      <c r="N17" s="211"/>
      <c r="O17" s="211"/>
      <c r="P17" s="211"/>
      <c r="Q17" s="211"/>
      <c r="R17" s="211"/>
      <c r="S17" s="211"/>
      <c r="T17" s="211"/>
      <c r="U17" s="211"/>
      <c r="V17" s="211"/>
      <c r="W17" s="211"/>
      <c r="X17" s="211"/>
      <c r="Y17" s="211"/>
      <c r="Z17" s="211"/>
      <c r="AA17" s="211"/>
      <c r="AB17" s="211"/>
      <c r="AC17" s="211"/>
      <c r="AD17" s="211"/>
      <c r="AE17" s="211" t="s">
        <v>211</v>
      </c>
      <c r="AF17" s="211"/>
      <c r="AG17" s="211"/>
      <c r="AH17" s="211"/>
      <c r="AI17" s="211"/>
      <c r="AJ17" s="211"/>
      <c r="AK17" s="211"/>
      <c r="AL17" s="211"/>
      <c r="AM17" s="211">
        <v>21</v>
      </c>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x14ac:dyDescent="0.2">
      <c r="A18" s="279" t="s">
        <v>192</v>
      </c>
      <c r="B18" s="225" t="s">
        <v>109</v>
      </c>
      <c r="C18" s="259" t="s">
        <v>110</v>
      </c>
      <c r="D18" s="230"/>
      <c r="E18" s="237"/>
      <c r="F18" s="245">
        <f>SUM(G19:G51)</f>
        <v>0</v>
      </c>
      <c r="G18" s="246"/>
      <c r="H18" s="247"/>
      <c r="I18" s="283"/>
      <c r="AE18" t="s">
        <v>193</v>
      </c>
    </row>
    <row r="19" spans="1:60" outlineLevel="1" x14ac:dyDescent="0.2">
      <c r="A19" s="281">
        <v>4</v>
      </c>
      <c r="B19" s="226" t="s">
        <v>1146</v>
      </c>
      <c r="C19" s="261" t="s">
        <v>1147</v>
      </c>
      <c r="D19" s="232" t="s">
        <v>1148</v>
      </c>
      <c r="E19" s="239">
        <v>70</v>
      </c>
      <c r="F19" s="252"/>
      <c r="G19" s="251">
        <f>ROUND(E19*F19,2)</f>
        <v>0</v>
      </c>
      <c r="H19" s="250"/>
      <c r="I19" s="284" t="s">
        <v>375</v>
      </c>
      <c r="J19" s="211"/>
      <c r="K19" s="211"/>
      <c r="L19" s="211"/>
      <c r="M19" s="211"/>
      <c r="N19" s="211"/>
      <c r="O19" s="211"/>
      <c r="P19" s="211"/>
      <c r="Q19" s="211"/>
      <c r="R19" s="211"/>
      <c r="S19" s="211"/>
      <c r="T19" s="211"/>
      <c r="U19" s="211"/>
      <c r="V19" s="211"/>
      <c r="W19" s="211"/>
      <c r="X19" s="211"/>
      <c r="Y19" s="211"/>
      <c r="Z19" s="211"/>
      <c r="AA19" s="211"/>
      <c r="AB19" s="211"/>
      <c r="AC19" s="211"/>
      <c r="AD19" s="211"/>
      <c r="AE19" s="211" t="s">
        <v>239</v>
      </c>
      <c r="AF19" s="211"/>
      <c r="AG19" s="211"/>
      <c r="AH19" s="211"/>
      <c r="AI19" s="211"/>
      <c r="AJ19" s="211"/>
      <c r="AK19" s="211"/>
      <c r="AL19" s="211"/>
      <c r="AM19" s="211">
        <v>21</v>
      </c>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81">
        <v>5</v>
      </c>
      <c r="B20" s="226" t="s">
        <v>1149</v>
      </c>
      <c r="C20" s="261" t="s">
        <v>1150</v>
      </c>
      <c r="D20" s="232" t="s">
        <v>1148</v>
      </c>
      <c r="E20" s="239">
        <v>90</v>
      </c>
      <c r="F20" s="252"/>
      <c r="G20" s="251">
        <f>ROUND(E20*F20,2)</f>
        <v>0</v>
      </c>
      <c r="H20" s="250"/>
      <c r="I20" s="284" t="s">
        <v>375</v>
      </c>
      <c r="J20" s="211"/>
      <c r="K20" s="211"/>
      <c r="L20" s="211"/>
      <c r="M20" s="211"/>
      <c r="N20" s="211"/>
      <c r="O20" s="211"/>
      <c r="P20" s="211"/>
      <c r="Q20" s="211"/>
      <c r="R20" s="211"/>
      <c r="S20" s="211"/>
      <c r="T20" s="211"/>
      <c r="U20" s="211"/>
      <c r="V20" s="211"/>
      <c r="W20" s="211"/>
      <c r="X20" s="211"/>
      <c r="Y20" s="211"/>
      <c r="Z20" s="211"/>
      <c r="AA20" s="211"/>
      <c r="AB20" s="211"/>
      <c r="AC20" s="211"/>
      <c r="AD20" s="211"/>
      <c r="AE20" s="211" t="s">
        <v>239</v>
      </c>
      <c r="AF20" s="211"/>
      <c r="AG20" s="211"/>
      <c r="AH20" s="211"/>
      <c r="AI20" s="211"/>
      <c r="AJ20" s="211"/>
      <c r="AK20" s="211"/>
      <c r="AL20" s="211"/>
      <c r="AM20" s="211">
        <v>21</v>
      </c>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81">
        <v>6</v>
      </c>
      <c r="B21" s="226" t="s">
        <v>1151</v>
      </c>
      <c r="C21" s="261" t="s">
        <v>1152</v>
      </c>
      <c r="D21" s="232" t="s">
        <v>379</v>
      </c>
      <c r="E21" s="239">
        <v>80</v>
      </c>
      <c r="F21" s="252"/>
      <c r="G21" s="251">
        <f>ROUND(E21*F21,2)</f>
        <v>0</v>
      </c>
      <c r="H21" s="250"/>
      <c r="I21" s="284" t="s">
        <v>375</v>
      </c>
      <c r="J21" s="211"/>
      <c r="K21" s="211"/>
      <c r="L21" s="211"/>
      <c r="M21" s="211"/>
      <c r="N21" s="211"/>
      <c r="O21" s="211"/>
      <c r="P21" s="211"/>
      <c r="Q21" s="211"/>
      <c r="R21" s="211"/>
      <c r="S21" s="211"/>
      <c r="T21" s="211"/>
      <c r="U21" s="211"/>
      <c r="V21" s="211"/>
      <c r="W21" s="211"/>
      <c r="X21" s="211"/>
      <c r="Y21" s="211"/>
      <c r="Z21" s="211"/>
      <c r="AA21" s="211"/>
      <c r="AB21" s="211"/>
      <c r="AC21" s="211"/>
      <c r="AD21" s="211"/>
      <c r="AE21" s="211" t="s">
        <v>239</v>
      </c>
      <c r="AF21" s="211"/>
      <c r="AG21" s="211"/>
      <c r="AH21" s="211"/>
      <c r="AI21" s="211"/>
      <c r="AJ21" s="211"/>
      <c r="AK21" s="211"/>
      <c r="AL21" s="211"/>
      <c r="AM21" s="211">
        <v>21</v>
      </c>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81">
        <v>7</v>
      </c>
      <c r="B22" s="226" t="s">
        <v>1153</v>
      </c>
      <c r="C22" s="261" t="s">
        <v>1154</v>
      </c>
      <c r="D22" s="232" t="s">
        <v>379</v>
      </c>
      <c r="E22" s="239">
        <v>30</v>
      </c>
      <c r="F22" s="252"/>
      <c r="G22" s="251">
        <f>ROUND(E22*F22,2)</f>
        <v>0</v>
      </c>
      <c r="H22" s="250"/>
      <c r="I22" s="284" t="s">
        <v>375</v>
      </c>
      <c r="J22" s="211"/>
      <c r="K22" s="211"/>
      <c r="L22" s="211"/>
      <c r="M22" s="211"/>
      <c r="N22" s="211"/>
      <c r="O22" s="211"/>
      <c r="P22" s="211"/>
      <c r="Q22" s="211"/>
      <c r="R22" s="211"/>
      <c r="S22" s="211"/>
      <c r="T22" s="211"/>
      <c r="U22" s="211"/>
      <c r="V22" s="211"/>
      <c r="W22" s="211"/>
      <c r="X22" s="211"/>
      <c r="Y22" s="211"/>
      <c r="Z22" s="211"/>
      <c r="AA22" s="211"/>
      <c r="AB22" s="211"/>
      <c r="AC22" s="211"/>
      <c r="AD22" s="211"/>
      <c r="AE22" s="211" t="s">
        <v>239</v>
      </c>
      <c r="AF22" s="211"/>
      <c r="AG22" s="211"/>
      <c r="AH22" s="211"/>
      <c r="AI22" s="211"/>
      <c r="AJ22" s="211"/>
      <c r="AK22" s="211"/>
      <c r="AL22" s="211"/>
      <c r="AM22" s="211">
        <v>21</v>
      </c>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81">
        <v>8</v>
      </c>
      <c r="B23" s="226" t="s">
        <v>1155</v>
      </c>
      <c r="C23" s="261" t="s">
        <v>1156</v>
      </c>
      <c r="D23" s="232" t="s">
        <v>379</v>
      </c>
      <c r="E23" s="239">
        <v>210</v>
      </c>
      <c r="F23" s="252"/>
      <c r="G23" s="251">
        <f>ROUND(E23*F23,2)</f>
        <v>0</v>
      </c>
      <c r="H23" s="250"/>
      <c r="I23" s="284" t="s">
        <v>375</v>
      </c>
      <c r="J23" s="211"/>
      <c r="K23" s="211"/>
      <c r="L23" s="211"/>
      <c r="M23" s="211"/>
      <c r="N23" s="211"/>
      <c r="O23" s="211"/>
      <c r="P23" s="211"/>
      <c r="Q23" s="211"/>
      <c r="R23" s="211"/>
      <c r="S23" s="211"/>
      <c r="T23" s="211"/>
      <c r="U23" s="211"/>
      <c r="V23" s="211"/>
      <c r="W23" s="211"/>
      <c r="X23" s="211"/>
      <c r="Y23" s="211"/>
      <c r="Z23" s="211"/>
      <c r="AA23" s="211"/>
      <c r="AB23" s="211"/>
      <c r="AC23" s="211"/>
      <c r="AD23" s="211"/>
      <c r="AE23" s="211" t="s">
        <v>239</v>
      </c>
      <c r="AF23" s="211"/>
      <c r="AG23" s="211"/>
      <c r="AH23" s="211"/>
      <c r="AI23" s="211"/>
      <c r="AJ23" s="211"/>
      <c r="AK23" s="211"/>
      <c r="AL23" s="211"/>
      <c r="AM23" s="211">
        <v>21</v>
      </c>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81">
        <v>9</v>
      </c>
      <c r="B24" s="226" t="s">
        <v>1157</v>
      </c>
      <c r="C24" s="261" t="s">
        <v>1158</v>
      </c>
      <c r="D24" s="232" t="s">
        <v>379</v>
      </c>
      <c r="E24" s="239">
        <v>150</v>
      </c>
      <c r="F24" s="252"/>
      <c r="G24" s="251">
        <f>ROUND(E24*F24,2)</f>
        <v>0</v>
      </c>
      <c r="H24" s="250"/>
      <c r="I24" s="284" t="s">
        <v>375</v>
      </c>
      <c r="J24" s="211"/>
      <c r="K24" s="211"/>
      <c r="L24" s="211"/>
      <c r="M24" s="211"/>
      <c r="N24" s="211"/>
      <c r="O24" s="211"/>
      <c r="P24" s="211"/>
      <c r="Q24" s="211"/>
      <c r="R24" s="211"/>
      <c r="S24" s="211"/>
      <c r="T24" s="211"/>
      <c r="U24" s="211"/>
      <c r="V24" s="211"/>
      <c r="W24" s="211"/>
      <c r="X24" s="211"/>
      <c r="Y24" s="211"/>
      <c r="Z24" s="211"/>
      <c r="AA24" s="211"/>
      <c r="AB24" s="211"/>
      <c r="AC24" s="211"/>
      <c r="AD24" s="211"/>
      <c r="AE24" s="211" t="s">
        <v>239</v>
      </c>
      <c r="AF24" s="211"/>
      <c r="AG24" s="211"/>
      <c r="AH24" s="211"/>
      <c r="AI24" s="211"/>
      <c r="AJ24" s="211"/>
      <c r="AK24" s="211"/>
      <c r="AL24" s="211"/>
      <c r="AM24" s="211">
        <v>21</v>
      </c>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81">
        <v>10</v>
      </c>
      <c r="B25" s="226" t="s">
        <v>1159</v>
      </c>
      <c r="C25" s="261" t="s">
        <v>1160</v>
      </c>
      <c r="D25" s="232" t="s">
        <v>379</v>
      </c>
      <c r="E25" s="239">
        <v>15</v>
      </c>
      <c r="F25" s="252"/>
      <c r="G25" s="251">
        <f>ROUND(E25*F25,2)</f>
        <v>0</v>
      </c>
      <c r="H25" s="250"/>
      <c r="I25" s="284" t="s">
        <v>375</v>
      </c>
      <c r="J25" s="211"/>
      <c r="K25" s="211"/>
      <c r="L25" s="211"/>
      <c r="M25" s="211"/>
      <c r="N25" s="211"/>
      <c r="O25" s="211"/>
      <c r="P25" s="211"/>
      <c r="Q25" s="211"/>
      <c r="R25" s="211"/>
      <c r="S25" s="211"/>
      <c r="T25" s="211"/>
      <c r="U25" s="211"/>
      <c r="V25" s="211"/>
      <c r="W25" s="211"/>
      <c r="X25" s="211"/>
      <c r="Y25" s="211"/>
      <c r="Z25" s="211"/>
      <c r="AA25" s="211"/>
      <c r="AB25" s="211"/>
      <c r="AC25" s="211"/>
      <c r="AD25" s="211"/>
      <c r="AE25" s="211" t="s">
        <v>239</v>
      </c>
      <c r="AF25" s="211"/>
      <c r="AG25" s="211"/>
      <c r="AH25" s="211"/>
      <c r="AI25" s="211"/>
      <c r="AJ25" s="211"/>
      <c r="AK25" s="211"/>
      <c r="AL25" s="211"/>
      <c r="AM25" s="211">
        <v>21</v>
      </c>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81">
        <v>11</v>
      </c>
      <c r="B26" s="226" t="s">
        <v>1161</v>
      </c>
      <c r="C26" s="261" t="s">
        <v>1162</v>
      </c>
      <c r="D26" s="232" t="s">
        <v>379</v>
      </c>
      <c r="E26" s="239">
        <v>30</v>
      </c>
      <c r="F26" s="252"/>
      <c r="G26" s="251">
        <f>ROUND(E26*F26,2)</f>
        <v>0</v>
      </c>
      <c r="H26" s="250"/>
      <c r="I26" s="284" t="s">
        <v>375</v>
      </c>
      <c r="J26" s="211"/>
      <c r="K26" s="211"/>
      <c r="L26" s="211"/>
      <c r="M26" s="211"/>
      <c r="N26" s="211"/>
      <c r="O26" s="211"/>
      <c r="P26" s="211"/>
      <c r="Q26" s="211"/>
      <c r="R26" s="211"/>
      <c r="S26" s="211"/>
      <c r="T26" s="211"/>
      <c r="U26" s="211"/>
      <c r="V26" s="211"/>
      <c r="W26" s="211"/>
      <c r="X26" s="211"/>
      <c r="Y26" s="211"/>
      <c r="Z26" s="211"/>
      <c r="AA26" s="211"/>
      <c r="AB26" s="211"/>
      <c r="AC26" s="211"/>
      <c r="AD26" s="211"/>
      <c r="AE26" s="211" t="s">
        <v>239</v>
      </c>
      <c r="AF26" s="211"/>
      <c r="AG26" s="211"/>
      <c r="AH26" s="211"/>
      <c r="AI26" s="211"/>
      <c r="AJ26" s="211"/>
      <c r="AK26" s="211"/>
      <c r="AL26" s="211"/>
      <c r="AM26" s="211">
        <v>21</v>
      </c>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81">
        <v>12</v>
      </c>
      <c r="B27" s="226" t="s">
        <v>1163</v>
      </c>
      <c r="C27" s="261" t="s">
        <v>1164</v>
      </c>
      <c r="D27" s="232" t="s">
        <v>379</v>
      </c>
      <c r="E27" s="239">
        <v>16</v>
      </c>
      <c r="F27" s="252"/>
      <c r="G27" s="251">
        <f>ROUND(E27*F27,2)</f>
        <v>0</v>
      </c>
      <c r="H27" s="250"/>
      <c r="I27" s="284" t="s">
        <v>375</v>
      </c>
      <c r="J27" s="211"/>
      <c r="K27" s="211"/>
      <c r="L27" s="211"/>
      <c r="M27" s="211"/>
      <c r="N27" s="211"/>
      <c r="O27" s="211"/>
      <c r="P27" s="211"/>
      <c r="Q27" s="211"/>
      <c r="R27" s="211"/>
      <c r="S27" s="211"/>
      <c r="T27" s="211"/>
      <c r="U27" s="211"/>
      <c r="V27" s="211"/>
      <c r="W27" s="211"/>
      <c r="X27" s="211"/>
      <c r="Y27" s="211"/>
      <c r="Z27" s="211"/>
      <c r="AA27" s="211"/>
      <c r="AB27" s="211"/>
      <c r="AC27" s="211"/>
      <c r="AD27" s="211"/>
      <c r="AE27" s="211" t="s">
        <v>239</v>
      </c>
      <c r="AF27" s="211"/>
      <c r="AG27" s="211"/>
      <c r="AH27" s="211"/>
      <c r="AI27" s="211"/>
      <c r="AJ27" s="211"/>
      <c r="AK27" s="211"/>
      <c r="AL27" s="211"/>
      <c r="AM27" s="211">
        <v>21</v>
      </c>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81">
        <v>13</v>
      </c>
      <c r="B28" s="226" t="s">
        <v>1165</v>
      </c>
      <c r="C28" s="261" t="s">
        <v>1166</v>
      </c>
      <c r="D28" s="232" t="s">
        <v>379</v>
      </c>
      <c r="E28" s="239">
        <v>25</v>
      </c>
      <c r="F28" s="252"/>
      <c r="G28" s="251">
        <f>ROUND(E28*F28,2)</f>
        <v>0</v>
      </c>
      <c r="H28" s="250"/>
      <c r="I28" s="284" t="s">
        <v>375</v>
      </c>
      <c r="J28" s="211"/>
      <c r="K28" s="211"/>
      <c r="L28" s="211"/>
      <c r="M28" s="211"/>
      <c r="N28" s="211"/>
      <c r="O28" s="211"/>
      <c r="P28" s="211"/>
      <c r="Q28" s="211"/>
      <c r="R28" s="211"/>
      <c r="S28" s="211"/>
      <c r="T28" s="211"/>
      <c r="U28" s="211"/>
      <c r="V28" s="211"/>
      <c r="W28" s="211"/>
      <c r="X28" s="211"/>
      <c r="Y28" s="211"/>
      <c r="Z28" s="211"/>
      <c r="AA28" s="211"/>
      <c r="AB28" s="211"/>
      <c r="AC28" s="211"/>
      <c r="AD28" s="211"/>
      <c r="AE28" s="211" t="s">
        <v>239</v>
      </c>
      <c r="AF28" s="211"/>
      <c r="AG28" s="211"/>
      <c r="AH28" s="211"/>
      <c r="AI28" s="211"/>
      <c r="AJ28" s="211"/>
      <c r="AK28" s="211"/>
      <c r="AL28" s="211"/>
      <c r="AM28" s="211">
        <v>21</v>
      </c>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81">
        <v>14</v>
      </c>
      <c r="B29" s="226" t="s">
        <v>1167</v>
      </c>
      <c r="C29" s="261" t="s">
        <v>1168</v>
      </c>
      <c r="D29" s="232" t="s">
        <v>379</v>
      </c>
      <c r="E29" s="239">
        <v>288</v>
      </c>
      <c r="F29" s="252"/>
      <c r="G29" s="251">
        <f>ROUND(E29*F29,2)</f>
        <v>0</v>
      </c>
      <c r="H29" s="250"/>
      <c r="I29" s="284" t="s">
        <v>375</v>
      </c>
      <c r="J29" s="211"/>
      <c r="K29" s="211"/>
      <c r="L29" s="211"/>
      <c r="M29" s="211"/>
      <c r="N29" s="211"/>
      <c r="O29" s="211"/>
      <c r="P29" s="211"/>
      <c r="Q29" s="211"/>
      <c r="R29" s="211"/>
      <c r="S29" s="211"/>
      <c r="T29" s="211"/>
      <c r="U29" s="211"/>
      <c r="V29" s="211"/>
      <c r="W29" s="211"/>
      <c r="X29" s="211"/>
      <c r="Y29" s="211"/>
      <c r="Z29" s="211"/>
      <c r="AA29" s="211"/>
      <c r="AB29" s="211"/>
      <c r="AC29" s="211"/>
      <c r="AD29" s="211"/>
      <c r="AE29" s="211" t="s">
        <v>239</v>
      </c>
      <c r="AF29" s="211"/>
      <c r="AG29" s="211"/>
      <c r="AH29" s="211"/>
      <c r="AI29" s="211"/>
      <c r="AJ29" s="211"/>
      <c r="AK29" s="211"/>
      <c r="AL29" s="211"/>
      <c r="AM29" s="211">
        <v>21</v>
      </c>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81">
        <v>15</v>
      </c>
      <c r="B30" s="226" t="s">
        <v>1169</v>
      </c>
      <c r="C30" s="261" t="s">
        <v>1170</v>
      </c>
      <c r="D30" s="232" t="s">
        <v>379</v>
      </c>
      <c r="E30" s="239">
        <v>36</v>
      </c>
      <c r="F30" s="252"/>
      <c r="G30" s="251">
        <f>ROUND(E30*F30,2)</f>
        <v>0</v>
      </c>
      <c r="H30" s="250"/>
      <c r="I30" s="284" t="s">
        <v>375</v>
      </c>
      <c r="J30" s="211"/>
      <c r="K30" s="211"/>
      <c r="L30" s="211"/>
      <c r="M30" s="211"/>
      <c r="N30" s="211"/>
      <c r="O30" s="211"/>
      <c r="P30" s="211"/>
      <c r="Q30" s="211"/>
      <c r="R30" s="211"/>
      <c r="S30" s="211"/>
      <c r="T30" s="211"/>
      <c r="U30" s="211"/>
      <c r="V30" s="211"/>
      <c r="W30" s="211"/>
      <c r="X30" s="211"/>
      <c r="Y30" s="211"/>
      <c r="Z30" s="211"/>
      <c r="AA30" s="211"/>
      <c r="AB30" s="211"/>
      <c r="AC30" s="211"/>
      <c r="AD30" s="211"/>
      <c r="AE30" s="211" t="s">
        <v>239</v>
      </c>
      <c r="AF30" s="211"/>
      <c r="AG30" s="211"/>
      <c r="AH30" s="211"/>
      <c r="AI30" s="211"/>
      <c r="AJ30" s="211"/>
      <c r="AK30" s="211"/>
      <c r="AL30" s="211"/>
      <c r="AM30" s="211">
        <v>21</v>
      </c>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81">
        <v>16</v>
      </c>
      <c r="B31" s="226" t="s">
        <v>1171</v>
      </c>
      <c r="C31" s="261" t="s">
        <v>1172</v>
      </c>
      <c r="D31" s="232" t="s">
        <v>379</v>
      </c>
      <c r="E31" s="239">
        <v>15</v>
      </c>
      <c r="F31" s="252"/>
      <c r="G31" s="251">
        <f>ROUND(E31*F31,2)</f>
        <v>0</v>
      </c>
      <c r="H31" s="250"/>
      <c r="I31" s="284" t="s">
        <v>375</v>
      </c>
      <c r="J31" s="211"/>
      <c r="K31" s="211"/>
      <c r="L31" s="211"/>
      <c r="M31" s="211"/>
      <c r="N31" s="211"/>
      <c r="O31" s="211"/>
      <c r="P31" s="211"/>
      <c r="Q31" s="211"/>
      <c r="R31" s="211"/>
      <c r="S31" s="211"/>
      <c r="T31" s="211"/>
      <c r="U31" s="211"/>
      <c r="V31" s="211"/>
      <c r="W31" s="211"/>
      <c r="X31" s="211"/>
      <c r="Y31" s="211"/>
      <c r="Z31" s="211"/>
      <c r="AA31" s="211"/>
      <c r="AB31" s="211"/>
      <c r="AC31" s="211"/>
      <c r="AD31" s="211"/>
      <c r="AE31" s="211" t="s">
        <v>239</v>
      </c>
      <c r="AF31" s="211"/>
      <c r="AG31" s="211"/>
      <c r="AH31" s="211"/>
      <c r="AI31" s="211"/>
      <c r="AJ31" s="211"/>
      <c r="AK31" s="211"/>
      <c r="AL31" s="211"/>
      <c r="AM31" s="211">
        <v>21</v>
      </c>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81">
        <v>17</v>
      </c>
      <c r="B32" s="226" t="s">
        <v>1173</v>
      </c>
      <c r="C32" s="261" t="s">
        <v>1174</v>
      </c>
      <c r="D32" s="232" t="s">
        <v>379</v>
      </c>
      <c r="E32" s="239">
        <v>15</v>
      </c>
      <c r="F32" s="252"/>
      <c r="G32" s="251">
        <f>ROUND(E32*F32,2)</f>
        <v>0</v>
      </c>
      <c r="H32" s="250"/>
      <c r="I32" s="284" t="s">
        <v>375</v>
      </c>
      <c r="J32" s="211"/>
      <c r="K32" s="211"/>
      <c r="L32" s="211"/>
      <c r="M32" s="211"/>
      <c r="N32" s="211"/>
      <c r="O32" s="211"/>
      <c r="P32" s="211"/>
      <c r="Q32" s="211"/>
      <c r="R32" s="211"/>
      <c r="S32" s="211"/>
      <c r="T32" s="211"/>
      <c r="U32" s="211"/>
      <c r="V32" s="211"/>
      <c r="W32" s="211"/>
      <c r="X32" s="211"/>
      <c r="Y32" s="211"/>
      <c r="Z32" s="211"/>
      <c r="AA32" s="211"/>
      <c r="AB32" s="211"/>
      <c r="AC32" s="211"/>
      <c r="AD32" s="211"/>
      <c r="AE32" s="211" t="s">
        <v>239</v>
      </c>
      <c r="AF32" s="211"/>
      <c r="AG32" s="211"/>
      <c r="AH32" s="211"/>
      <c r="AI32" s="211"/>
      <c r="AJ32" s="211"/>
      <c r="AK32" s="211"/>
      <c r="AL32" s="211"/>
      <c r="AM32" s="211">
        <v>21</v>
      </c>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22.5" outlineLevel="1" x14ac:dyDescent="0.2">
      <c r="A33" s="281">
        <v>18</v>
      </c>
      <c r="B33" s="226" t="s">
        <v>1175</v>
      </c>
      <c r="C33" s="261" t="s">
        <v>1176</v>
      </c>
      <c r="D33" s="232" t="s">
        <v>379</v>
      </c>
      <c r="E33" s="239">
        <v>30</v>
      </c>
      <c r="F33" s="252"/>
      <c r="G33" s="251">
        <f>ROUND(E33*F33,2)</f>
        <v>0</v>
      </c>
      <c r="H33" s="250"/>
      <c r="I33" s="284" t="s">
        <v>375</v>
      </c>
      <c r="J33" s="211"/>
      <c r="K33" s="211"/>
      <c r="L33" s="211"/>
      <c r="M33" s="211"/>
      <c r="N33" s="211"/>
      <c r="O33" s="211"/>
      <c r="P33" s="211"/>
      <c r="Q33" s="211"/>
      <c r="R33" s="211"/>
      <c r="S33" s="211"/>
      <c r="T33" s="211"/>
      <c r="U33" s="211"/>
      <c r="V33" s="211"/>
      <c r="W33" s="211"/>
      <c r="X33" s="211"/>
      <c r="Y33" s="211"/>
      <c r="Z33" s="211"/>
      <c r="AA33" s="211"/>
      <c r="AB33" s="211"/>
      <c r="AC33" s="211"/>
      <c r="AD33" s="211"/>
      <c r="AE33" s="211" t="s">
        <v>239</v>
      </c>
      <c r="AF33" s="211"/>
      <c r="AG33" s="211"/>
      <c r="AH33" s="211"/>
      <c r="AI33" s="211"/>
      <c r="AJ33" s="211"/>
      <c r="AK33" s="211"/>
      <c r="AL33" s="211"/>
      <c r="AM33" s="211">
        <v>21</v>
      </c>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81">
        <v>19</v>
      </c>
      <c r="B34" s="226" t="s">
        <v>1177</v>
      </c>
      <c r="C34" s="261" t="s">
        <v>1178</v>
      </c>
      <c r="D34" s="232" t="s">
        <v>1148</v>
      </c>
      <c r="E34" s="239">
        <v>271</v>
      </c>
      <c r="F34" s="252"/>
      <c r="G34" s="251">
        <f>ROUND(E34*F34,2)</f>
        <v>0</v>
      </c>
      <c r="H34" s="250"/>
      <c r="I34" s="284" t="s">
        <v>375</v>
      </c>
      <c r="J34" s="211"/>
      <c r="K34" s="211"/>
      <c r="L34" s="211"/>
      <c r="M34" s="211"/>
      <c r="N34" s="211"/>
      <c r="O34" s="211"/>
      <c r="P34" s="211"/>
      <c r="Q34" s="211"/>
      <c r="R34" s="211"/>
      <c r="S34" s="211"/>
      <c r="T34" s="211"/>
      <c r="U34" s="211"/>
      <c r="V34" s="211"/>
      <c r="W34" s="211"/>
      <c r="X34" s="211"/>
      <c r="Y34" s="211"/>
      <c r="Z34" s="211"/>
      <c r="AA34" s="211"/>
      <c r="AB34" s="211"/>
      <c r="AC34" s="211"/>
      <c r="AD34" s="211"/>
      <c r="AE34" s="211" t="s">
        <v>239</v>
      </c>
      <c r="AF34" s="211"/>
      <c r="AG34" s="211"/>
      <c r="AH34" s="211"/>
      <c r="AI34" s="211"/>
      <c r="AJ34" s="211"/>
      <c r="AK34" s="211"/>
      <c r="AL34" s="211"/>
      <c r="AM34" s="211">
        <v>21</v>
      </c>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22.5" outlineLevel="1" x14ac:dyDescent="0.2">
      <c r="A35" s="281">
        <v>20</v>
      </c>
      <c r="B35" s="226" t="s">
        <v>1179</v>
      </c>
      <c r="C35" s="261" t="s">
        <v>1180</v>
      </c>
      <c r="D35" s="232" t="s">
        <v>250</v>
      </c>
      <c r="E35" s="239">
        <v>285</v>
      </c>
      <c r="F35" s="252"/>
      <c r="G35" s="251">
        <f>ROUND(E35*F35,2)</f>
        <v>0</v>
      </c>
      <c r="H35" s="250"/>
      <c r="I35" s="284" t="s">
        <v>375</v>
      </c>
      <c r="J35" s="211"/>
      <c r="K35" s="211"/>
      <c r="L35" s="211"/>
      <c r="M35" s="211"/>
      <c r="N35" s="211"/>
      <c r="O35" s="211"/>
      <c r="P35" s="211"/>
      <c r="Q35" s="211"/>
      <c r="R35" s="211"/>
      <c r="S35" s="211"/>
      <c r="T35" s="211"/>
      <c r="U35" s="211"/>
      <c r="V35" s="211"/>
      <c r="W35" s="211"/>
      <c r="X35" s="211"/>
      <c r="Y35" s="211"/>
      <c r="Z35" s="211"/>
      <c r="AA35" s="211"/>
      <c r="AB35" s="211"/>
      <c r="AC35" s="211"/>
      <c r="AD35" s="211"/>
      <c r="AE35" s="211" t="s">
        <v>211</v>
      </c>
      <c r="AF35" s="211"/>
      <c r="AG35" s="211"/>
      <c r="AH35" s="211"/>
      <c r="AI35" s="211"/>
      <c r="AJ35" s="211"/>
      <c r="AK35" s="211"/>
      <c r="AL35" s="211"/>
      <c r="AM35" s="211">
        <v>21</v>
      </c>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81">
        <v>21</v>
      </c>
      <c r="B36" s="226" t="s">
        <v>1181</v>
      </c>
      <c r="C36" s="261" t="s">
        <v>1182</v>
      </c>
      <c r="D36" s="232" t="s">
        <v>250</v>
      </c>
      <c r="E36" s="239">
        <v>717</v>
      </c>
      <c r="F36" s="252"/>
      <c r="G36" s="251">
        <f>ROUND(E36*F36,2)</f>
        <v>0</v>
      </c>
      <c r="H36" s="250"/>
      <c r="I36" s="284" t="s">
        <v>375</v>
      </c>
      <c r="J36" s="211"/>
      <c r="K36" s="211"/>
      <c r="L36" s="211"/>
      <c r="M36" s="211"/>
      <c r="N36" s="211"/>
      <c r="O36" s="211"/>
      <c r="P36" s="211"/>
      <c r="Q36" s="211"/>
      <c r="R36" s="211"/>
      <c r="S36" s="211"/>
      <c r="T36" s="211"/>
      <c r="U36" s="211"/>
      <c r="V36" s="211"/>
      <c r="W36" s="211"/>
      <c r="X36" s="211"/>
      <c r="Y36" s="211"/>
      <c r="Z36" s="211"/>
      <c r="AA36" s="211"/>
      <c r="AB36" s="211"/>
      <c r="AC36" s="211"/>
      <c r="AD36" s="211"/>
      <c r="AE36" s="211" t="s">
        <v>211</v>
      </c>
      <c r="AF36" s="211"/>
      <c r="AG36" s="211"/>
      <c r="AH36" s="211"/>
      <c r="AI36" s="211"/>
      <c r="AJ36" s="211"/>
      <c r="AK36" s="211"/>
      <c r="AL36" s="211"/>
      <c r="AM36" s="211">
        <v>21</v>
      </c>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81">
        <v>22</v>
      </c>
      <c r="B37" s="226" t="s">
        <v>1183</v>
      </c>
      <c r="C37" s="261" t="s">
        <v>1184</v>
      </c>
      <c r="D37" s="232" t="s">
        <v>379</v>
      </c>
      <c r="E37" s="239">
        <v>318</v>
      </c>
      <c r="F37" s="252"/>
      <c r="G37" s="251">
        <f>ROUND(E37*F37,2)</f>
        <v>0</v>
      </c>
      <c r="H37" s="250"/>
      <c r="I37" s="284" t="s">
        <v>375</v>
      </c>
      <c r="J37" s="211"/>
      <c r="K37" s="211"/>
      <c r="L37" s="211"/>
      <c r="M37" s="211"/>
      <c r="N37" s="211"/>
      <c r="O37" s="211"/>
      <c r="P37" s="211"/>
      <c r="Q37" s="211"/>
      <c r="R37" s="211"/>
      <c r="S37" s="211"/>
      <c r="T37" s="211"/>
      <c r="U37" s="211"/>
      <c r="V37" s="211"/>
      <c r="W37" s="211"/>
      <c r="X37" s="211"/>
      <c r="Y37" s="211"/>
      <c r="Z37" s="211"/>
      <c r="AA37" s="211"/>
      <c r="AB37" s="211"/>
      <c r="AC37" s="211"/>
      <c r="AD37" s="211"/>
      <c r="AE37" s="211" t="s">
        <v>211</v>
      </c>
      <c r="AF37" s="211"/>
      <c r="AG37" s="211"/>
      <c r="AH37" s="211"/>
      <c r="AI37" s="211"/>
      <c r="AJ37" s="211"/>
      <c r="AK37" s="211"/>
      <c r="AL37" s="211"/>
      <c r="AM37" s="211">
        <v>21</v>
      </c>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81">
        <v>23</v>
      </c>
      <c r="B38" s="226" t="s">
        <v>1185</v>
      </c>
      <c r="C38" s="261" t="s">
        <v>1186</v>
      </c>
      <c r="D38" s="232" t="s">
        <v>379</v>
      </c>
      <c r="E38" s="239">
        <v>102</v>
      </c>
      <c r="F38" s="252"/>
      <c r="G38" s="251">
        <f>ROUND(E38*F38,2)</f>
        <v>0</v>
      </c>
      <c r="H38" s="250"/>
      <c r="I38" s="284" t="s">
        <v>375</v>
      </c>
      <c r="J38" s="211"/>
      <c r="K38" s="211"/>
      <c r="L38" s="211"/>
      <c r="M38" s="211"/>
      <c r="N38" s="211"/>
      <c r="O38" s="211"/>
      <c r="P38" s="211"/>
      <c r="Q38" s="211"/>
      <c r="R38" s="211"/>
      <c r="S38" s="211"/>
      <c r="T38" s="211"/>
      <c r="U38" s="211"/>
      <c r="V38" s="211"/>
      <c r="W38" s="211"/>
      <c r="X38" s="211"/>
      <c r="Y38" s="211"/>
      <c r="Z38" s="211"/>
      <c r="AA38" s="211"/>
      <c r="AB38" s="211"/>
      <c r="AC38" s="211"/>
      <c r="AD38" s="211"/>
      <c r="AE38" s="211" t="s">
        <v>211</v>
      </c>
      <c r="AF38" s="211"/>
      <c r="AG38" s="211"/>
      <c r="AH38" s="211"/>
      <c r="AI38" s="211"/>
      <c r="AJ38" s="211"/>
      <c r="AK38" s="211"/>
      <c r="AL38" s="211"/>
      <c r="AM38" s="211">
        <v>21</v>
      </c>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81">
        <v>24</v>
      </c>
      <c r="B39" s="226" t="s">
        <v>1187</v>
      </c>
      <c r="C39" s="261" t="s">
        <v>1188</v>
      </c>
      <c r="D39" s="232" t="s">
        <v>379</v>
      </c>
      <c r="E39" s="239">
        <v>6</v>
      </c>
      <c r="F39" s="252"/>
      <c r="G39" s="251">
        <f>ROUND(E39*F39,2)</f>
        <v>0</v>
      </c>
      <c r="H39" s="250"/>
      <c r="I39" s="284" t="s">
        <v>375</v>
      </c>
      <c r="J39" s="211"/>
      <c r="K39" s="211"/>
      <c r="L39" s="211"/>
      <c r="M39" s="211"/>
      <c r="N39" s="211"/>
      <c r="O39" s="211"/>
      <c r="P39" s="211"/>
      <c r="Q39" s="211"/>
      <c r="R39" s="211"/>
      <c r="S39" s="211"/>
      <c r="T39" s="211"/>
      <c r="U39" s="211"/>
      <c r="V39" s="211"/>
      <c r="W39" s="211"/>
      <c r="X39" s="211"/>
      <c r="Y39" s="211"/>
      <c r="Z39" s="211"/>
      <c r="AA39" s="211"/>
      <c r="AB39" s="211"/>
      <c r="AC39" s="211"/>
      <c r="AD39" s="211"/>
      <c r="AE39" s="211" t="s">
        <v>211</v>
      </c>
      <c r="AF39" s="211"/>
      <c r="AG39" s="211"/>
      <c r="AH39" s="211"/>
      <c r="AI39" s="211"/>
      <c r="AJ39" s="211"/>
      <c r="AK39" s="211"/>
      <c r="AL39" s="211"/>
      <c r="AM39" s="211">
        <v>21</v>
      </c>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81">
        <v>25</v>
      </c>
      <c r="B40" s="226" t="s">
        <v>1189</v>
      </c>
      <c r="C40" s="261" t="s">
        <v>1190</v>
      </c>
      <c r="D40" s="232" t="s">
        <v>379</v>
      </c>
      <c r="E40" s="239">
        <v>16</v>
      </c>
      <c r="F40" s="252"/>
      <c r="G40" s="251">
        <f>ROUND(E40*F40,2)</f>
        <v>0</v>
      </c>
      <c r="H40" s="250"/>
      <c r="I40" s="284" t="s">
        <v>375</v>
      </c>
      <c r="J40" s="211"/>
      <c r="K40" s="211"/>
      <c r="L40" s="211"/>
      <c r="M40" s="211"/>
      <c r="N40" s="211"/>
      <c r="O40" s="211"/>
      <c r="P40" s="211"/>
      <c r="Q40" s="211"/>
      <c r="R40" s="211"/>
      <c r="S40" s="211"/>
      <c r="T40" s="211"/>
      <c r="U40" s="211"/>
      <c r="V40" s="211"/>
      <c r="W40" s="211"/>
      <c r="X40" s="211"/>
      <c r="Y40" s="211"/>
      <c r="Z40" s="211"/>
      <c r="AA40" s="211"/>
      <c r="AB40" s="211"/>
      <c r="AC40" s="211"/>
      <c r="AD40" s="211"/>
      <c r="AE40" s="211" t="s">
        <v>211</v>
      </c>
      <c r="AF40" s="211"/>
      <c r="AG40" s="211"/>
      <c r="AH40" s="211"/>
      <c r="AI40" s="211"/>
      <c r="AJ40" s="211"/>
      <c r="AK40" s="211"/>
      <c r="AL40" s="211"/>
      <c r="AM40" s="211">
        <v>21</v>
      </c>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81">
        <v>26</v>
      </c>
      <c r="B41" s="226" t="s">
        <v>1191</v>
      </c>
      <c r="C41" s="261" t="s">
        <v>1192</v>
      </c>
      <c r="D41" s="232" t="s">
        <v>379</v>
      </c>
      <c r="E41" s="239">
        <v>14</v>
      </c>
      <c r="F41" s="252"/>
      <c r="G41" s="251">
        <f>ROUND(E41*F41,2)</f>
        <v>0</v>
      </c>
      <c r="H41" s="250"/>
      <c r="I41" s="284" t="s">
        <v>375</v>
      </c>
      <c r="J41" s="211"/>
      <c r="K41" s="211"/>
      <c r="L41" s="211"/>
      <c r="M41" s="211"/>
      <c r="N41" s="211"/>
      <c r="O41" s="211"/>
      <c r="P41" s="211"/>
      <c r="Q41" s="211"/>
      <c r="R41" s="211"/>
      <c r="S41" s="211"/>
      <c r="T41" s="211"/>
      <c r="U41" s="211"/>
      <c r="V41" s="211"/>
      <c r="W41" s="211"/>
      <c r="X41" s="211"/>
      <c r="Y41" s="211"/>
      <c r="Z41" s="211"/>
      <c r="AA41" s="211"/>
      <c r="AB41" s="211"/>
      <c r="AC41" s="211"/>
      <c r="AD41" s="211"/>
      <c r="AE41" s="211" t="s">
        <v>239</v>
      </c>
      <c r="AF41" s="211"/>
      <c r="AG41" s="211"/>
      <c r="AH41" s="211"/>
      <c r="AI41" s="211"/>
      <c r="AJ41" s="211"/>
      <c r="AK41" s="211"/>
      <c r="AL41" s="211"/>
      <c r="AM41" s="211">
        <v>21</v>
      </c>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81">
        <v>27</v>
      </c>
      <c r="B42" s="226" t="s">
        <v>1193</v>
      </c>
      <c r="C42" s="261" t="s">
        <v>1194</v>
      </c>
      <c r="D42" s="232" t="s">
        <v>379</v>
      </c>
      <c r="E42" s="239">
        <v>2</v>
      </c>
      <c r="F42" s="252"/>
      <c r="G42" s="251">
        <f>ROUND(E42*F42,2)</f>
        <v>0</v>
      </c>
      <c r="H42" s="250"/>
      <c r="I42" s="284" t="s">
        <v>375</v>
      </c>
      <c r="J42" s="211"/>
      <c r="K42" s="211"/>
      <c r="L42" s="211"/>
      <c r="M42" s="211"/>
      <c r="N42" s="211"/>
      <c r="O42" s="211"/>
      <c r="P42" s="211"/>
      <c r="Q42" s="211"/>
      <c r="R42" s="211"/>
      <c r="S42" s="211"/>
      <c r="T42" s="211"/>
      <c r="U42" s="211"/>
      <c r="V42" s="211"/>
      <c r="W42" s="211"/>
      <c r="X42" s="211"/>
      <c r="Y42" s="211"/>
      <c r="Z42" s="211"/>
      <c r="AA42" s="211"/>
      <c r="AB42" s="211"/>
      <c r="AC42" s="211"/>
      <c r="AD42" s="211"/>
      <c r="AE42" s="211" t="s">
        <v>239</v>
      </c>
      <c r="AF42" s="211"/>
      <c r="AG42" s="211"/>
      <c r="AH42" s="211"/>
      <c r="AI42" s="211"/>
      <c r="AJ42" s="211"/>
      <c r="AK42" s="211"/>
      <c r="AL42" s="211"/>
      <c r="AM42" s="211">
        <v>21</v>
      </c>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81">
        <v>28</v>
      </c>
      <c r="B43" s="226" t="s">
        <v>1195</v>
      </c>
      <c r="C43" s="261" t="s">
        <v>1196</v>
      </c>
      <c r="D43" s="232" t="s">
        <v>379</v>
      </c>
      <c r="E43" s="239">
        <v>10</v>
      </c>
      <c r="F43" s="252"/>
      <c r="G43" s="251">
        <f>ROUND(E43*F43,2)</f>
        <v>0</v>
      </c>
      <c r="H43" s="250"/>
      <c r="I43" s="284" t="s">
        <v>375</v>
      </c>
      <c r="J43" s="211"/>
      <c r="K43" s="211"/>
      <c r="L43" s="211"/>
      <c r="M43" s="211"/>
      <c r="N43" s="211"/>
      <c r="O43" s="211"/>
      <c r="P43" s="211"/>
      <c r="Q43" s="211"/>
      <c r="R43" s="211"/>
      <c r="S43" s="211"/>
      <c r="T43" s="211"/>
      <c r="U43" s="211"/>
      <c r="V43" s="211"/>
      <c r="W43" s="211"/>
      <c r="X43" s="211"/>
      <c r="Y43" s="211"/>
      <c r="Z43" s="211"/>
      <c r="AA43" s="211"/>
      <c r="AB43" s="211"/>
      <c r="AC43" s="211"/>
      <c r="AD43" s="211"/>
      <c r="AE43" s="211" t="s">
        <v>239</v>
      </c>
      <c r="AF43" s="211"/>
      <c r="AG43" s="211"/>
      <c r="AH43" s="211"/>
      <c r="AI43" s="211"/>
      <c r="AJ43" s="211"/>
      <c r="AK43" s="211"/>
      <c r="AL43" s="211"/>
      <c r="AM43" s="211">
        <v>21</v>
      </c>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81">
        <v>29</v>
      </c>
      <c r="B44" s="226" t="s">
        <v>1197</v>
      </c>
      <c r="C44" s="261" t="s">
        <v>1198</v>
      </c>
      <c r="D44" s="232" t="s">
        <v>379</v>
      </c>
      <c r="E44" s="239">
        <v>16</v>
      </c>
      <c r="F44" s="252"/>
      <c r="G44" s="251">
        <f>ROUND(E44*F44,2)</f>
        <v>0</v>
      </c>
      <c r="H44" s="250"/>
      <c r="I44" s="284" t="s">
        <v>375</v>
      </c>
      <c r="J44" s="211"/>
      <c r="K44" s="211"/>
      <c r="L44" s="211"/>
      <c r="M44" s="211"/>
      <c r="N44" s="211"/>
      <c r="O44" s="211"/>
      <c r="P44" s="211"/>
      <c r="Q44" s="211"/>
      <c r="R44" s="211"/>
      <c r="S44" s="211"/>
      <c r="T44" s="211"/>
      <c r="U44" s="211"/>
      <c r="V44" s="211"/>
      <c r="W44" s="211"/>
      <c r="X44" s="211"/>
      <c r="Y44" s="211"/>
      <c r="Z44" s="211"/>
      <c r="AA44" s="211"/>
      <c r="AB44" s="211"/>
      <c r="AC44" s="211"/>
      <c r="AD44" s="211"/>
      <c r="AE44" s="211" t="s">
        <v>239</v>
      </c>
      <c r="AF44" s="211"/>
      <c r="AG44" s="211"/>
      <c r="AH44" s="211"/>
      <c r="AI44" s="211"/>
      <c r="AJ44" s="211"/>
      <c r="AK44" s="211"/>
      <c r="AL44" s="211"/>
      <c r="AM44" s="211">
        <v>21</v>
      </c>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81">
        <v>30</v>
      </c>
      <c r="B45" s="226" t="s">
        <v>1199</v>
      </c>
      <c r="C45" s="261" t="s">
        <v>1200</v>
      </c>
      <c r="D45" s="232" t="s">
        <v>379</v>
      </c>
      <c r="E45" s="239">
        <v>16</v>
      </c>
      <c r="F45" s="252"/>
      <c r="G45" s="251">
        <f>ROUND(E45*F45,2)</f>
        <v>0</v>
      </c>
      <c r="H45" s="250"/>
      <c r="I45" s="284" t="s">
        <v>375</v>
      </c>
      <c r="J45" s="211"/>
      <c r="K45" s="211"/>
      <c r="L45" s="211"/>
      <c r="M45" s="211"/>
      <c r="N45" s="211"/>
      <c r="O45" s="211"/>
      <c r="P45" s="211"/>
      <c r="Q45" s="211"/>
      <c r="R45" s="211"/>
      <c r="S45" s="211"/>
      <c r="T45" s="211"/>
      <c r="U45" s="211"/>
      <c r="V45" s="211"/>
      <c r="W45" s="211"/>
      <c r="X45" s="211"/>
      <c r="Y45" s="211"/>
      <c r="Z45" s="211"/>
      <c r="AA45" s="211"/>
      <c r="AB45" s="211"/>
      <c r="AC45" s="211"/>
      <c r="AD45" s="211"/>
      <c r="AE45" s="211" t="s">
        <v>239</v>
      </c>
      <c r="AF45" s="211"/>
      <c r="AG45" s="211"/>
      <c r="AH45" s="211"/>
      <c r="AI45" s="211"/>
      <c r="AJ45" s="211"/>
      <c r="AK45" s="211"/>
      <c r="AL45" s="211"/>
      <c r="AM45" s="211">
        <v>21</v>
      </c>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81">
        <v>31</v>
      </c>
      <c r="B46" s="226" t="s">
        <v>1201</v>
      </c>
      <c r="C46" s="261" t="s">
        <v>1202</v>
      </c>
      <c r="D46" s="232" t="s">
        <v>1203</v>
      </c>
      <c r="E46" s="239">
        <v>1</v>
      </c>
      <c r="F46" s="252"/>
      <c r="G46" s="251">
        <f>ROUND(E46*F46,2)</f>
        <v>0</v>
      </c>
      <c r="H46" s="250"/>
      <c r="I46" s="284" t="s">
        <v>375</v>
      </c>
      <c r="J46" s="211"/>
      <c r="K46" s="211"/>
      <c r="L46" s="211"/>
      <c r="M46" s="211"/>
      <c r="N46" s="211"/>
      <c r="O46" s="211"/>
      <c r="P46" s="211"/>
      <c r="Q46" s="211"/>
      <c r="R46" s="211"/>
      <c r="S46" s="211"/>
      <c r="T46" s="211"/>
      <c r="U46" s="211"/>
      <c r="V46" s="211"/>
      <c r="W46" s="211"/>
      <c r="X46" s="211"/>
      <c r="Y46" s="211"/>
      <c r="Z46" s="211"/>
      <c r="AA46" s="211"/>
      <c r="AB46" s="211"/>
      <c r="AC46" s="211"/>
      <c r="AD46" s="211"/>
      <c r="AE46" s="211" t="s">
        <v>239</v>
      </c>
      <c r="AF46" s="211"/>
      <c r="AG46" s="211"/>
      <c r="AH46" s="211"/>
      <c r="AI46" s="211"/>
      <c r="AJ46" s="211"/>
      <c r="AK46" s="211"/>
      <c r="AL46" s="211"/>
      <c r="AM46" s="211">
        <v>21</v>
      </c>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81">
        <v>32</v>
      </c>
      <c r="B47" s="226" t="s">
        <v>1204</v>
      </c>
      <c r="C47" s="261" t="s">
        <v>1205</v>
      </c>
      <c r="D47" s="232" t="s">
        <v>1206</v>
      </c>
      <c r="E47" s="239">
        <v>10</v>
      </c>
      <c r="F47" s="252"/>
      <c r="G47" s="251">
        <f>ROUND(E47*F47,2)</f>
        <v>0</v>
      </c>
      <c r="H47" s="250"/>
      <c r="I47" s="284" t="s">
        <v>375</v>
      </c>
      <c r="J47" s="211"/>
      <c r="K47" s="211"/>
      <c r="L47" s="211"/>
      <c r="M47" s="211"/>
      <c r="N47" s="211"/>
      <c r="O47" s="211"/>
      <c r="P47" s="211"/>
      <c r="Q47" s="211"/>
      <c r="R47" s="211"/>
      <c r="S47" s="211"/>
      <c r="T47" s="211"/>
      <c r="U47" s="211"/>
      <c r="V47" s="211"/>
      <c r="W47" s="211"/>
      <c r="X47" s="211"/>
      <c r="Y47" s="211"/>
      <c r="Z47" s="211"/>
      <c r="AA47" s="211"/>
      <c r="AB47" s="211"/>
      <c r="AC47" s="211"/>
      <c r="AD47" s="211"/>
      <c r="AE47" s="211" t="s">
        <v>211</v>
      </c>
      <c r="AF47" s="211"/>
      <c r="AG47" s="211"/>
      <c r="AH47" s="211"/>
      <c r="AI47" s="211"/>
      <c r="AJ47" s="211"/>
      <c r="AK47" s="211"/>
      <c r="AL47" s="211"/>
      <c r="AM47" s="211">
        <v>21</v>
      </c>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81">
        <v>33</v>
      </c>
      <c r="B48" s="226" t="s">
        <v>1207</v>
      </c>
      <c r="C48" s="261" t="s">
        <v>1208</v>
      </c>
      <c r="D48" s="232" t="s">
        <v>1206</v>
      </c>
      <c r="E48" s="239">
        <v>24</v>
      </c>
      <c r="F48" s="252"/>
      <c r="G48" s="251">
        <f>ROUND(E48*F48,2)</f>
        <v>0</v>
      </c>
      <c r="H48" s="250"/>
      <c r="I48" s="284" t="s">
        <v>375</v>
      </c>
      <c r="J48" s="211"/>
      <c r="K48" s="211"/>
      <c r="L48" s="211"/>
      <c r="M48" s="211"/>
      <c r="N48" s="211"/>
      <c r="O48" s="211"/>
      <c r="P48" s="211"/>
      <c r="Q48" s="211"/>
      <c r="R48" s="211"/>
      <c r="S48" s="211"/>
      <c r="T48" s="211"/>
      <c r="U48" s="211"/>
      <c r="V48" s="211"/>
      <c r="W48" s="211"/>
      <c r="X48" s="211"/>
      <c r="Y48" s="211"/>
      <c r="Z48" s="211"/>
      <c r="AA48" s="211"/>
      <c r="AB48" s="211"/>
      <c r="AC48" s="211"/>
      <c r="AD48" s="211"/>
      <c r="AE48" s="211" t="s">
        <v>211</v>
      </c>
      <c r="AF48" s="211"/>
      <c r="AG48" s="211"/>
      <c r="AH48" s="211"/>
      <c r="AI48" s="211"/>
      <c r="AJ48" s="211"/>
      <c r="AK48" s="211"/>
      <c r="AL48" s="211"/>
      <c r="AM48" s="211">
        <v>21</v>
      </c>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81">
        <v>34</v>
      </c>
      <c r="B49" s="226" t="s">
        <v>1209</v>
      </c>
      <c r="C49" s="261" t="s">
        <v>1210</v>
      </c>
      <c r="D49" s="232" t="s">
        <v>1206</v>
      </c>
      <c r="E49" s="239">
        <v>40</v>
      </c>
      <c r="F49" s="252"/>
      <c r="G49" s="251">
        <f>ROUND(E49*F49,2)</f>
        <v>0</v>
      </c>
      <c r="H49" s="250"/>
      <c r="I49" s="284" t="s">
        <v>375</v>
      </c>
      <c r="J49" s="211"/>
      <c r="K49" s="211"/>
      <c r="L49" s="211"/>
      <c r="M49" s="211"/>
      <c r="N49" s="211"/>
      <c r="O49" s="211"/>
      <c r="P49" s="211"/>
      <c r="Q49" s="211"/>
      <c r="R49" s="211"/>
      <c r="S49" s="211"/>
      <c r="T49" s="211"/>
      <c r="U49" s="211"/>
      <c r="V49" s="211"/>
      <c r="W49" s="211"/>
      <c r="X49" s="211"/>
      <c r="Y49" s="211"/>
      <c r="Z49" s="211"/>
      <c r="AA49" s="211"/>
      <c r="AB49" s="211"/>
      <c r="AC49" s="211"/>
      <c r="AD49" s="211"/>
      <c r="AE49" s="211" t="s">
        <v>211</v>
      </c>
      <c r="AF49" s="211"/>
      <c r="AG49" s="211"/>
      <c r="AH49" s="211"/>
      <c r="AI49" s="211"/>
      <c r="AJ49" s="211"/>
      <c r="AK49" s="211"/>
      <c r="AL49" s="211"/>
      <c r="AM49" s="211">
        <v>21</v>
      </c>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81">
        <v>35</v>
      </c>
      <c r="B50" s="226" t="s">
        <v>1211</v>
      </c>
      <c r="C50" s="261" t="s">
        <v>1212</v>
      </c>
      <c r="D50" s="232" t="s">
        <v>1148</v>
      </c>
      <c r="E50" s="239">
        <v>6</v>
      </c>
      <c r="F50" s="252"/>
      <c r="G50" s="251">
        <f>ROUND(E50*F50,2)</f>
        <v>0</v>
      </c>
      <c r="H50" s="250"/>
      <c r="I50" s="284" t="s">
        <v>375</v>
      </c>
      <c r="J50" s="211"/>
      <c r="K50" s="211"/>
      <c r="L50" s="211"/>
      <c r="M50" s="211"/>
      <c r="N50" s="211"/>
      <c r="O50" s="211"/>
      <c r="P50" s="211"/>
      <c r="Q50" s="211"/>
      <c r="R50" s="211"/>
      <c r="S50" s="211"/>
      <c r="T50" s="211"/>
      <c r="U50" s="211"/>
      <c r="V50" s="211"/>
      <c r="W50" s="211"/>
      <c r="X50" s="211"/>
      <c r="Y50" s="211"/>
      <c r="Z50" s="211"/>
      <c r="AA50" s="211"/>
      <c r="AB50" s="211"/>
      <c r="AC50" s="211"/>
      <c r="AD50" s="211"/>
      <c r="AE50" s="211" t="s">
        <v>239</v>
      </c>
      <c r="AF50" s="211"/>
      <c r="AG50" s="211"/>
      <c r="AH50" s="211"/>
      <c r="AI50" s="211"/>
      <c r="AJ50" s="211"/>
      <c r="AK50" s="211"/>
      <c r="AL50" s="211"/>
      <c r="AM50" s="211">
        <v>21</v>
      </c>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13.5" outlineLevel="1" thickBot="1" x14ac:dyDescent="0.25">
      <c r="A51" s="309">
        <v>36</v>
      </c>
      <c r="B51" s="310" t="s">
        <v>1213</v>
      </c>
      <c r="C51" s="311" t="s">
        <v>1214</v>
      </c>
      <c r="D51" s="316" t="s">
        <v>1215</v>
      </c>
      <c r="E51" s="313">
        <v>10</v>
      </c>
      <c r="F51" s="314"/>
      <c r="G51" s="315">
        <f>ROUND(E51*F51,2)</f>
        <v>0</v>
      </c>
      <c r="H51" s="299"/>
      <c r="I51" s="300" t="s">
        <v>375</v>
      </c>
      <c r="J51" s="211"/>
      <c r="K51" s="211"/>
      <c r="L51" s="211"/>
      <c r="M51" s="211"/>
      <c r="N51" s="211"/>
      <c r="O51" s="211"/>
      <c r="P51" s="211"/>
      <c r="Q51" s="211"/>
      <c r="R51" s="211"/>
      <c r="S51" s="211"/>
      <c r="T51" s="211"/>
      <c r="U51" s="211"/>
      <c r="V51" s="211"/>
      <c r="W51" s="211"/>
      <c r="X51" s="211"/>
      <c r="Y51" s="211"/>
      <c r="Z51" s="211"/>
      <c r="AA51" s="211"/>
      <c r="AB51" s="211"/>
      <c r="AC51" s="211"/>
      <c r="AD51" s="211"/>
      <c r="AE51" s="211" t="s">
        <v>211</v>
      </c>
      <c r="AF51" s="211"/>
      <c r="AG51" s="211"/>
      <c r="AH51" s="211"/>
      <c r="AI51" s="211"/>
      <c r="AJ51" s="211"/>
      <c r="AK51" s="211"/>
      <c r="AL51" s="211"/>
      <c r="AM51" s="211">
        <v>21</v>
      </c>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x14ac:dyDescent="0.2">
      <c r="A52" s="212"/>
      <c r="B52" s="228" t="s">
        <v>1032</v>
      </c>
      <c r="C52" s="265" t="s">
        <v>1032</v>
      </c>
      <c r="D52" s="235"/>
      <c r="E52" s="242"/>
      <c r="F52" s="255"/>
      <c r="G52" s="255"/>
      <c r="H52" s="255"/>
      <c r="I52" s="256"/>
    </row>
    <row r="53" spans="1:60" hidden="1" x14ac:dyDescent="0.2">
      <c r="A53" s="270"/>
      <c r="B53" s="257"/>
      <c r="C53" s="269"/>
      <c r="D53" s="189"/>
      <c r="E53" s="46"/>
      <c r="F53" s="46"/>
      <c r="G53" s="46"/>
      <c r="H53" s="46"/>
      <c r="I53" s="188"/>
    </row>
    <row r="54" spans="1:60" hidden="1" x14ac:dyDescent="0.2">
      <c r="A54" s="272"/>
      <c r="B54" s="273" t="s">
        <v>1033</v>
      </c>
      <c r="C54" s="274"/>
      <c r="D54" s="275"/>
      <c r="E54" s="276"/>
      <c r="F54" s="276"/>
      <c r="G54" s="277">
        <f>F9+F18</f>
        <v>0</v>
      </c>
      <c r="H54" s="39"/>
      <c r="I54" s="190"/>
    </row>
    <row r="55" spans="1:60" x14ac:dyDescent="0.2">
      <c r="D55" s="186"/>
    </row>
    <row r="56" spans="1:60" x14ac:dyDescent="0.2">
      <c r="D56" s="186"/>
    </row>
    <row r="57" spans="1:60" x14ac:dyDescent="0.2">
      <c r="D57" s="186"/>
    </row>
    <row r="58" spans="1:60" x14ac:dyDescent="0.2">
      <c r="D58" s="186"/>
    </row>
    <row r="59" spans="1:60" x14ac:dyDescent="0.2">
      <c r="D59" s="186"/>
    </row>
    <row r="60" spans="1:60" x14ac:dyDescent="0.2">
      <c r="D60" s="186"/>
    </row>
    <row r="61" spans="1:60" x14ac:dyDescent="0.2">
      <c r="D61" s="186"/>
    </row>
    <row r="62" spans="1:60" x14ac:dyDescent="0.2">
      <c r="D62" s="186"/>
    </row>
    <row r="63" spans="1:60" x14ac:dyDescent="0.2">
      <c r="D63" s="186"/>
    </row>
    <row r="64" spans="1:60" x14ac:dyDescent="0.2">
      <c r="D64" s="186"/>
    </row>
    <row r="65" spans="4:4" x14ac:dyDescent="0.2">
      <c r="D65" s="186"/>
    </row>
    <row r="66" spans="4:4" x14ac:dyDescent="0.2">
      <c r="D66" s="186"/>
    </row>
    <row r="67" spans="4:4" x14ac:dyDescent="0.2">
      <c r="D67" s="186"/>
    </row>
    <row r="68" spans="4:4" x14ac:dyDescent="0.2">
      <c r="D68" s="186"/>
    </row>
    <row r="69" spans="4:4" x14ac:dyDescent="0.2">
      <c r="D69" s="186"/>
    </row>
    <row r="70" spans="4:4" x14ac:dyDescent="0.2">
      <c r="D70" s="186"/>
    </row>
    <row r="71" spans="4:4" x14ac:dyDescent="0.2">
      <c r="D71" s="186"/>
    </row>
    <row r="72" spans="4:4" x14ac:dyDescent="0.2">
      <c r="D72" s="186"/>
    </row>
    <row r="73" spans="4:4" x14ac:dyDescent="0.2">
      <c r="D73" s="186"/>
    </row>
    <row r="74" spans="4:4" x14ac:dyDescent="0.2">
      <c r="D74" s="186"/>
    </row>
    <row r="75" spans="4:4" x14ac:dyDescent="0.2">
      <c r="D75" s="186"/>
    </row>
    <row r="76" spans="4:4" x14ac:dyDescent="0.2">
      <c r="D76" s="186"/>
    </row>
    <row r="77" spans="4:4" x14ac:dyDescent="0.2">
      <c r="D77" s="186"/>
    </row>
    <row r="78" spans="4:4" x14ac:dyDescent="0.2">
      <c r="D78" s="186"/>
    </row>
    <row r="79" spans="4:4" x14ac:dyDescent="0.2">
      <c r="D79" s="186"/>
    </row>
    <row r="80" spans="4:4" x14ac:dyDescent="0.2">
      <c r="D80" s="186"/>
    </row>
    <row r="81" spans="4:4" x14ac:dyDescent="0.2">
      <c r="D81" s="186"/>
    </row>
    <row r="82" spans="4:4" x14ac:dyDescent="0.2">
      <c r="D82" s="186"/>
    </row>
    <row r="83" spans="4:4" x14ac:dyDescent="0.2">
      <c r="D83" s="186"/>
    </row>
    <row r="84" spans="4:4" x14ac:dyDescent="0.2">
      <c r="D84" s="186"/>
    </row>
    <row r="85" spans="4:4" x14ac:dyDescent="0.2">
      <c r="D85" s="186"/>
    </row>
    <row r="86" spans="4:4" x14ac:dyDescent="0.2">
      <c r="D86" s="186"/>
    </row>
    <row r="87" spans="4:4" x14ac:dyDescent="0.2">
      <c r="D87" s="186"/>
    </row>
    <row r="88" spans="4:4" x14ac:dyDescent="0.2">
      <c r="D88" s="186"/>
    </row>
    <row r="89" spans="4:4" x14ac:dyDescent="0.2">
      <c r="D89" s="186"/>
    </row>
    <row r="90" spans="4:4" x14ac:dyDescent="0.2">
      <c r="D90" s="186"/>
    </row>
    <row r="91" spans="4:4" x14ac:dyDescent="0.2">
      <c r="D91" s="186"/>
    </row>
    <row r="92" spans="4:4" x14ac:dyDescent="0.2">
      <c r="D92" s="186"/>
    </row>
    <row r="93" spans="4:4" x14ac:dyDescent="0.2">
      <c r="D93" s="186"/>
    </row>
    <row r="94" spans="4:4" x14ac:dyDescent="0.2">
      <c r="D94" s="186"/>
    </row>
    <row r="95" spans="4:4" x14ac:dyDescent="0.2">
      <c r="D95" s="186"/>
    </row>
    <row r="96" spans="4:4" x14ac:dyDescent="0.2">
      <c r="D96" s="186"/>
    </row>
    <row r="97" spans="4:4" x14ac:dyDescent="0.2">
      <c r="D97" s="186"/>
    </row>
    <row r="98" spans="4:4" x14ac:dyDescent="0.2">
      <c r="D98" s="186"/>
    </row>
    <row r="99" spans="4:4" x14ac:dyDescent="0.2">
      <c r="D99" s="186"/>
    </row>
    <row r="100" spans="4:4" x14ac:dyDescent="0.2">
      <c r="D100" s="186"/>
    </row>
    <row r="101" spans="4:4" x14ac:dyDescent="0.2">
      <c r="D101" s="186"/>
    </row>
    <row r="102" spans="4:4" x14ac:dyDescent="0.2">
      <c r="D102" s="186"/>
    </row>
    <row r="103" spans="4:4" x14ac:dyDescent="0.2">
      <c r="D103" s="186"/>
    </row>
    <row r="104" spans="4:4" x14ac:dyDescent="0.2">
      <c r="D104" s="186"/>
    </row>
    <row r="105" spans="4:4" x14ac:dyDescent="0.2">
      <c r="D105" s="186"/>
    </row>
    <row r="106" spans="4:4" x14ac:dyDescent="0.2">
      <c r="D106" s="186"/>
    </row>
    <row r="107" spans="4:4" x14ac:dyDescent="0.2">
      <c r="D107" s="186"/>
    </row>
    <row r="108" spans="4:4" x14ac:dyDescent="0.2">
      <c r="D108" s="186"/>
    </row>
    <row r="109" spans="4:4" x14ac:dyDescent="0.2">
      <c r="D109" s="186"/>
    </row>
    <row r="110" spans="4:4" x14ac:dyDescent="0.2">
      <c r="D110" s="186"/>
    </row>
    <row r="111" spans="4:4" x14ac:dyDescent="0.2">
      <c r="D111" s="186"/>
    </row>
    <row r="112" spans="4:4" x14ac:dyDescent="0.2">
      <c r="D112" s="186"/>
    </row>
    <row r="113" spans="4:4" x14ac:dyDescent="0.2">
      <c r="D113" s="186"/>
    </row>
    <row r="114" spans="4:4" x14ac:dyDescent="0.2">
      <c r="D114" s="186"/>
    </row>
    <row r="115" spans="4:4" x14ac:dyDescent="0.2">
      <c r="D115" s="186"/>
    </row>
    <row r="116" spans="4:4" x14ac:dyDescent="0.2">
      <c r="D116" s="186"/>
    </row>
    <row r="117" spans="4:4" x14ac:dyDescent="0.2">
      <c r="D117" s="186"/>
    </row>
    <row r="118" spans="4:4" x14ac:dyDescent="0.2">
      <c r="D118" s="186"/>
    </row>
    <row r="119" spans="4:4" x14ac:dyDescent="0.2">
      <c r="D119" s="186"/>
    </row>
    <row r="120" spans="4:4" x14ac:dyDescent="0.2">
      <c r="D120" s="186"/>
    </row>
    <row r="121" spans="4:4" x14ac:dyDescent="0.2">
      <c r="D121" s="186"/>
    </row>
    <row r="122" spans="4:4" x14ac:dyDescent="0.2">
      <c r="D122" s="186"/>
    </row>
    <row r="123" spans="4:4" x14ac:dyDescent="0.2">
      <c r="D123" s="186"/>
    </row>
    <row r="124" spans="4:4" x14ac:dyDescent="0.2">
      <c r="D124" s="186"/>
    </row>
    <row r="125" spans="4:4" x14ac:dyDescent="0.2">
      <c r="D125" s="186"/>
    </row>
    <row r="126" spans="4:4" x14ac:dyDescent="0.2">
      <c r="D126" s="186"/>
    </row>
    <row r="127" spans="4:4" x14ac:dyDescent="0.2">
      <c r="D127" s="186"/>
    </row>
    <row r="128" spans="4:4" x14ac:dyDescent="0.2">
      <c r="D128" s="186"/>
    </row>
    <row r="129" spans="4:4" x14ac:dyDescent="0.2">
      <c r="D129" s="186"/>
    </row>
    <row r="130" spans="4:4" x14ac:dyDescent="0.2">
      <c r="D130" s="186"/>
    </row>
    <row r="131" spans="4:4" x14ac:dyDescent="0.2">
      <c r="D131" s="186"/>
    </row>
    <row r="132" spans="4:4" x14ac:dyDescent="0.2">
      <c r="D132" s="186"/>
    </row>
    <row r="133" spans="4:4" x14ac:dyDescent="0.2">
      <c r="D133" s="186"/>
    </row>
    <row r="134" spans="4:4" x14ac:dyDescent="0.2">
      <c r="D134" s="186"/>
    </row>
    <row r="135" spans="4:4" x14ac:dyDescent="0.2">
      <c r="D135" s="186"/>
    </row>
    <row r="136" spans="4:4" x14ac:dyDescent="0.2">
      <c r="D136" s="186"/>
    </row>
    <row r="137" spans="4:4" x14ac:dyDescent="0.2">
      <c r="D137" s="186"/>
    </row>
    <row r="138" spans="4:4" x14ac:dyDescent="0.2">
      <c r="D138" s="186"/>
    </row>
    <row r="139" spans="4:4" x14ac:dyDescent="0.2">
      <c r="D139" s="186"/>
    </row>
    <row r="140" spans="4:4" x14ac:dyDescent="0.2">
      <c r="D140" s="186"/>
    </row>
    <row r="141" spans="4:4" x14ac:dyDescent="0.2">
      <c r="D141" s="186"/>
    </row>
    <row r="142" spans="4:4" x14ac:dyDescent="0.2">
      <c r="D142" s="186"/>
    </row>
    <row r="143" spans="4:4" x14ac:dyDescent="0.2">
      <c r="D143" s="186"/>
    </row>
    <row r="144" spans="4:4" x14ac:dyDescent="0.2">
      <c r="D144" s="186"/>
    </row>
    <row r="145" spans="4:4" x14ac:dyDescent="0.2">
      <c r="D145" s="186"/>
    </row>
    <row r="146" spans="4:4" x14ac:dyDescent="0.2">
      <c r="D146" s="186"/>
    </row>
    <row r="147" spans="4:4" x14ac:dyDescent="0.2">
      <c r="D147" s="186"/>
    </row>
    <row r="148" spans="4:4" x14ac:dyDescent="0.2">
      <c r="D148" s="186"/>
    </row>
    <row r="149" spans="4:4" x14ac:dyDescent="0.2">
      <c r="D149" s="186"/>
    </row>
    <row r="150" spans="4:4" x14ac:dyDescent="0.2">
      <c r="D150" s="186"/>
    </row>
    <row r="151" spans="4:4" x14ac:dyDescent="0.2">
      <c r="D151" s="186"/>
    </row>
    <row r="152" spans="4:4" x14ac:dyDescent="0.2">
      <c r="D152" s="186"/>
    </row>
    <row r="153" spans="4:4" x14ac:dyDescent="0.2">
      <c r="D153" s="186"/>
    </row>
    <row r="154" spans="4:4" x14ac:dyDescent="0.2">
      <c r="D154" s="186"/>
    </row>
    <row r="155" spans="4:4" x14ac:dyDescent="0.2">
      <c r="D155" s="186"/>
    </row>
    <row r="156" spans="4:4" x14ac:dyDescent="0.2">
      <c r="D156" s="186"/>
    </row>
    <row r="157" spans="4:4" x14ac:dyDescent="0.2">
      <c r="D157" s="186"/>
    </row>
    <row r="158" spans="4:4" x14ac:dyDescent="0.2">
      <c r="D158" s="186"/>
    </row>
    <row r="159" spans="4:4" x14ac:dyDescent="0.2">
      <c r="D159" s="186"/>
    </row>
    <row r="160" spans="4:4" x14ac:dyDescent="0.2">
      <c r="D160" s="186"/>
    </row>
    <row r="161" spans="4:4" x14ac:dyDescent="0.2">
      <c r="D161" s="186"/>
    </row>
    <row r="162" spans="4:4" x14ac:dyDescent="0.2">
      <c r="D162" s="186"/>
    </row>
    <row r="163" spans="4:4" x14ac:dyDescent="0.2">
      <c r="D163" s="186"/>
    </row>
    <row r="164" spans="4:4" x14ac:dyDescent="0.2">
      <c r="D164" s="186"/>
    </row>
    <row r="165" spans="4:4" x14ac:dyDescent="0.2">
      <c r="D165" s="186"/>
    </row>
    <row r="166" spans="4:4" x14ac:dyDescent="0.2">
      <c r="D166" s="186"/>
    </row>
    <row r="167" spans="4:4" x14ac:dyDescent="0.2">
      <c r="D167" s="186"/>
    </row>
    <row r="168" spans="4:4" x14ac:dyDescent="0.2">
      <c r="D168" s="186"/>
    </row>
    <row r="169" spans="4:4" x14ac:dyDescent="0.2">
      <c r="D169" s="186"/>
    </row>
    <row r="170" spans="4:4" x14ac:dyDescent="0.2">
      <c r="D170" s="186"/>
    </row>
    <row r="171" spans="4:4" x14ac:dyDescent="0.2">
      <c r="D171" s="186"/>
    </row>
    <row r="172" spans="4:4" x14ac:dyDescent="0.2">
      <c r="D172" s="186"/>
    </row>
    <row r="173" spans="4:4" x14ac:dyDescent="0.2">
      <c r="D173" s="186"/>
    </row>
    <row r="174" spans="4:4" x14ac:dyDescent="0.2">
      <c r="D174" s="186"/>
    </row>
    <row r="175" spans="4:4" x14ac:dyDescent="0.2">
      <c r="D175" s="186"/>
    </row>
    <row r="176" spans="4:4" x14ac:dyDescent="0.2">
      <c r="D176" s="186"/>
    </row>
    <row r="177" spans="4:4" x14ac:dyDescent="0.2">
      <c r="D177" s="186"/>
    </row>
    <row r="178" spans="4:4" x14ac:dyDescent="0.2">
      <c r="D178" s="186"/>
    </row>
    <row r="179" spans="4:4" x14ac:dyDescent="0.2">
      <c r="D179" s="186"/>
    </row>
    <row r="180" spans="4:4" x14ac:dyDescent="0.2">
      <c r="D180" s="186"/>
    </row>
    <row r="181" spans="4:4" x14ac:dyDescent="0.2">
      <c r="D181" s="186"/>
    </row>
    <row r="182" spans="4:4" x14ac:dyDescent="0.2">
      <c r="D182" s="186"/>
    </row>
    <row r="183" spans="4:4" x14ac:dyDescent="0.2">
      <c r="D183" s="186"/>
    </row>
    <row r="184" spans="4:4" x14ac:dyDescent="0.2">
      <c r="D184" s="186"/>
    </row>
    <row r="185" spans="4:4" x14ac:dyDescent="0.2">
      <c r="D185" s="186"/>
    </row>
    <row r="186" spans="4:4" x14ac:dyDescent="0.2">
      <c r="D186" s="186"/>
    </row>
    <row r="187" spans="4:4" x14ac:dyDescent="0.2">
      <c r="D187" s="186"/>
    </row>
    <row r="188" spans="4:4" x14ac:dyDescent="0.2">
      <c r="D188" s="186"/>
    </row>
    <row r="189" spans="4:4" x14ac:dyDescent="0.2">
      <c r="D189" s="186"/>
    </row>
    <row r="190" spans="4:4" x14ac:dyDescent="0.2">
      <c r="D190" s="186"/>
    </row>
    <row r="191" spans="4:4" x14ac:dyDescent="0.2">
      <c r="D191" s="186"/>
    </row>
    <row r="192" spans="4:4" x14ac:dyDescent="0.2">
      <c r="D192" s="186"/>
    </row>
    <row r="193" spans="4:4" x14ac:dyDescent="0.2">
      <c r="D193" s="186"/>
    </row>
    <row r="194" spans="4:4" x14ac:dyDescent="0.2">
      <c r="D194" s="186"/>
    </row>
    <row r="195" spans="4:4" x14ac:dyDescent="0.2">
      <c r="D195" s="186"/>
    </row>
    <row r="196" spans="4:4" x14ac:dyDescent="0.2">
      <c r="D196" s="186"/>
    </row>
    <row r="197" spans="4:4" x14ac:dyDescent="0.2">
      <c r="D197" s="186"/>
    </row>
    <row r="198" spans="4:4" x14ac:dyDescent="0.2">
      <c r="D198" s="186"/>
    </row>
    <row r="199" spans="4:4" x14ac:dyDescent="0.2">
      <c r="D199" s="186"/>
    </row>
    <row r="200" spans="4:4" x14ac:dyDescent="0.2">
      <c r="D200" s="186"/>
    </row>
    <row r="201" spans="4:4" x14ac:dyDescent="0.2">
      <c r="D201" s="186"/>
    </row>
    <row r="202" spans="4:4" x14ac:dyDescent="0.2">
      <c r="D202" s="186"/>
    </row>
    <row r="203" spans="4:4" x14ac:dyDescent="0.2">
      <c r="D203" s="186"/>
    </row>
    <row r="204" spans="4:4" x14ac:dyDescent="0.2">
      <c r="D204" s="186"/>
    </row>
    <row r="205" spans="4:4" x14ac:dyDescent="0.2">
      <c r="D205" s="186"/>
    </row>
    <row r="206" spans="4:4" x14ac:dyDescent="0.2">
      <c r="D206" s="186"/>
    </row>
    <row r="207" spans="4:4" x14ac:dyDescent="0.2">
      <c r="D207" s="186"/>
    </row>
    <row r="208" spans="4:4" x14ac:dyDescent="0.2">
      <c r="D208" s="186"/>
    </row>
    <row r="209" spans="4:4" x14ac:dyDescent="0.2">
      <c r="D209" s="186"/>
    </row>
    <row r="210" spans="4:4" x14ac:dyDescent="0.2">
      <c r="D210" s="186"/>
    </row>
    <row r="211" spans="4:4" x14ac:dyDescent="0.2">
      <c r="D211" s="186"/>
    </row>
    <row r="212" spans="4:4" x14ac:dyDescent="0.2">
      <c r="D212" s="186"/>
    </row>
    <row r="213" spans="4:4" x14ac:dyDescent="0.2">
      <c r="D213" s="186"/>
    </row>
    <row r="214" spans="4:4" x14ac:dyDescent="0.2">
      <c r="D214" s="186"/>
    </row>
    <row r="215" spans="4:4" x14ac:dyDescent="0.2">
      <c r="D215" s="186"/>
    </row>
    <row r="216" spans="4:4" x14ac:dyDescent="0.2">
      <c r="D216" s="186"/>
    </row>
    <row r="217" spans="4:4" x14ac:dyDescent="0.2">
      <c r="D217" s="186"/>
    </row>
    <row r="218" spans="4:4" x14ac:dyDescent="0.2">
      <c r="D218" s="186"/>
    </row>
    <row r="219" spans="4:4" x14ac:dyDescent="0.2">
      <c r="D219" s="186"/>
    </row>
    <row r="220" spans="4:4" x14ac:dyDescent="0.2">
      <c r="D220" s="186"/>
    </row>
    <row r="221" spans="4:4" x14ac:dyDescent="0.2">
      <c r="D221" s="186"/>
    </row>
    <row r="222" spans="4:4" x14ac:dyDescent="0.2">
      <c r="D222" s="186"/>
    </row>
    <row r="223" spans="4:4" x14ac:dyDescent="0.2">
      <c r="D223" s="186"/>
    </row>
    <row r="224" spans="4:4" x14ac:dyDescent="0.2">
      <c r="D224" s="186"/>
    </row>
    <row r="225" spans="4:4" x14ac:dyDescent="0.2">
      <c r="D225" s="186"/>
    </row>
    <row r="226" spans="4:4" x14ac:dyDescent="0.2">
      <c r="D226" s="186"/>
    </row>
    <row r="227" spans="4:4" x14ac:dyDescent="0.2">
      <c r="D227" s="186"/>
    </row>
    <row r="228" spans="4:4" x14ac:dyDescent="0.2">
      <c r="D228" s="186"/>
    </row>
    <row r="229" spans="4:4" x14ac:dyDescent="0.2">
      <c r="D229" s="186"/>
    </row>
    <row r="230" spans="4:4" x14ac:dyDescent="0.2">
      <c r="D230" s="186"/>
    </row>
    <row r="231" spans="4:4" x14ac:dyDescent="0.2">
      <c r="D231" s="186"/>
    </row>
    <row r="232" spans="4:4" x14ac:dyDescent="0.2">
      <c r="D232" s="186"/>
    </row>
    <row r="233" spans="4:4" x14ac:dyDescent="0.2">
      <c r="D233" s="186"/>
    </row>
    <row r="234" spans="4:4" x14ac:dyDescent="0.2">
      <c r="D234" s="186"/>
    </row>
    <row r="235" spans="4:4" x14ac:dyDescent="0.2">
      <c r="D235" s="186"/>
    </row>
    <row r="236" spans="4:4" x14ac:dyDescent="0.2">
      <c r="D236" s="186"/>
    </row>
    <row r="237" spans="4:4" x14ac:dyDescent="0.2">
      <c r="D237" s="186"/>
    </row>
    <row r="238" spans="4:4" x14ac:dyDescent="0.2">
      <c r="D238" s="186"/>
    </row>
    <row r="239" spans="4:4" x14ac:dyDescent="0.2">
      <c r="D239" s="186"/>
    </row>
    <row r="240" spans="4:4" x14ac:dyDescent="0.2">
      <c r="D240" s="186"/>
    </row>
    <row r="241" spans="4:4" x14ac:dyDescent="0.2">
      <c r="D241" s="186"/>
    </row>
    <row r="242" spans="4:4" x14ac:dyDescent="0.2">
      <c r="D242" s="186"/>
    </row>
    <row r="243" spans="4:4" x14ac:dyDescent="0.2">
      <c r="D243" s="186"/>
    </row>
    <row r="244" spans="4:4" x14ac:dyDescent="0.2">
      <c r="D244" s="186"/>
    </row>
    <row r="245" spans="4:4" x14ac:dyDescent="0.2">
      <c r="D245" s="186"/>
    </row>
    <row r="246" spans="4:4" x14ac:dyDescent="0.2">
      <c r="D246" s="186"/>
    </row>
    <row r="247" spans="4:4" x14ac:dyDescent="0.2">
      <c r="D247" s="186"/>
    </row>
    <row r="248" spans="4:4" x14ac:dyDescent="0.2">
      <c r="D248" s="186"/>
    </row>
    <row r="249" spans="4:4" x14ac:dyDescent="0.2">
      <c r="D249" s="186"/>
    </row>
    <row r="250" spans="4:4" x14ac:dyDescent="0.2">
      <c r="D250" s="186"/>
    </row>
    <row r="251" spans="4:4" x14ac:dyDescent="0.2">
      <c r="D251" s="186"/>
    </row>
    <row r="252" spans="4:4" x14ac:dyDescent="0.2">
      <c r="D252" s="186"/>
    </row>
    <row r="253" spans="4:4" x14ac:dyDescent="0.2">
      <c r="D253" s="186"/>
    </row>
    <row r="254" spans="4:4" x14ac:dyDescent="0.2">
      <c r="D254" s="186"/>
    </row>
    <row r="255" spans="4:4" x14ac:dyDescent="0.2">
      <c r="D255" s="186"/>
    </row>
    <row r="256" spans="4:4" x14ac:dyDescent="0.2">
      <c r="D256" s="186"/>
    </row>
    <row r="257" spans="4:4" x14ac:dyDescent="0.2">
      <c r="D257" s="186"/>
    </row>
    <row r="258" spans="4:4" x14ac:dyDescent="0.2">
      <c r="D258" s="186"/>
    </row>
    <row r="259" spans="4:4" x14ac:dyDescent="0.2">
      <c r="D259" s="186"/>
    </row>
    <row r="260" spans="4:4" x14ac:dyDescent="0.2">
      <c r="D260" s="186"/>
    </row>
    <row r="261" spans="4:4" x14ac:dyDescent="0.2">
      <c r="D261" s="186"/>
    </row>
    <row r="262" spans="4:4" x14ac:dyDescent="0.2">
      <c r="D262" s="186"/>
    </row>
    <row r="263" spans="4:4" x14ac:dyDescent="0.2">
      <c r="D263" s="186"/>
    </row>
    <row r="264" spans="4:4" x14ac:dyDescent="0.2">
      <c r="D264" s="186"/>
    </row>
    <row r="265" spans="4:4" x14ac:dyDescent="0.2">
      <c r="D265" s="186"/>
    </row>
    <row r="266" spans="4:4" x14ac:dyDescent="0.2">
      <c r="D266" s="186"/>
    </row>
    <row r="267" spans="4:4" x14ac:dyDescent="0.2">
      <c r="D267" s="186"/>
    </row>
    <row r="268" spans="4:4" x14ac:dyDescent="0.2">
      <c r="D268" s="186"/>
    </row>
    <row r="269" spans="4:4" x14ac:dyDescent="0.2">
      <c r="D269" s="186"/>
    </row>
    <row r="270" spans="4:4" x14ac:dyDescent="0.2">
      <c r="D270" s="186"/>
    </row>
    <row r="271" spans="4:4" x14ac:dyDescent="0.2">
      <c r="D271" s="186"/>
    </row>
    <row r="272" spans="4:4" x14ac:dyDescent="0.2">
      <c r="D272" s="186"/>
    </row>
    <row r="273" spans="4:4" x14ac:dyDescent="0.2">
      <c r="D273" s="186"/>
    </row>
    <row r="274" spans="4:4" x14ac:dyDescent="0.2">
      <c r="D274" s="186"/>
    </row>
    <row r="275" spans="4:4" x14ac:dyDescent="0.2">
      <c r="D275" s="186"/>
    </row>
    <row r="276" spans="4:4" x14ac:dyDescent="0.2">
      <c r="D276" s="186"/>
    </row>
    <row r="277" spans="4:4" x14ac:dyDescent="0.2">
      <c r="D277" s="186"/>
    </row>
    <row r="278" spans="4:4" x14ac:dyDescent="0.2">
      <c r="D278" s="186"/>
    </row>
    <row r="279" spans="4:4" x14ac:dyDescent="0.2">
      <c r="D279" s="186"/>
    </row>
    <row r="280" spans="4:4" x14ac:dyDescent="0.2">
      <c r="D280" s="186"/>
    </row>
    <row r="281" spans="4:4" x14ac:dyDescent="0.2">
      <c r="D281" s="186"/>
    </row>
    <row r="282" spans="4:4" x14ac:dyDescent="0.2">
      <c r="D282" s="186"/>
    </row>
    <row r="283" spans="4:4" x14ac:dyDescent="0.2">
      <c r="D283" s="186"/>
    </row>
    <row r="284" spans="4:4" x14ac:dyDescent="0.2">
      <c r="D284" s="186"/>
    </row>
    <row r="285" spans="4:4" x14ac:dyDescent="0.2">
      <c r="D285" s="186"/>
    </row>
    <row r="286" spans="4:4" x14ac:dyDescent="0.2">
      <c r="D286" s="186"/>
    </row>
    <row r="287" spans="4:4" x14ac:dyDescent="0.2">
      <c r="D287" s="186"/>
    </row>
    <row r="288" spans="4:4" x14ac:dyDescent="0.2">
      <c r="D288" s="186"/>
    </row>
    <row r="289" spans="4:4" x14ac:dyDescent="0.2">
      <c r="D289" s="186"/>
    </row>
    <row r="290" spans="4:4" x14ac:dyDescent="0.2">
      <c r="D290" s="186"/>
    </row>
    <row r="291" spans="4:4" x14ac:dyDescent="0.2">
      <c r="D291" s="186"/>
    </row>
    <row r="292" spans="4:4" x14ac:dyDescent="0.2">
      <c r="D292" s="186"/>
    </row>
    <row r="293" spans="4:4" x14ac:dyDescent="0.2">
      <c r="D293" s="186"/>
    </row>
    <row r="294" spans="4:4" x14ac:dyDescent="0.2">
      <c r="D294" s="186"/>
    </row>
    <row r="295" spans="4:4" x14ac:dyDescent="0.2">
      <c r="D295" s="186"/>
    </row>
    <row r="296" spans="4:4" x14ac:dyDescent="0.2">
      <c r="D296" s="186"/>
    </row>
    <row r="297" spans="4:4" x14ac:dyDescent="0.2">
      <c r="D297" s="186"/>
    </row>
    <row r="298" spans="4:4" x14ac:dyDescent="0.2">
      <c r="D298" s="186"/>
    </row>
    <row r="299" spans="4:4" x14ac:dyDescent="0.2">
      <c r="D299" s="186"/>
    </row>
    <row r="300" spans="4:4" x14ac:dyDescent="0.2">
      <c r="D300" s="186"/>
    </row>
    <row r="301" spans="4:4" x14ac:dyDescent="0.2">
      <c r="D301" s="186"/>
    </row>
    <row r="302" spans="4:4" x14ac:dyDescent="0.2">
      <c r="D302" s="186"/>
    </row>
    <row r="303" spans="4:4" x14ac:dyDescent="0.2">
      <c r="D303" s="186"/>
    </row>
    <row r="304" spans="4:4" x14ac:dyDescent="0.2">
      <c r="D304" s="186"/>
    </row>
    <row r="305" spans="4:4" x14ac:dyDescent="0.2">
      <c r="D305" s="186"/>
    </row>
    <row r="306" spans="4:4" x14ac:dyDescent="0.2">
      <c r="D306" s="186"/>
    </row>
    <row r="307" spans="4:4" x14ac:dyDescent="0.2">
      <c r="D307" s="186"/>
    </row>
    <row r="308" spans="4:4" x14ac:dyDescent="0.2">
      <c r="D308" s="186"/>
    </row>
    <row r="309" spans="4:4" x14ac:dyDescent="0.2">
      <c r="D309" s="186"/>
    </row>
    <row r="310" spans="4:4" x14ac:dyDescent="0.2">
      <c r="D310" s="186"/>
    </row>
    <row r="311" spans="4:4" x14ac:dyDescent="0.2">
      <c r="D311" s="186"/>
    </row>
    <row r="312" spans="4:4" x14ac:dyDescent="0.2">
      <c r="D312" s="186"/>
    </row>
    <row r="313" spans="4:4" x14ac:dyDescent="0.2">
      <c r="D313" s="186"/>
    </row>
    <row r="314" spans="4:4" x14ac:dyDescent="0.2">
      <c r="D314" s="186"/>
    </row>
    <row r="315" spans="4:4" x14ac:dyDescent="0.2">
      <c r="D315" s="186"/>
    </row>
    <row r="316" spans="4:4" x14ac:dyDescent="0.2">
      <c r="D316" s="186"/>
    </row>
    <row r="317" spans="4:4" x14ac:dyDescent="0.2">
      <c r="D317" s="186"/>
    </row>
    <row r="318" spans="4:4" x14ac:dyDescent="0.2">
      <c r="D318" s="186"/>
    </row>
    <row r="319" spans="4:4" x14ac:dyDescent="0.2">
      <c r="D319" s="186"/>
    </row>
    <row r="320" spans="4:4" x14ac:dyDescent="0.2">
      <c r="D320" s="186"/>
    </row>
    <row r="321" spans="4:4" x14ac:dyDescent="0.2">
      <c r="D321" s="186"/>
    </row>
    <row r="322" spans="4:4" x14ac:dyDescent="0.2">
      <c r="D322" s="186"/>
    </row>
    <row r="323" spans="4:4" x14ac:dyDescent="0.2">
      <c r="D323" s="186"/>
    </row>
    <row r="324" spans="4:4" x14ac:dyDescent="0.2">
      <c r="D324" s="186"/>
    </row>
    <row r="325" spans="4:4" x14ac:dyDescent="0.2">
      <c r="D325" s="186"/>
    </row>
    <row r="326" spans="4:4" x14ac:dyDescent="0.2">
      <c r="D326" s="186"/>
    </row>
    <row r="327" spans="4:4" x14ac:dyDescent="0.2">
      <c r="D327" s="186"/>
    </row>
    <row r="328" spans="4:4" x14ac:dyDescent="0.2">
      <c r="D328" s="186"/>
    </row>
    <row r="329" spans="4:4" x14ac:dyDescent="0.2">
      <c r="D329" s="186"/>
    </row>
    <row r="330" spans="4:4" x14ac:dyDescent="0.2">
      <c r="D330" s="186"/>
    </row>
    <row r="331" spans="4:4" x14ac:dyDescent="0.2">
      <c r="D331" s="186"/>
    </row>
    <row r="332" spans="4:4" x14ac:dyDescent="0.2">
      <c r="D332" s="186"/>
    </row>
    <row r="333" spans="4:4" x14ac:dyDescent="0.2">
      <c r="D333" s="186"/>
    </row>
    <row r="334" spans="4:4" x14ac:dyDescent="0.2">
      <c r="D334" s="186"/>
    </row>
    <row r="335" spans="4:4" x14ac:dyDescent="0.2">
      <c r="D335" s="186"/>
    </row>
    <row r="336" spans="4:4" x14ac:dyDescent="0.2">
      <c r="D336" s="186"/>
    </row>
    <row r="337" spans="4:4" x14ac:dyDescent="0.2">
      <c r="D337" s="186"/>
    </row>
    <row r="338" spans="4:4" x14ac:dyDescent="0.2">
      <c r="D338" s="186"/>
    </row>
    <row r="339" spans="4:4" x14ac:dyDescent="0.2">
      <c r="D339" s="186"/>
    </row>
    <row r="340" spans="4:4" x14ac:dyDescent="0.2">
      <c r="D340" s="186"/>
    </row>
    <row r="341" spans="4:4" x14ac:dyDescent="0.2">
      <c r="D341" s="186"/>
    </row>
    <row r="342" spans="4:4" x14ac:dyDescent="0.2">
      <c r="D342" s="186"/>
    </row>
    <row r="343" spans="4:4" x14ac:dyDescent="0.2">
      <c r="D343" s="186"/>
    </row>
    <row r="344" spans="4:4" x14ac:dyDescent="0.2">
      <c r="D344" s="186"/>
    </row>
    <row r="345" spans="4:4" x14ac:dyDescent="0.2">
      <c r="D345" s="186"/>
    </row>
    <row r="346" spans="4:4" x14ac:dyDescent="0.2">
      <c r="D346" s="186"/>
    </row>
    <row r="347" spans="4:4" x14ac:dyDescent="0.2">
      <c r="D347" s="186"/>
    </row>
    <row r="348" spans="4:4" x14ac:dyDescent="0.2">
      <c r="D348" s="186"/>
    </row>
    <row r="349" spans="4:4" x14ac:dyDescent="0.2">
      <c r="D349" s="186"/>
    </row>
    <row r="350" spans="4:4" x14ac:dyDescent="0.2">
      <c r="D350" s="186"/>
    </row>
    <row r="351" spans="4:4" x14ac:dyDescent="0.2">
      <c r="D351" s="186"/>
    </row>
    <row r="352" spans="4:4" x14ac:dyDescent="0.2">
      <c r="D352" s="186"/>
    </row>
    <row r="353" spans="4:4" x14ac:dyDescent="0.2">
      <c r="D353" s="186"/>
    </row>
    <row r="354" spans="4:4" x14ac:dyDescent="0.2">
      <c r="D354" s="186"/>
    </row>
    <row r="355" spans="4:4" x14ac:dyDescent="0.2">
      <c r="D355" s="186"/>
    </row>
    <row r="356" spans="4:4" x14ac:dyDescent="0.2">
      <c r="D356" s="186"/>
    </row>
    <row r="357" spans="4:4" x14ac:dyDescent="0.2">
      <c r="D357" s="186"/>
    </row>
    <row r="358" spans="4:4" x14ac:dyDescent="0.2">
      <c r="D358" s="186"/>
    </row>
    <row r="359" spans="4:4" x14ac:dyDescent="0.2">
      <c r="D359" s="186"/>
    </row>
    <row r="360" spans="4:4" x14ac:dyDescent="0.2">
      <c r="D360" s="186"/>
    </row>
    <row r="361" spans="4:4" x14ac:dyDescent="0.2">
      <c r="D361" s="186"/>
    </row>
    <row r="362" spans="4:4" x14ac:dyDescent="0.2">
      <c r="D362" s="186"/>
    </row>
    <row r="363" spans="4:4" x14ac:dyDescent="0.2">
      <c r="D363" s="186"/>
    </row>
    <row r="364" spans="4:4" x14ac:dyDescent="0.2">
      <c r="D364" s="186"/>
    </row>
    <row r="365" spans="4:4" x14ac:dyDescent="0.2">
      <c r="D365" s="186"/>
    </row>
    <row r="366" spans="4:4" x14ac:dyDescent="0.2">
      <c r="D366" s="186"/>
    </row>
    <row r="367" spans="4:4" x14ac:dyDescent="0.2">
      <c r="D367" s="186"/>
    </row>
    <row r="368" spans="4:4" x14ac:dyDescent="0.2">
      <c r="D368" s="186"/>
    </row>
    <row r="369" spans="4:4" x14ac:dyDescent="0.2">
      <c r="D369" s="186"/>
    </row>
    <row r="370" spans="4:4" x14ac:dyDescent="0.2">
      <c r="D370" s="186"/>
    </row>
    <row r="371" spans="4:4" x14ac:dyDescent="0.2">
      <c r="D371" s="186"/>
    </row>
    <row r="372" spans="4:4" x14ac:dyDescent="0.2">
      <c r="D372" s="186"/>
    </row>
    <row r="373" spans="4:4" x14ac:dyDescent="0.2">
      <c r="D373" s="186"/>
    </row>
    <row r="374" spans="4:4" x14ac:dyDescent="0.2">
      <c r="D374" s="186"/>
    </row>
    <row r="375" spans="4:4" x14ac:dyDescent="0.2">
      <c r="D375" s="186"/>
    </row>
    <row r="376" spans="4:4" x14ac:dyDescent="0.2">
      <c r="D376" s="186"/>
    </row>
    <row r="377" spans="4:4" x14ac:dyDescent="0.2">
      <c r="D377" s="186"/>
    </row>
    <row r="378" spans="4:4" x14ac:dyDescent="0.2">
      <c r="D378" s="186"/>
    </row>
    <row r="379" spans="4:4" x14ac:dyDescent="0.2">
      <c r="D379" s="186"/>
    </row>
    <row r="380" spans="4:4" x14ac:dyDescent="0.2">
      <c r="D380" s="186"/>
    </row>
    <row r="381" spans="4:4" x14ac:dyDescent="0.2">
      <c r="D381" s="186"/>
    </row>
    <row r="382" spans="4:4" x14ac:dyDescent="0.2">
      <c r="D382" s="186"/>
    </row>
    <row r="383" spans="4:4" x14ac:dyDescent="0.2">
      <c r="D383" s="186"/>
    </row>
    <row r="384" spans="4:4" x14ac:dyDescent="0.2">
      <c r="D384" s="186"/>
    </row>
    <row r="385" spans="4:4" x14ac:dyDescent="0.2">
      <c r="D385" s="186"/>
    </row>
    <row r="386" spans="4:4" x14ac:dyDescent="0.2">
      <c r="D386" s="186"/>
    </row>
    <row r="387" spans="4:4" x14ac:dyDescent="0.2">
      <c r="D387" s="186"/>
    </row>
    <row r="388" spans="4:4" x14ac:dyDescent="0.2">
      <c r="D388" s="186"/>
    </row>
    <row r="389" spans="4:4" x14ac:dyDescent="0.2">
      <c r="D389" s="186"/>
    </row>
    <row r="390" spans="4:4" x14ac:dyDescent="0.2">
      <c r="D390" s="186"/>
    </row>
    <row r="391" spans="4:4" x14ac:dyDescent="0.2">
      <c r="D391" s="186"/>
    </row>
    <row r="392" spans="4:4" x14ac:dyDescent="0.2">
      <c r="D392" s="186"/>
    </row>
    <row r="393" spans="4:4" x14ac:dyDescent="0.2">
      <c r="D393" s="186"/>
    </row>
    <row r="394" spans="4:4" x14ac:dyDescent="0.2">
      <c r="D394" s="186"/>
    </row>
    <row r="395" spans="4:4" x14ac:dyDescent="0.2">
      <c r="D395" s="186"/>
    </row>
    <row r="396" spans="4:4" x14ac:dyDescent="0.2">
      <c r="D396" s="186"/>
    </row>
    <row r="397" spans="4:4" x14ac:dyDescent="0.2">
      <c r="D397" s="186"/>
    </row>
    <row r="398" spans="4:4" x14ac:dyDescent="0.2">
      <c r="D398" s="186"/>
    </row>
    <row r="399" spans="4:4" x14ac:dyDescent="0.2">
      <c r="D399" s="186"/>
    </row>
    <row r="400" spans="4:4" x14ac:dyDescent="0.2">
      <c r="D400" s="186"/>
    </row>
    <row r="401" spans="4:4" x14ac:dyDescent="0.2">
      <c r="D401" s="186"/>
    </row>
    <row r="402" spans="4:4" x14ac:dyDescent="0.2">
      <c r="D402" s="186"/>
    </row>
    <row r="403" spans="4:4" x14ac:dyDescent="0.2">
      <c r="D403" s="186"/>
    </row>
    <row r="404" spans="4:4" x14ac:dyDescent="0.2">
      <c r="D404" s="186"/>
    </row>
    <row r="405" spans="4:4" x14ac:dyDescent="0.2">
      <c r="D405" s="186"/>
    </row>
    <row r="406" spans="4:4" x14ac:dyDescent="0.2">
      <c r="D406" s="186"/>
    </row>
    <row r="407" spans="4:4" x14ac:dyDescent="0.2">
      <c r="D407" s="186"/>
    </row>
    <row r="408" spans="4:4" x14ac:dyDescent="0.2">
      <c r="D408" s="186"/>
    </row>
    <row r="409" spans="4:4" x14ac:dyDescent="0.2">
      <c r="D409" s="186"/>
    </row>
    <row r="410" spans="4:4" x14ac:dyDescent="0.2">
      <c r="D410" s="186"/>
    </row>
    <row r="411" spans="4:4" x14ac:dyDescent="0.2">
      <c r="D411" s="186"/>
    </row>
    <row r="412" spans="4:4" x14ac:dyDescent="0.2">
      <c r="D412" s="186"/>
    </row>
    <row r="413" spans="4:4" x14ac:dyDescent="0.2">
      <c r="D413" s="186"/>
    </row>
    <row r="414" spans="4:4" x14ac:dyDescent="0.2">
      <c r="D414" s="186"/>
    </row>
    <row r="415" spans="4:4" x14ac:dyDescent="0.2">
      <c r="D415" s="186"/>
    </row>
    <row r="416" spans="4:4" x14ac:dyDescent="0.2">
      <c r="D416" s="186"/>
    </row>
    <row r="417" spans="4:4" x14ac:dyDescent="0.2">
      <c r="D417" s="186"/>
    </row>
    <row r="418" spans="4:4" x14ac:dyDescent="0.2">
      <c r="D418" s="186"/>
    </row>
    <row r="419" spans="4:4" x14ac:dyDescent="0.2">
      <c r="D419" s="186"/>
    </row>
    <row r="420" spans="4:4" x14ac:dyDescent="0.2">
      <c r="D420" s="186"/>
    </row>
    <row r="421" spans="4:4" x14ac:dyDescent="0.2">
      <c r="D421" s="186"/>
    </row>
    <row r="422" spans="4:4" x14ac:dyDescent="0.2">
      <c r="D422" s="186"/>
    </row>
    <row r="423" spans="4:4" x14ac:dyDescent="0.2">
      <c r="D423" s="186"/>
    </row>
    <row r="424" spans="4:4" x14ac:dyDescent="0.2">
      <c r="D424" s="186"/>
    </row>
    <row r="425" spans="4:4" x14ac:dyDescent="0.2">
      <c r="D425" s="186"/>
    </row>
    <row r="426" spans="4:4" x14ac:dyDescent="0.2">
      <c r="D426" s="186"/>
    </row>
    <row r="427" spans="4:4" x14ac:dyDescent="0.2">
      <c r="D427" s="186"/>
    </row>
    <row r="428" spans="4:4" x14ac:dyDescent="0.2">
      <c r="D428" s="186"/>
    </row>
    <row r="429" spans="4:4" x14ac:dyDescent="0.2">
      <c r="D429" s="186"/>
    </row>
    <row r="430" spans="4:4" x14ac:dyDescent="0.2">
      <c r="D430" s="186"/>
    </row>
    <row r="431" spans="4:4" x14ac:dyDescent="0.2">
      <c r="D431" s="186"/>
    </row>
    <row r="432" spans="4:4" x14ac:dyDescent="0.2">
      <c r="D432" s="186"/>
    </row>
    <row r="433" spans="4:4" x14ac:dyDescent="0.2">
      <c r="D433" s="186"/>
    </row>
    <row r="434" spans="4:4" x14ac:dyDescent="0.2">
      <c r="D434" s="186"/>
    </row>
    <row r="435" spans="4:4" x14ac:dyDescent="0.2">
      <c r="D435" s="186"/>
    </row>
    <row r="436" spans="4:4" x14ac:dyDescent="0.2">
      <c r="D436" s="186"/>
    </row>
    <row r="437" spans="4:4" x14ac:dyDescent="0.2">
      <c r="D437" s="186"/>
    </row>
    <row r="438" spans="4:4" x14ac:dyDescent="0.2">
      <c r="D438" s="186"/>
    </row>
    <row r="439" spans="4:4" x14ac:dyDescent="0.2">
      <c r="D439" s="186"/>
    </row>
    <row r="440" spans="4:4" x14ac:dyDescent="0.2">
      <c r="D440" s="186"/>
    </row>
    <row r="441" spans="4:4" x14ac:dyDescent="0.2">
      <c r="D441" s="186"/>
    </row>
    <row r="442" spans="4:4" x14ac:dyDescent="0.2">
      <c r="D442" s="186"/>
    </row>
    <row r="443" spans="4:4" x14ac:dyDescent="0.2">
      <c r="D443" s="186"/>
    </row>
    <row r="444" spans="4:4" x14ac:dyDescent="0.2">
      <c r="D444" s="186"/>
    </row>
    <row r="445" spans="4:4" x14ac:dyDescent="0.2">
      <c r="D445" s="186"/>
    </row>
    <row r="446" spans="4:4" x14ac:dyDescent="0.2">
      <c r="D446" s="186"/>
    </row>
    <row r="447" spans="4:4" x14ac:dyDescent="0.2">
      <c r="D447" s="186"/>
    </row>
    <row r="448" spans="4:4" x14ac:dyDescent="0.2">
      <c r="D448" s="186"/>
    </row>
    <row r="449" spans="4:4" x14ac:dyDescent="0.2">
      <c r="D449" s="186"/>
    </row>
    <row r="450" spans="4:4" x14ac:dyDescent="0.2">
      <c r="D450" s="186"/>
    </row>
    <row r="451" spans="4:4" x14ac:dyDescent="0.2">
      <c r="D451" s="186"/>
    </row>
    <row r="452" spans="4:4" x14ac:dyDescent="0.2">
      <c r="D452" s="186"/>
    </row>
    <row r="453" spans="4:4" x14ac:dyDescent="0.2">
      <c r="D453" s="186"/>
    </row>
    <row r="454" spans="4:4" x14ac:dyDescent="0.2">
      <c r="D454" s="186"/>
    </row>
    <row r="455" spans="4:4" x14ac:dyDescent="0.2">
      <c r="D455" s="186"/>
    </row>
    <row r="456" spans="4:4" x14ac:dyDescent="0.2">
      <c r="D456" s="186"/>
    </row>
    <row r="457" spans="4:4" x14ac:dyDescent="0.2">
      <c r="D457" s="186"/>
    </row>
    <row r="458" spans="4:4" x14ac:dyDescent="0.2">
      <c r="D458" s="186"/>
    </row>
    <row r="459" spans="4:4" x14ac:dyDescent="0.2">
      <c r="D459" s="186"/>
    </row>
    <row r="460" spans="4:4" x14ac:dyDescent="0.2">
      <c r="D460" s="186"/>
    </row>
    <row r="461" spans="4:4" x14ac:dyDescent="0.2">
      <c r="D461" s="186"/>
    </row>
    <row r="462" spans="4:4" x14ac:dyDescent="0.2">
      <c r="D462" s="186"/>
    </row>
    <row r="463" spans="4:4" x14ac:dyDescent="0.2">
      <c r="D463" s="186"/>
    </row>
    <row r="464" spans="4:4" x14ac:dyDescent="0.2">
      <c r="D464" s="186"/>
    </row>
    <row r="465" spans="4:4" x14ac:dyDescent="0.2">
      <c r="D465" s="186"/>
    </row>
    <row r="466" spans="4:4" x14ac:dyDescent="0.2">
      <c r="D466" s="186"/>
    </row>
    <row r="467" spans="4:4" x14ac:dyDescent="0.2">
      <c r="D467" s="186"/>
    </row>
    <row r="468" spans="4:4" x14ac:dyDescent="0.2">
      <c r="D468" s="186"/>
    </row>
    <row r="469" spans="4:4" x14ac:dyDescent="0.2">
      <c r="D469" s="186"/>
    </row>
    <row r="470" spans="4:4" x14ac:dyDescent="0.2">
      <c r="D470" s="186"/>
    </row>
    <row r="471" spans="4:4" x14ac:dyDescent="0.2">
      <c r="D471" s="186"/>
    </row>
    <row r="472" spans="4:4" x14ac:dyDescent="0.2">
      <c r="D472" s="186"/>
    </row>
    <row r="473" spans="4:4" x14ac:dyDescent="0.2">
      <c r="D473" s="186"/>
    </row>
    <row r="474" spans="4:4" x14ac:dyDescent="0.2">
      <c r="D474" s="186"/>
    </row>
    <row r="475" spans="4:4" x14ac:dyDescent="0.2">
      <c r="D475" s="186"/>
    </row>
    <row r="476" spans="4:4" x14ac:dyDescent="0.2">
      <c r="D476" s="186"/>
    </row>
    <row r="477" spans="4:4" x14ac:dyDescent="0.2">
      <c r="D477" s="186"/>
    </row>
    <row r="478" spans="4:4" x14ac:dyDescent="0.2">
      <c r="D478" s="186"/>
    </row>
    <row r="479" spans="4:4" x14ac:dyDescent="0.2">
      <c r="D479" s="186"/>
    </row>
    <row r="480" spans="4:4" x14ac:dyDescent="0.2">
      <c r="D480" s="186"/>
    </row>
    <row r="481" spans="4:4" x14ac:dyDescent="0.2">
      <c r="D481" s="186"/>
    </row>
    <row r="482" spans="4:4" x14ac:dyDescent="0.2">
      <c r="D482" s="186"/>
    </row>
    <row r="483" spans="4:4" x14ac:dyDescent="0.2">
      <c r="D483" s="186"/>
    </row>
    <row r="484" spans="4:4" x14ac:dyDescent="0.2">
      <c r="D484" s="186"/>
    </row>
    <row r="485" spans="4:4" x14ac:dyDescent="0.2">
      <c r="D485" s="186"/>
    </row>
    <row r="486" spans="4:4" x14ac:dyDescent="0.2">
      <c r="D486" s="186"/>
    </row>
    <row r="487" spans="4:4" x14ac:dyDescent="0.2">
      <c r="D487" s="186"/>
    </row>
    <row r="488" spans="4:4" x14ac:dyDescent="0.2">
      <c r="D488" s="186"/>
    </row>
    <row r="489" spans="4:4" x14ac:dyDescent="0.2">
      <c r="D489" s="186"/>
    </row>
    <row r="490" spans="4:4" x14ac:dyDescent="0.2">
      <c r="D490" s="186"/>
    </row>
    <row r="491" spans="4:4" x14ac:dyDescent="0.2">
      <c r="D491" s="186"/>
    </row>
    <row r="492" spans="4:4" x14ac:dyDescent="0.2">
      <c r="D492" s="186"/>
    </row>
    <row r="493" spans="4:4" x14ac:dyDescent="0.2">
      <c r="D493" s="186"/>
    </row>
    <row r="494" spans="4:4" x14ac:dyDescent="0.2">
      <c r="D494" s="186"/>
    </row>
    <row r="495" spans="4:4" x14ac:dyDescent="0.2">
      <c r="D495" s="186"/>
    </row>
    <row r="496" spans="4:4" x14ac:dyDescent="0.2">
      <c r="D496" s="186"/>
    </row>
    <row r="497" spans="4:4" x14ac:dyDescent="0.2">
      <c r="D497" s="186"/>
    </row>
    <row r="498" spans="4:4" x14ac:dyDescent="0.2">
      <c r="D498" s="186"/>
    </row>
    <row r="499" spans="4:4" x14ac:dyDescent="0.2">
      <c r="D499" s="186"/>
    </row>
    <row r="500" spans="4:4" x14ac:dyDescent="0.2">
      <c r="D500" s="186"/>
    </row>
    <row r="501" spans="4:4" x14ac:dyDescent="0.2">
      <c r="D501" s="186"/>
    </row>
    <row r="502" spans="4:4" x14ac:dyDescent="0.2">
      <c r="D502" s="186"/>
    </row>
    <row r="503" spans="4:4" x14ac:dyDescent="0.2">
      <c r="D503" s="186"/>
    </row>
    <row r="504" spans="4:4" x14ac:dyDescent="0.2">
      <c r="D504" s="186"/>
    </row>
    <row r="505" spans="4:4" x14ac:dyDescent="0.2">
      <c r="D505" s="186"/>
    </row>
    <row r="506" spans="4:4" x14ac:dyDescent="0.2">
      <c r="D506" s="186"/>
    </row>
    <row r="507" spans="4:4" x14ac:dyDescent="0.2">
      <c r="D507" s="186"/>
    </row>
    <row r="508" spans="4:4" x14ac:dyDescent="0.2">
      <c r="D508" s="186"/>
    </row>
    <row r="509" spans="4:4" x14ac:dyDescent="0.2">
      <c r="D509" s="186"/>
    </row>
    <row r="510" spans="4:4" x14ac:dyDescent="0.2">
      <c r="D510" s="186"/>
    </row>
    <row r="511" spans="4:4" x14ac:dyDescent="0.2">
      <c r="D511" s="186"/>
    </row>
    <row r="512" spans="4:4" x14ac:dyDescent="0.2">
      <c r="D512" s="186"/>
    </row>
    <row r="513" spans="4:4" x14ac:dyDescent="0.2">
      <c r="D513" s="186"/>
    </row>
    <row r="514" spans="4:4" x14ac:dyDescent="0.2">
      <c r="D514" s="186"/>
    </row>
    <row r="515" spans="4:4" x14ac:dyDescent="0.2">
      <c r="D515" s="186"/>
    </row>
    <row r="516" spans="4:4" x14ac:dyDescent="0.2">
      <c r="D516" s="186"/>
    </row>
    <row r="517" spans="4:4" x14ac:dyDescent="0.2">
      <c r="D517" s="186"/>
    </row>
    <row r="518" spans="4:4" x14ac:dyDescent="0.2">
      <c r="D518" s="186"/>
    </row>
    <row r="519" spans="4:4" x14ac:dyDescent="0.2">
      <c r="D519" s="186"/>
    </row>
    <row r="520" spans="4:4" x14ac:dyDescent="0.2">
      <c r="D520" s="186"/>
    </row>
    <row r="521" spans="4:4" x14ac:dyDescent="0.2">
      <c r="D521" s="186"/>
    </row>
    <row r="522" spans="4:4" x14ac:dyDescent="0.2">
      <c r="D522" s="186"/>
    </row>
    <row r="523" spans="4:4" x14ac:dyDescent="0.2">
      <c r="D523" s="186"/>
    </row>
    <row r="524" spans="4:4" x14ac:dyDescent="0.2">
      <c r="D524" s="186"/>
    </row>
    <row r="525" spans="4:4" x14ac:dyDescent="0.2">
      <c r="D525" s="186"/>
    </row>
    <row r="526" spans="4:4" x14ac:dyDescent="0.2">
      <c r="D526" s="186"/>
    </row>
    <row r="527" spans="4:4" x14ac:dyDescent="0.2">
      <c r="D527" s="186"/>
    </row>
    <row r="528" spans="4:4" x14ac:dyDescent="0.2">
      <c r="D528" s="186"/>
    </row>
    <row r="529" spans="4:4" x14ac:dyDescent="0.2">
      <c r="D529" s="186"/>
    </row>
    <row r="530" spans="4:4" x14ac:dyDescent="0.2">
      <c r="D530" s="186"/>
    </row>
    <row r="531" spans="4:4" x14ac:dyDescent="0.2">
      <c r="D531" s="186"/>
    </row>
    <row r="532" spans="4:4" x14ac:dyDescent="0.2">
      <c r="D532" s="186"/>
    </row>
    <row r="533" spans="4:4" x14ac:dyDescent="0.2">
      <c r="D533" s="186"/>
    </row>
    <row r="534" spans="4:4" x14ac:dyDescent="0.2">
      <c r="D534" s="186"/>
    </row>
    <row r="535" spans="4:4" x14ac:dyDescent="0.2">
      <c r="D535" s="186"/>
    </row>
    <row r="536" spans="4:4" x14ac:dyDescent="0.2">
      <c r="D536" s="186"/>
    </row>
    <row r="537" spans="4:4" x14ac:dyDescent="0.2">
      <c r="D537" s="186"/>
    </row>
    <row r="538" spans="4:4" x14ac:dyDescent="0.2">
      <c r="D538" s="186"/>
    </row>
    <row r="539" spans="4:4" x14ac:dyDescent="0.2">
      <c r="D539" s="186"/>
    </row>
    <row r="540" spans="4:4" x14ac:dyDescent="0.2">
      <c r="D540" s="186"/>
    </row>
    <row r="541" spans="4:4" x14ac:dyDescent="0.2">
      <c r="D541" s="186"/>
    </row>
    <row r="542" spans="4:4" x14ac:dyDescent="0.2">
      <c r="D542" s="186"/>
    </row>
    <row r="543" spans="4:4" x14ac:dyDescent="0.2">
      <c r="D543" s="186"/>
    </row>
    <row r="544" spans="4:4" x14ac:dyDescent="0.2">
      <c r="D544" s="186"/>
    </row>
    <row r="545" spans="4:4" x14ac:dyDescent="0.2">
      <c r="D545" s="186"/>
    </row>
    <row r="546" spans="4:4" x14ac:dyDescent="0.2">
      <c r="D546" s="186"/>
    </row>
    <row r="547" spans="4:4" x14ac:dyDescent="0.2">
      <c r="D547" s="186"/>
    </row>
    <row r="548" spans="4:4" x14ac:dyDescent="0.2">
      <c r="D548" s="186"/>
    </row>
    <row r="549" spans="4:4" x14ac:dyDescent="0.2">
      <c r="D549" s="186"/>
    </row>
    <row r="550" spans="4:4" x14ac:dyDescent="0.2">
      <c r="D550" s="186"/>
    </row>
    <row r="551" spans="4:4" x14ac:dyDescent="0.2">
      <c r="D551" s="186"/>
    </row>
    <row r="552" spans="4:4" x14ac:dyDescent="0.2">
      <c r="D552" s="186"/>
    </row>
    <row r="553" spans="4:4" x14ac:dyDescent="0.2">
      <c r="D553" s="186"/>
    </row>
    <row r="554" spans="4:4" x14ac:dyDescent="0.2">
      <c r="D554" s="186"/>
    </row>
    <row r="555" spans="4:4" x14ac:dyDescent="0.2">
      <c r="D555" s="186"/>
    </row>
    <row r="556" spans="4:4" x14ac:dyDescent="0.2">
      <c r="D556" s="186"/>
    </row>
    <row r="557" spans="4:4" x14ac:dyDescent="0.2">
      <c r="D557" s="186"/>
    </row>
    <row r="558" spans="4:4" x14ac:dyDescent="0.2">
      <c r="D558" s="186"/>
    </row>
    <row r="559" spans="4:4" x14ac:dyDescent="0.2">
      <c r="D559" s="186"/>
    </row>
    <row r="560" spans="4:4" x14ac:dyDescent="0.2">
      <c r="D560" s="186"/>
    </row>
    <row r="561" spans="4:4" x14ac:dyDescent="0.2">
      <c r="D561" s="186"/>
    </row>
    <row r="562" spans="4:4" x14ac:dyDescent="0.2">
      <c r="D562" s="186"/>
    </row>
    <row r="563" spans="4:4" x14ac:dyDescent="0.2">
      <c r="D563" s="186"/>
    </row>
    <row r="564" spans="4:4" x14ac:dyDescent="0.2">
      <c r="D564" s="186"/>
    </row>
    <row r="565" spans="4:4" x14ac:dyDescent="0.2">
      <c r="D565" s="186"/>
    </row>
    <row r="566" spans="4:4" x14ac:dyDescent="0.2">
      <c r="D566" s="186"/>
    </row>
    <row r="567" spans="4:4" x14ac:dyDescent="0.2">
      <c r="D567" s="186"/>
    </row>
    <row r="568" spans="4:4" x14ac:dyDescent="0.2">
      <c r="D568" s="186"/>
    </row>
    <row r="569" spans="4:4" x14ac:dyDescent="0.2">
      <c r="D569" s="186"/>
    </row>
    <row r="570" spans="4:4" x14ac:dyDescent="0.2">
      <c r="D570" s="186"/>
    </row>
    <row r="571" spans="4:4" x14ac:dyDescent="0.2">
      <c r="D571" s="186"/>
    </row>
    <row r="572" spans="4:4" x14ac:dyDescent="0.2">
      <c r="D572" s="186"/>
    </row>
    <row r="573" spans="4:4" x14ac:dyDescent="0.2">
      <c r="D573" s="186"/>
    </row>
    <row r="574" spans="4:4" x14ac:dyDescent="0.2">
      <c r="D574" s="186"/>
    </row>
    <row r="575" spans="4:4" x14ac:dyDescent="0.2">
      <c r="D575" s="186"/>
    </row>
    <row r="576" spans="4:4" x14ac:dyDescent="0.2">
      <c r="D576" s="186"/>
    </row>
    <row r="577" spans="4:4" x14ac:dyDescent="0.2">
      <c r="D577" s="186"/>
    </row>
    <row r="578" spans="4:4" x14ac:dyDescent="0.2">
      <c r="D578" s="186"/>
    </row>
    <row r="579" spans="4:4" x14ac:dyDescent="0.2">
      <c r="D579" s="186"/>
    </row>
    <row r="580" spans="4:4" x14ac:dyDescent="0.2">
      <c r="D580" s="186"/>
    </row>
    <row r="581" spans="4:4" x14ac:dyDescent="0.2">
      <c r="D581" s="186"/>
    </row>
    <row r="582" spans="4:4" x14ac:dyDescent="0.2">
      <c r="D582" s="186"/>
    </row>
    <row r="583" spans="4:4" x14ac:dyDescent="0.2">
      <c r="D583" s="186"/>
    </row>
    <row r="584" spans="4:4" x14ac:dyDescent="0.2">
      <c r="D584" s="186"/>
    </row>
    <row r="585" spans="4:4" x14ac:dyDescent="0.2">
      <c r="D585" s="186"/>
    </row>
    <row r="586" spans="4:4" x14ac:dyDescent="0.2">
      <c r="D586" s="186"/>
    </row>
    <row r="587" spans="4:4" x14ac:dyDescent="0.2">
      <c r="D587" s="186"/>
    </row>
    <row r="588" spans="4:4" x14ac:dyDescent="0.2">
      <c r="D588" s="186"/>
    </row>
    <row r="589" spans="4:4" x14ac:dyDescent="0.2">
      <c r="D589" s="186"/>
    </row>
    <row r="590" spans="4:4" x14ac:dyDescent="0.2">
      <c r="D590" s="186"/>
    </row>
    <row r="591" spans="4:4" x14ac:dyDescent="0.2">
      <c r="D591" s="186"/>
    </row>
    <row r="592" spans="4:4" x14ac:dyDescent="0.2">
      <c r="D592" s="186"/>
    </row>
    <row r="593" spans="4:4" x14ac:dyDescent="0.2">
      <c r="D593" s="186"/>
    </row>
    <row r="594" spans="4:4" x14ac:dyDescent="0.2">
      <c r="D594" s="186"/>
    </row>
    <row r="595" spans="4:4" x14ac:dyDescent="0.2">
      <c r="D595" s="186"/>
    </row>
    <row r="596" spans="4:4" x14ac:dyDescent="0.2">
      <c r="D596" s="186"/>
    </row>
    <row r="597" spans="4:4" x14ac:dyDescent="0.2">
      <c r="D597" s="186"/>
    </row>
    <row r="598" spans="4:4" x14ac:dyDescent="0.2">
      <c r="D598" s="186"/>
    </row>
    <row r="599" spans="4:4" x14ac:dyDescent="0.2">
      <c r="D599" s="186"/>
    </row>
    <row r="600" spans="4:4" x14ac:dyDescent="0.2">
      <c r="D600" s="186"/>
    </row>
    <row r="601" spans="4:4" x14ac:dyDescent="0.2">
      <c r="D601" s="186"/>
    </row>
    <row r="602" spans="4:4" x14ac:dyDescent="0.2">
      <c r="D602" s="186"/>
    </row>
    <row r="603" spans="4:4" x14ac:dyDescent="0.2">
      <c r="D603" s="186"/>
    </row>
    <row r="604" spans="4:4" x14ac:dyDescent="0.2">
      <c r="D604" s="186"/>
    </row>
    <row r="605" spans="4:4" x14ac:dyDescent="0.2">
      <c r="D605" s="186"/>
    </row>
    <row r="606" spans="4:4" x14ac:dyDescent="0.2">
      <c r="D606" s="186"/>
    </row>
    <row r="607" spans="4:4" x14ac:dyDescent="0.2">
      <c r="D607" s="186"/>
    </row>
    <row r="608" spans="4:4" x14ac:dyDescent="0.2">
      <c r="D608" s="186"/>
    </row>
    <row r="609" spans="4:4" x14ac:dyDescent="0.2">
      <c r="D609" s="186"/>
    </row>
    <row r="610" spans="4:4" x14ac:dyDescent="0.2">
      <c r="D610" s="186"/>
    </row>
    <row r="611" spans="4:4" x14ac:dyDescent="0.2">
      <c r="D611" s="186"/>
    </row>
    <row r="612" spans="4:4" x14ac:dyDescent="0.2">
      <c r="D612" s="186"/>
    </row>
    <row r="613" spans="4:4" x14ac:dyDescent="0.2">
      <c r="D613" s="186"/>
    </row>
    <row r="614" spans="4:4" x14ac:dyDescent="0.2">
      <c r="D614" s="186"/>
    </row>
    <row r="615" spans="4:4" x14ac:dyDescent="0.2">
      <c r="D615" s="186"/>
    </row>
    <row r="616" spans="4:4" x14ac:dyDescent="0.2">
      <c r="D616" s="186"/>
    </row>
    <row r="617" spans="4:4" x14ac:dyDescent="0.2">
      <c r="D617" s="186"/>
    </row>
    <row r="618" spans="4:4" x14ac:dyDescent="0.2">
      <c r="D618" s="186"/>
    </row>
    <row r="619" spans="4:4" x14ac:dyDescent="0.2">
      <c r="D619" s="186"/>
    </row>
    <row r="620" spans="4:4" x14ac:dyDescent="0.2">
      <c r="D620" s="186"/>
    </row>
    <row r="621" spans="4:4" x14ac:dyDescent="0.2">
      <c r="D621" s="186"/>
    </row>
    <row r="622" spans="4:4" x14ac:dyDescent="0.2">
      <c r="D622" s="186"/>
    </row>
    <row r="623" spans="4:4" x14ac:dyDescent="0.2">
      <c r="D623" s="186"/>
    </row>
    <row r="624" spans="4:4" x14ac:dyDescent="0.2">
      <c r="D624" s="186"/>
    </row>
    <row r="625" spans="4:4" x14ac:dyDescent="0.2">
      <c r="D625" s="186"/>
    </row>
    <row r="626" spans="4:4" x14ac:dyDescent="0.2">
      <c r="D626" s="186"/>
    </row>
    <row r="627" spans="4:4" x14ac:dyDescent="0.2">
      <c r="D627" s="186"/>
    </row>
    <row r="628" spans="4:4" x14ac:dyDescent="0.2">
      <c r="D628" s="186"/>
    </row>
    <row r="629" spans="4:4" x14ac:dyDescent="0.2">
      <c r="D629" s="186"/>
    </row>
    <row r="630" spans="4:4" x14ac:dyDescent="0.2">
      <c r="D630" s="186"/>
    </row>
    <row r="631" spans="4:4" x14ac:dyDescent="0.2">
      <c r="D631" s="186"/>
    </row>
    <row r="632" spans="4:4" x14ac:dyDescent="0.2">
      <c r="D632" s="186"/>
    </row>
    <row r="633" spans="4:4" x14ac:dyDescent="0.2">
      <c r="D633" s="186"/>
    </row>
    <row r="634" spans="4:4" x14ac:dyDescent="0.2">
      <c r="D634" s="186"/>
    </row>
    <row r="635" spans="4:4" x14ac:dyDescent="0.2">
      <c r="D635" s="186"/>
    </row>
    <row r="636" spans="4:4" x14ac:dyDescent="0.2">
      <c r="D636" s="186"/>
    </row>
    <row r="637" spans="4:4" x14ac:dyDescent="0.2">
      <c r="D637" s="186"/>
    </row>
    <row r="638" spans="4:4" x14ac:dyDescent="0.2">
      <c r="D638" s="186"/>
    </row>
    <row r="639" spans="4:4" x14ac:dyDescent="0.2">
      <c r="D639" s="186"/>
    </row>
    <row r="640" spans="4:4" x14ac:dyDescent="0.2">
      <c r="D640" s="186"/>
    </row>
    <row r="641" spans="4:4" x14ac:dyDescent="0.2">
      <c r="D641" s="186"/>
    </row>
    <row r="642" spans="4:4" x14ac:dyDescent="0.2">
      <c r="D642" s="186"/>
    </row>
    <row r="643" spans="4:4" x14ac:dyDescent="0.2">
      <c r="D643" s="186"/>
    </row>
    <row r="644" spans="4:4" x14ac:dyDescent="0.2">
      <c r="D644" s="186"/>
    </row>
    <row r="645" spans="4:4" x14ac:dyDescent="0.2">
      <c r="D645" s="186"/>
    </row>
    <row r="646" spans="4:4" x14ac:dyDescent="0.2">
      <c r="D646" s="186"/>
    </row>
    <row r="647" spans="4:4" x14ac:dyDescent="0.2">
      <c r="D647" s="186"/>
    </row>
    <row r="648" spans="4:4" x14ac:dyDescent="0.2">
      <c r="D648" s="186"/>
    </row>
    <row r="649" spans="4:4" x14ac:dyDescent="0.2">
      <c r="D649" s="186"/>
    </row>
    <row r="650" spans="4:4" x14ac:dyDescent="0.2">
      <c r="D650" s="186"/>
    </row>
    <row r="651" spans="4:4" x14ac:dyDescent="0.2">
      <c r="D651" s="186"/>
    </row>
    <row r="652" spans="4:4" x14ac:dyDescent="0.2">
      <c r="D652" s="186"/>
    </row>
    <row r="653" spans="4:4" x14ac:dyDescent="0.2">
      <c r="D653" s="186"/>
    </row>
    <row r="654" spans="4:4" x14ac:dyDescent="0.2">
      <c r="D654" s="186"/>
    </row>
    <row r="655" spans="4:4" x14ac:dyDescent="0.2">
      <c r="D655" s="186"/>
    </row>
    <row r="656" spans="4:4" x14ac:dyDescent="0.2">
      <c r="D656" s="186"/>
    </row>
    <row r="657" spans="4:4" x14ac:dyDescent="0.2">
      <c r="D657" s="186"/>
    </row>
    <row r="658" spans="4:4" x14ac:dyDescent="0.2">
      <c r="D658" s="186"/>
    </row>
    <row r="659" spans="4:4" x14ac:dyDescent="0.2">
      <c r="D659" s="186"/>
    </row>
    <row r="660" spans="4:4" x14ac:dyDescent="0.2">
      <c r="D660" s="186"/>
    </row>
    <row r="661" spans="4:4" x14ac:dyDescent="0.2">
      <c r="D661" s="186"/>
    </row>
    <row r="662" spans="4:4" x14ac:dyDescent="0.2">
      <c r="D662" s="186"/>
    </row>
    <row r="663" spans="4:4" x14ac:dyDescent="0.2">
      <c r="D663" s="186"/>
    </row>
    <row r="664" spans="4:4" x14ac:dyDescent="0.2">
      <c r="D664" s="186"/>
    </row>
    <row r="665" spans="4:4" x14ac:dyDescent="0.2">
      <c r="D665" s="186"/>
    </row>
    <row r="666" spans="4:4" x14ac:dyDescent="0.2">
      <c r="D666" s="186"/>
    </row>
    <row r="667" spans="4:4" x14ac:dyDescent="0.2">
      <c r="D667" s="186"/>
    </row>
    <row r="668" spans="4:4" x14ac:dyDescent="0.2">
      <c r="D668" s="186"/>
    </row>
    <row r="669" spans="4:4" x14ac:dyDescent="0.2">
      <c r="D669" s="186"/>
    </row>
    <row r="670" spans="4:4" x14ac:dyDescent="0.2">
      <c r="D670" s="186"/>
    </row>
    <row r="671" spans="4:4" x14ac:dyDescent="0.2">
      <c r="D671" s="186"/>
    </row>
    <row r="672" spans="4:4" x14ac:dyDescent="0.2">
      <c r="D672" s="186"/>
    </row>
    <row r="673" spans="4:4" x14ac:dyDescent="0.2">
      <c r="D673" s="186"/>
    </row>
    <row r="674" spans="4:4" x14ac:dyDescent="0.2">
      <c r="D674" s="186"/>
    </row>
    <row r="675" spans="4:4" x14ac:dyDescent="0.2">
      <c r="D675" s="186"/>
    </row>
    <row r="676" spans="4:4" x14ac:dyDescent="0.2">
      <c r="D676" s="186"/>
    </row>
    <row r="677" spans="4:4" x14ac:dyDescent="0.2">
      <c r="D677" s="186"/>
    </row>
    <row r="678" spans="4:4" x14ac:dyDescent="0.2">
      <c r="D678" s="186"/>
    </row>
    <row r="679" spans="4:4" x14ac:dyDescent="0.2">
      <c r="D679" s="186"/>
    </row>
    <row r="680" spans="4:4" x14ac:dyDescent="0.2">
      <c r="D680" s="186"/>
    </row>
    <row r="681" spans="4:4" x14ac:dyDescent="0.2">
      <c r="D681" s="186"/>
    </row>
    <row r="682" spans="4:4" x14ac:dyDescent="0.2">
      <c r="D682" s="186"/>
    </row>
    <row r="683" spans="4:4" x14ac:dyDescent="0.2">
      <c r="D683" s="186"/>
    </row>
    <row r="684" spans="4:4" x14ac:dyDescent="0.2">
      <c r="D684" s="186"/>
    </row>
    <row r="685" spans="4:4" x14ac:dyDescent="0.2">
      <c r="D685" s="186"/>
    </row>
    <row r="686" spans="4:4" x14ac:dyDescent="0.2">
      <c r="D686" s="186"/>
    </row>
    <row r="687" spans="4:4" x14ac:dyDescent="0.2">
      <c r="D687" s="186"/>
    </row>
    <row r="688" spans="4:4" x14ac:dyDescent="0.2">
      <c r="D688" s="186"/>
    </row>
    <row r="689" spans="4:4" x14ac:dyDescent="0.2">
      <c r="D689" s="186"/>
    </row>
    <row r="690" spans="4:4" x14ac:dyDescent="0.2">
      <c r="D690" s="186"/>
    </row>
    <row r="691" spans="4:4" x14ac:dyDescent="0.2">
      <c r="D691" s="186"/>
    </row>
    <row r="692" spans="4:4" x14ac:dyDescent="0.2">
      <c r="D692" s="186"/>
    </row>
    <row r="693" spans="4:4" x14ac:dyDescent="0.2">
      <c r="D693" s="186"/>
    </row>
    <row r="694" spans="4:4" x14ac:dyDescent="0.2">
      <c r="D694" s="186"/>
    </row>
    <row r="695" spans="4:4" x14ac:dyDescent="0.2">
      <c r="D695" s="186"/>
    </row>
    <row r="696" spans="4:4" x14ac:dyDescent="0.2">
      <c r="D696" s="186"/>
    </row>
    <row r="697" spans="4:4" x14ac:dyDescent="0.2">
      <c r="D697" s="186"/>
    </row>
    <row r="698" spans="4:4" x14ac:dyDescent="0.2">
      <c r="D698" s="186"/>
    </row>
    <row r="699" spans="4:4" x14ac:dyDescent="0.2">
      <c r="D699" s="186"/>
    </row>
    <row r="700" spans="4:4" x14ac:dyDescent="0.2">
      <c r="D700" s="186"/>
    </row>
    <row r="701" spans="4:4" x14ac:dyDescent="0.2">
      <c r="D701" s="186"/>
    </row>
    <row r="702" spans="4:4" x14ac:dyDescent="0.2">
      <c r="D702" s="186"/>
    </row>
    <row r="703" spans="4:4" x14ac:dyDescent="0.2">
      <c r="D703" s="186"/>
    </row>
    <row r="704" spans="4:4" x14ac:dyDescent="0.2">
      <c r="D704" s="186"/>
    </row>
    <row r="705" spans="4:4" x14ac:dyDescent="0.2">
      <c r="D705" s="186"/>
    </row>
    <row r="706" spans="4:4" x14ac:dyDescent="0.2">
      <c r="D706" s="186"/>
    </row>
    <row r="707" spans="4:4" x14ac:dyDescent="0.2">
      <c r="D707" s="186"/>
    </row>
    <row r="708" spans="4:4" x14ac:dyDescent="0.2">
      <c r="D708" s="186"/>
    </row>
    <row r="709" spans="4:4" x14ac:dyDescent="0.2">
      <c r="D709" s="186"/>
    </row>
    <row r="710" spans="4:4" x14ac:dyDescent="0.2">
      <c r="D710" s="186"/>
    </row>
    <row r="711" spans="4:4" x14ac:dyDescent="0.2">
      <c r="D711" s="186"/>
    </row>
    <row r="712" spans="4:4" x14ac:dyDescent="0.2">
      <c r="D712" s="186"/>
    </row>
    <row r="713" spans="4:4" x14ac:dyDescent="0.2">
      <c r="D713" s="186"/>
    </row>
    <row r="714" spans="4:4" x14ac:dyDescent="0.2">
      <c r="D714" s="186"/>
    </row>
    <row r="715" spans="4:4" x14ac:dyDescent="0.2">
      <c r="D715" s="186"/>
    </row>
    <row r="716" spans="4:4" x14ac:dyDescent="0.2">
      <c r="D716" s="186"/>
    </row>
    <row r="717" spans="4:4" x14ac:dyDescent="0.2">
      <c r="D717" s="186"/>
    </row>
    <row r="718" spans="4:4" x14ac:dyDescent="0.2">
      <c r="D718" s="186"/>
    </row>
    <row r="719" spans="4:4" x14ac:dyDescent="0.2">
      <c r="D719" s="186"/>
    </row>
    <row r="720" spans="4:4" x14ac:dyDescent="0.2">
      <c r="D720" s="186"/>
    </row>
    <row r="721" spans="4:4" x14ac:dyDescent="0.2">
      <c r="D721" s="186"/>
    </row>
    <row r="722" spans="4:4" x14ac:dyDescent="0.2">
      <c r="D722" s="186"/>
    </row>
    <row r="723" spans="4:4" x14ac:dyDescent="0.2">
      <c r="D723" s="186"/>
    </row>
    <row r="724" spans="4:4" x14ac:dyDescent="0.2">
      <c r="D724" s="186"/>
    </row>
    <row r="725" spans="4:4" x14ac:dyDescent="0.2">
      <c r="D725" s="186"/>
    </row>
    <row r="726" spans="4:4" x14ac:dyDescent="0.2">
      <c r="D726" s="186"/>
    </row>
    <row r="727" spans="4:4" x14ac:dyDescent="0.2">
      <c r="D727" s="186"/>
    </row>
    <row r="728" spans="4:4" x14ac:dyDescent="0.2">
      <c r="D728" s="186"/>
    </row>
    <row r="729" spans="4:4" x14ac:dyDescent="0.2">
      <c r="D729" s="186"/>
    </row>
    <row r="730" spans="4:4" x14ac:dyDescent="0.2">
      <c r="D730" s="186"/>
    </row>
    <row r="731" spans="4:4" x14ac:dyDescent="0.2">
      <c r="D731" s="186"/>
    </row>
    <row r="732" spans="4:4" x14ac:dyDescent="0.2">
      <c r="D732" s="186"/>
    </row>
    <row r="733" spans="4:4" x14ac:dyDescent="0.2">
      <c r="D733" s="186"/>
    </row>
    <row r="734" spans="4:4" x14ac:dyDescent="0.2">
      <c r="D734" s="186"/>
    </row>
    <row r="735" spans="4:4" x14ac:dyDescent="0.2">
      <c r="D735" s="186"/>
    </row>
    <row r="736" spans="4:4" x14ac:dyDescent="0.2">
      <c r="D736" s="186"/>
    </row>
    <row r="737" spans="4:4" x14ac:dyDescent="0.2">
      <c r="D737" s="186"/>
    </row>
    <row r="738" spans="4:4" x14ac:dyDescent="0.2">
      <c r="D738" s="186"/>
    </row>
    <row r="739" spans="4:4" x14ac:dyDescent="0.2">
      <c r="D739" s="186"/>
    </row>
    <row r="740" spans="4:4" x14ac:dyDescent="0.2">
      <c r="D740" s="186"/>
    </row>
    <row r="741" spans="4:4" x14ac:dyDescent="0.2">
      <c r="D741" s="186"/>
    </row>
    <row r="742" spans="4:4" x14ac:dyDescent="0.2">
      <c r="D742" s="186"/>
    </row>
    <row r="743" spans="4:4" x14ac:dyDescent="0.2">
      <c r="D743" s="186"/>
    </row>
    <row r="744" spans="4:4" x14ac:dyDescent="0.2">
      <c r="D744" s="186"/>
    </row>
    <row r="745" spans="4:4" x14ac:dyDescent="0.2">
      <c r="D745" s="186"/>
    </row>
    <row r="746" spans="4:4" x14ac:dyDescent="0.2">
      <c r="D746" s="186"/>
    </row>
    <row r="747" spans="4:4" x14ac:dyDescent="0.2">
      <c r="D747" s="186"/>
    </row>
    <row r="748" spans="4:4" x14ac:dyDescent="0.2">
      <c r="D748" s="186"/>
    </row>
    <row r="749" spans="4:4" x14ac:dyDescent="0.2">
      <c r="D749" s="186"/>
    </row>
    <row r="750" spans="4:4" x14ac:dyDescent="0.2">
      <c r="D750" s="186"/>
    </row>
    <row r="751" spans="4:4" x14ac:dyDescent="0.2">
      <c r="D751" s="186"/>
    </row>
    <row r="752" spans="4:4" x14ac:dyDescent="0.2">
      <c r="D752" s="186"/>
    </row>
    <row r="753" spans="4:4" x14ac:dyDescent="0.2">
      <c r="D753" s="186"/>
    </row>
    <row r="754" spans="4:4" x14ac:dyDescent="0.2">
      <c r="D754" s="186"/>
    </row>
    <row r="755" spans="4:4" x14ac:dyDescent="0.2">
      <c r="D755" s="186"/>
    </row>
    <row r="756" spans="4:4" x14ac:dyDescent="0.2">
      <c r="D756" s="186"/>
    </row>
    <row r="757" spans="4:4" x14ac:dyDescent="0.2">
      <c r="D757" s="186"/>
    </row>
    <row r="758" spans="4:4" x14ac:dyDescent="0.2">
      <c r="D758" s="186"/>
    </row>
    <row r="759" spans="4:4" x14ac:dyDescent="0.2">
      <c r="D759" s="186"/>
    </row>
    <row r="760" spans="4:4" x14ac:dyDescent="0.2">
      <c r="D760" s="186"/>
    </row>
    <row r="761" spans="4:4" x14ac:dyDescent="0.2">
      <c r="D761" s="186"/>
    </row>
    <row r="762" spans="4:4" x14ac:dyDescent="0.2">
      <c r="D762" s="186"/>
    </row>
    <row r="763" spans="4:4" x14ac:dyDescent="0.2">
      <c r="D763" s="186"/>
    </row>
    <row r="764" spans="4:4" x14ac:dyDescent="0.2">
      <c r="D764" s="186"/>
    </row>
    <row r="765" spans="4:4" x14ac:dyDescent="0.2">
      <c r="D765" s="186"/>
    </row>
    <row r="766" spans="4:4" x14ac:dyDescent="0.2">
      <c r="D766" s="186"/>
    </row>
    <row r="767" spans="4:4" x14ac:dyDescent="0.2">
      <c r="D767" s="186"/>
    </row>
    <row r="768" spans="4:4" x14ac:dyDescent="0.2">
      <c r="D768" s="186"/>
    </row>
    <row r="769" spans="4:4" x14ac:dyDescent="0.2">
      <c r="D769" s="186"/>
    </row>
    <row r="770" spans="4:4" x14ac:dyDescent="0.2">
      <c r="D770" s="186"/>
    </row>
    <row r="771" spans="4:4" x14ac:dyDescent="0.2">
      <c r="D771" s="186"/>
    </row>
    <row r="772" spans="4:4" x14ac:dyDescent="0.2">
      <c r="D772" s="186"/>
    </row>
    <row r="773" spans="4:4" x14ac:dyDescent="0.2">
      <c r="D773" s="186"/>
    </row>
    <row r="774" spans="4:4" x14ac:dyDescent="0.2">
      <c r="D774" s="186"/>
    </row>
    <row r="775" spans="4:4" x14ac:dyDescent="0.2">
      <c r="D775" s="186"/>
    </row>
    <row r="776" spans="4:4" x14ac:dyDescent="0.2">
      <c r="D776" s="186"/>
    </row>
    <row r="777" spans="4:4" x14ac:dyDescent="0.2">
      <c r="D777" s="186"/>
    </row>
    <row r="778" spans="4:4" x14ac:dyDescent="0.2">
      <c r="D778" s="186"/>
    </row>
    <row r="779" spans="4:4" x14ac:dyDescent="0.2">
      <c r="D779" s="186"/>
    </row>
    <row r="780" spans="4:4" x14ac:dyDescent="0.2">
      <c r="D780" s="186"/>
    </row>
    <row r="781" spans="4:4" x14ac:dyDescent="0.2">
      <c r="D781" s="186"/>
    </row>
    <row r="782" spans="4:4" x14ac:dyDescent="0.2">
      <c r="D782" s="186"/>
    </row>
    <row r="783" spans="4:4" x14ac:dyDescent="0.2">
      <c r="D783" s="186"/>
    </row>
    <row r="784" spans="4:4" x14ac:dyDescent="0.2">
      <c r="D784" s="186"/>
    </row>
    <row r="785" spans="4:4" x14ac:dyDescent="0.2">
      <c r="D785" s="186"/>
    </row>
    <row r="786" spans="4:4" x14ac:dyDescent="0.2">
      <c r="D786" s="186"/>
    </row>
    <row r="787" spans="4:4" x14ac:dyDescent="0.2">
      <c r="D787" s="186"/>
    </row>
    <row r="788" spans="4:4" x14ac:dyDescent="0.2">
      <c r="D788" s="186"/>
    </row>
    <row r="789" spans="4:4" x14ac:dyDescent="0.2">
      <c r="D789" s="186"/>
    </row>
    <row r="790" spans="4:4" x14ac:dyDescent="0.2">
      <c r="D790" s="186"/>
    </row>
    <row r="791" spans="4:4" x14ac:dyDescent="0.2">
      <c r="D791" s="186"/>
    </row>
    <row r="792" spans="4:4" x14ac:dyDescent="0.2">
      <c r="D792" s="186"/>
    </row>
    <row r="793" spans="4:4" x14ac:dyDescent="0.2">
      <c r="D793" s="186"/>
    </row>
    <row r="794" spans="4:4" x14ac:dyDescent="0.2">
      <c r="D794" s="186"/>
    </row>
    <row r="795" spans="4:4" x14ac:dyDescent="0.2">
      <c r="D795" s="186"/>
    </row>
    <row r="796" spans="4:4" x14ac:dyDescent="0.2">
      <c r="D796" s="186"/>
    </row>
    <row r="797" spans="4:4" x14ac:dyDescent="0.2">
      <c r="D797" s="186"/>
    </row>
    <row r="798" spans="4:4" x14ac:dyDescent="0.2">
      <c r="D798" s="186"/>
    </row>
    <row r="799" spans="4:4" x14ac:dyDescent="0.2">
      <c r="D799" s="186"/>
    </row>
    <row r="800" spans="4:4" x14ac:dyDescent="0.2">
      <c r="D800" s="186"/>
    </row>
    <row r="801" spans="4:4" x14ac:dyDescent="0.2">
      <c r="D801" s="186"/>
    </row>
    <row r="802" spans="4:4" x14ac:dyDescent="0.2">
      <c r="D802" s="186"/>
    </row>
    <row r="803" spans="4:4" x14ac:dyDescent="0.2">
      <c r="D803" s="186"/>
    </row>
    <row r="804" spans="4:4" x14ac:dyDescent="0.2">
      <c r="D804" s="186"/>
    </row>
    <row r="805" spans="4:4" x14ac:dyDescent="0.2">
      <c r="D805" s="186"/>
    </row>
    <row r="806" spans="4:4" x14ac:dyDescent="0.2">
      <c r="D806" s="186"/>
    </row>
    <row r="807" spans="4:4" x14ac:dyDescent="0.2">
      <c r="D807" s="186"/>
    </row>
    <row r="808" spans="4:4" x14ac:dyDescent="0.2">
      <c r="D808" s="186"/>
    </row>
    <row r="809" spans="4:4" x14ac:dyDescent="0.2">
      <c r="D809" s="186"/>
    </row>
    <row r="810" spans="4:4" x14ac:dyDescent="0.2">
      <c r="D810" s="186"/>
    </row>
    <row r="811" spans="4:4" x14ac:dyDescent="0.2">
      <c r="D811" s="186"/>
    </row>
    <row r="812" spans="4:4" x14ac:dyDescent="0.2">
      <c r="D812" s="186"/>
    </row>
    <row r="813" spans="4:4" x14ac:dyDescent="0.2">
      <c r="D813" s="186"/>
    </row>
    <row r="814" spans="4:4" x14ac:dyDescent="0.2">
      <c r="D814" s="186"/>
    </row>
    <row r="815" spans="4:4" x14ac:dyDescent="0.2">
      <c r="D815" s="186"/>
    </row>
    <row r="816" spans="4:4" x14ac:dyDescent="0.2">
      <c r="D816" s="186"/>
    </row>
    <row r="817" spans="4:4" x14ac:dyDescent="0.2">
      <c r="D817" s="186"/>
    </row>
    <row r="818" spans="4:4" x14ac:dyDescent="0.2">
      <c r="D818" s="186"/>
    </row>
    <row r="819" spans="4:4" x14ac:dyDescent="0.2">
      <c r="D819" s="186"/>
    </row>
    <row r="820" spans="4:4" x14ac:dyDescent="0.2">
      <c r="D820" s="186"/>
    </row>
    <row r="821" spans="4:4" x14ac:dyDescent="0.2">
      <c r="D821" s="186"/>
    </row>
    <row r="822" spans="4:4" x14ac:dyDescent="0.2">
      <c r="D822" s="186"/>
    </row>
    <row r="823" spans="4:4" x14ac:dyDescent="0.2">
      <c r="D823" s="186"/>
    </row>
    <row r="824" spans="4:4" x14ac:dyDescent="0.2">
      <c r="D824" s="186"/>
    </row>
    <row r="825" spans="4:4" x14ac:dyDescent="0.2">
      <c r="D825" s="186"/>
    </row>
    <row r="826" spans="4:4" x14ac:dyDescent="0.2">
      <c r="D826" s="186"/>
    </row>
    <row r="827" spans="4:4" x14ac:dyDescent="0.2">
      <c r="D827" s="186"/>
    </row>
    <row r="828" spans="4:4" x14ac:dyDescent="0.2">
      <c r="D828" s="186"/>
    </row>
    <row r="829" spans="4:4" x14ac:dyDescent="0.2">
      <c r="D829" s="186"/>
    </row>
    <row r="830" spans="4:4" x14ac:dyDescent="0.2">
      <c r="D830" s="186"/>
    </row>
    <row r="831" spans="4:4" x14ac:dyDescent="0.2">
      <c r="D831" s="186"/>
    </row>
    <row r="832" spans="4:4" x14ac:dyDescent="0.2">
      <c r="D832" s="186"/>
    </row>
    <row r="833" spans="4:4" x14ac:dyDescent="0.2">
      <c r="D833" s="186"/>
    </row>
    <row r="834" spans="4:4" x14ac:dyDescent="0.2">
      <c r="D834" s="186"/>
    </row>
    <row r="835" spans="4:4" x14ac:dyDescent="0.2">
      <c r="D835" s="186"/>
    </row>
    <row r="836" spans="4:4" x14ac:dyDescent="0.2">
      <c r="D836" s="186"/>
    </row>
    <row r="837" spans="4:4" x14ac:dyDescent="0.2">
      <c r="D837" s="186"/>
    </row>
    <row r="838" spans="4:4" x14ac:dyDescent="0.2">
      <c r="D838" s="186"/>
    </row>
    <row r="839" spans="4:4" x14ac:dyDescent="0.2">
      <c r="D839" s="186"/>
    </row>
    <row r="840" spans="4:4" x14ac:dyDescent="0.2">
      <c r="D840" s="186"/>
    </row>
    <row r="841" spans="4:4" x14ac:dyDescent="0.2">
      <c r="D841" s="186"/>
    </row>
    <row r="842" spans="4:4" x14ac:dyDescent="0.2">
      <c r="D842" s="186"/>
    </row>
    <row r="843" spans="4:4" x14ac:dyDescent="0.2">
      <c r="D843" s="186"/>
    </row>
    <row r="844" spans="4:4" x14ac:dyDescent="0.2">
      <c r="D844" s="186"/>
    </row>
    <row r="845" spans="4:4" x14ac:dyDescent="0.2">
      <c r="D845" s="186"/>
    </row>
    <row r="846" spans="4:4" x14ac:dyDescent="0.2">
      <c r="D846" s="186"/>
    </row>
    <row r="847" spans="4:4" x14ac:dyDescent="0.2">
      <c r="D847" s="186"/>
    </row>
    <row r="848" spans="4:4" x14ac:dyDescent="0.2">
      <c r="D848" s="186"/>
    </row>
    <row r="849" spans="4:4" x14ac:dyDescent="0.2">
      <c r="D849" s="186"/>
    </row>
    <row r="850" spans="4:4" x14ac:dyDescent="0.2">
      <c r="D850" s="186"/>
    </row>
    <row r="851" spans="4:4" x14ac:dyDescent="0.2">
      <c r="D851" s="186"/>
    </row>
    <row r="852" spans="4:4" x14ac:dyDescent="0.2">
      <c r="D852" s="186"/>
    </row>
    <row r="853" spans="4:4" x14ac:dyDescent="0.2">
      <c r="D853" s="186"/>
    </row>
    <row r="854" spans="4:4" x14ac:dyDescent="0.2">
      <c r="D854" s="186"/>
    </row>
    <row r="855" spans="4:4" x14ac:dyDescent="0.2">
      <c r="D855" s="186"/>
    </row>
    <row r="856" spans="4:4" x14ac:dyDescent="0.2">
      <c r="D856" s="186"/>
    </row>
    <row r="857" spans="4:4" x14ac:dyDescent="0.2">
      <c r="D857" s="186"/>
    </row>
    <row r="858" spans="4:4" x14ac:dyDescent="0.2">
      <c r="D858" s="186"/>
    </row>
    <row r="859" spans="4:4" x14ac:dyDescent="0.2">
      <c r="D859" s="186"/>
    </row>
    <row r="860" spans="4:4" x14ac:dyDescent="0.2">
      <c r="D860" s="186"/>
    </row>
    <row r="861" spans="4:4" x14ac:dyDescent="0.2">
      <c r="D861" s="186"/>
    </row>
    <row r="862" spans="4:4" x14ac:dyDescent="0.2">
      <c r="D862" s="186"/>
    </row>
    <row r="863" spans="4:4" x14ac:dyDescent="0.2">
      <c r="D863" s="186"/>
    </row>
    <row r="864" spans="4:4" x14ac:dyDescent="0.2">
      <c r="D864" s="186"/>
    </row>
    <row r="865" spans="4:4" x14ac:dyDescent="0.2">
      <c r="D865" s="186"/>
    </row>
    <row r="866" spans="4:4" x14ac:dyDescent="0.2">
      <c r="D866" s="186"/>
    </row>
    <row r="867" spans="4:4" x14ac:dyDescent="0.2">
      <c r="D867" s="186"/>
    </row>
    <row r="868" spans="4:4" x14ac:dyDescent="0.2">
      <c r="D868" s="186"/>
    </row>
    <row r="869" spans="4:4" x14ac:dyDescent="0.2">
      <c r="D869" s="186"/>
    </row>
    <row r="870" spans="4:4" x14ac:dyDescent="0.2">
      <c r="D870" s="186"/>
    </row>
    <row r="871" spans="4:4" x14ac:dyDescent="0.2">
      <c r="D871" s="186"/>
    </row>
    <row r="872" spans="4:4" x14ac:dyDescent="0.2">
      <c r="D872" s="186"/>
    </row>
    <row r="873" spans="4:4" x14ac:dyDescent="0.2">
      <c r="D873" s="186"/>
    </row>
    <row r="874" spans="4:4" x14ac:dyDescent="0.2">
      <c r="D874" s="186"/>
    </row>
    <row r="875" spans="4:4" x14ac:dyDescent="0.2">
      <c r="D875" s="186"/>
    </row>
    <row r="876" spans="4:4" x14ac:dyDescent="0.2">
      <c r="D876" s="186"/>
    </row>
    <row r="877" spans="4:4" x14ac:dyDescent="0.2">
      <c r="D877" s="186"/>
    </row>
    <row r="878" spans="4:4" x14ac:dyDescent="0.2">
      <c r="D878" s="186"/>
    </row>
    <row r="879" spans="4:4" x14ac:dyDescent="0.2">
      <c r="D879" s="186"/>
    </row>
    <row r="880" spans="4:4" x14ac:dyDescent="0.2">
      <c r="D880" s="186"/>
    </row>
    <row r="881" spans="4:4" x14ac:dyDescent="0.2">
      <c r="D881" s="186"/>
    </row>
    <row r="882" spans="4:4" x14ac:dyDescent="0.2">
      <c r="D882" s="186"/>
    </row>
    <row r="883" spans="4:4" x14ac:dyDescent="0.2">
      <c r="D883" s="186"/>
    </row>
    <row r="884" spans="4:4" x14ac:dyDescent="0.2">
      <c r="D884" s="186"/>
    </row>
    <row r="885" spans="4:4" x14ac:dyDescent="0.2">
      <c r="D885" s="186"/>
    </row>
    <row r="886" spans="4:4" x14ac:dyDescent="0.2">
      <c r="D886" s="186"/>
    </row>
    <row r="887" spans="4:4" x14ac:dyDescent="0.2">
      <c r="D887" s="186"/>
    </row>
    <row r="888" spans="4:4" x14ac:dyDescent="0.2">
      <c r="D888" s="186"/>
    </row>
    <row r="889" spans="4:4" x14ac:dyDescent="0.2">
      <c r="D889" s="186"/>
    </row>
    <row r="890" spans="4:4" x14ac:dyDescent="0.2">
      <c r="D890" s="186"/>
    </row>
    <row r="891" spans="4:4" x14ac:dyDescent="0.2">
      <c r="D891" s="186"/>
    </row>
    <row r="892" spans="4:4" x14ac:dyDescent="0.2">
      <c r="D892" s="186"/>
    </row>
    <row r="893" spans="4:4" x14ac:dyDescent="0.2">
      <c r="D893" s="186"/>
    </row>
    <row r="894" spans="4:4" x14ac:dyDescent="0.2">
      <c r="D894" s="186"/>
    </row>
    <row r="895" spans="4:4" x14ac:dyDescent="0.2">
      <c r="D895" s="186"/>
    </row>
    <row r="896" spans="4:4" x14ac:dyDescent="0.2">
      <c r="D896" s="186"/>
    </row>
    <row r="897" spans="4:4" x14ac:dyDescent="0.2">
      <c r="D897" s="186"/>
    </row>
    <row r="898" spans="4:4" x14ac:dyDescent="0.2">
      <c r="D898" s="186"/>
    </row>
    <row r="899" spans="4:4" x14ac:dyDescent="0.2">
      <c r="D899" s="186"/>
    </row>
    <row r="900" spans="4:4" x14ac:dyDescent="0.2">
      <c r="D900" s="186"/>
    </row>
    <row r="901" spans="4:4" x14ac:dyDescent="0.2">
      <c r="D901" s="186"/>
    </row>
    <row r="902" spans="4:4" x14ac:dyDescent="0.2">
      <c r="D902" s="186"/>
    </row>
    <row r="903" spans="4:4" x14ac:dyDescent="0.2">
      <c r="D903" s="186"/>
    </row>
    <row r="904" spans="4:4" x14ac:dyDescent="0.2">
      <c r="D904" s="186"/>
    </row>
    <row r="905" spans="4:4" x14ac:dyDescent="0.2">
      <c r="D905" s="186"/>
    </row>
    <row r="906" spans="4:4" x14ac:dyDescent="0.2">
      <c r="D906" s="186"/>
    </row>
    <row r="907" spans="4:4" x14ac:dyDescent="0.2">
      <c r="D907" s="186"/>
    </row>
    <row r="908" spans="4:4" x14ac:dyDescent="0.2">
      <c r="D908" s="186"/>
    </row>
    <row r="909" spans="4:4" x14ac:dyDescent="0.2">
      <c r="D909" s="186"/>
    </row>
    <row r="910" spans="4:4" x14ac:dyDescent="0.2">
      <c r="D910" s="186"/>
    </row>
    <row r="911" spans="4:4" x14ac:dyDescent="0.2">
      <c r="D911" s="186"/>
    </row>
    <row r="912" spans="4:4" x14ac:dyDescent="0.2">
      <c r="D912" s="186"/>
    </row>
    <row r="913" spans="4:4" x14ac:dyDescent="0.2">
      <c r="D913" s="186"/>
    </row>
    <row r="914" spans="4:4" x14ac:dyDescent="0.2">
      <c r="D914" s="186"/>
    </row>
    <row r="915" spans="4:4" x14ac:dyDescent="0.2">
      <c r="D915" s="186"/>
    </row>
    <row r="916" spans="4:4" x14ac:dyDescent="0.2">
      <c r="D916" s="186"/>
    </row>
    <row r="917" spans="4:4" x14ac:dyDescent="0.2">
      <c r="D917" s="186"/>
    </row>
    <row r="918" spans="4:4" x14ac:dyDescent="0.2">
      <c r="D918" s="186"/>
    </row>
    <row r="919" spans="4:4" x14ac:dyDescent="0.2">
      <c r="D919" s="186"/>
    </row>
    <row r="920" spans="4:4" x14ac:dyDescent="0.2">
      <c r="D920" s="186"/>
    </row>
    <row r="921" spans="4:4" x14ac:dyDescent="0.2">
      <c r="D921" s="186"/>
    </row>
    <row r="922" spans="4:4" x14ac:dyDescent="0.2">
      <c r="D922" s="186"/>
    </row>
    <row r="923" spans="4:4" x14ac:dyDescent="0.2">
      <c r="D923" s="186"/>
    </row>
    <row r="924" spans="4:4" x14ac:dyDescent="0.2">
      <c r="D924" s="186"/>
    </row>
    <row r="925" spans="4:4" x14ac:dyDescent="0.2">
      <c r="D925" s="186"/>
    </row>
    <row r="926" spans="4:4" x14ac:dyDescent="0.2">
      <c r="D926" s="186"/>
    </row>
    <row r="927" spans="4:4" x14ac:dyDescent="0.2">
      <c r="D927" s="186"/>
    </row>
    <row r="928" spans="4:4" x14ac:dyDescent="0.2">
      <c r="D928" s="186"/>
    </row>
    <row r="929" spans="4:4" x14ac:dyDescent="0.2">
      <c r="D929" s="186"/>
    </row>
    <row r="930" spans="4:4" x14ac:dyDescent="0.2">
      <c r="D930" s="186"/>
    </row>
    <row r="931" spans="4:4" x14ac:dyDescent="0.2">
      <c r="D931" s="186"/>
    </row>
    <row r="932" spans="4:4" x14ac:dyDescent="0.2">
      <c r="D932" s="186"/>
    </row>
    <row r="933" spans="4:4" x14ac:dyDescent="0.2">
      <c r="D933" s="186"/>
    </row>
    <row r="934" spans="4:4" x14ac:dyDescent="0.2">
      <c r="D934" s="186"/>
    </row>
    <row r="935" spans="4:4" x14ac:dyDescent="0.2">
      <c r="D935" s="186"/>
    </row>
    <row r="936" spans="4:4" x14ac:dyDescent="0.2">
      <c r="D936" s="186"/>
    </row>
    <row r="937" spans="4:4" x14ac:dyDescent="0.2">
      <c r="D937" s="186"/>
    </row>
    <row r="938" spans="4:4" x14ac:dyDescent="0.2">
      <c r="D938" s="186"/>
    </row>
    <row r="939" spans="4:4" x14ac:dyDescent="0.2">
      <c r="D939" s="186"/>
    </row>
    <row r="940" spans="4:4" x14ac:dyDescent="0.2">
      <c r="D940" s="186"/>
    </row>
    <row r="941" spans="4:4" x14ac:dyDescent="0.2">
      <c r="D941" s="186"/>
    </row>
    <row r="942" spans="4:4" x14ac:dyDescent="0.2">
      <c r="D942" s="186"/>
    </row>
    <row r="943" spans="4:4" x14ac:dyDescent="0.2">
      <c r="D943" s="186"/>
    </row>
    <row r="944" spans="4:4" x14ac:dyDescent="0.2">
      <c r="D944" s="186"/>
    </row>
    <row r="945" spans="4:4" x14ac:dyDescent="0.2">
      <c r="D945" s="186"/>
    </row>
    <row r="946" spans="4:4" x14ac:dyDescent="0.2">
      <c r="D946" s="186"/>
    </row>
    <row r="947" spans="4:4" x14ac:dyDescent="0.2">
      <c r="D947" s="186"/>
    </row>
    <row r="948" spans="4:4" x14ac:dyDescent="0.2">
      <c r="D948" s="186"/>
    </row>
    <row r="949" spans="4:4" x14ac:dyDescent="0.2">
      <c r="D949" s="186"/>
    </row>
    <row r="950" spans="4:4" x14ac:dyDescent="0.2">
      <c r="D950" s="186"/>
    </row>
    <row r="951" spans="4:4" x14ac:dyDescent="0.2">
      <c r="D951" s="186"/>
    </row>
    <row r="952" spans="4:4" x14ac:dyDescent="0.2">
      <c r="D952" s="186"/>
    </row>
    <row r="953" spans="4:4" x14ac:dyDescent="0.2">
      <c r="D953" s="186"/>
    </row>
    <row r="954" spans="4:4" x14ac:dyDescent="0.2">
      <c r="D954" s="186"/>
    </row>
    <row r="955" spans="4:4" x14ac:dyDescent="0.2">
      <c r="D955" s="186"/>
    </row>
    <row r="956" spans="4:4" x14ac:dyDescent="0.2">
      <c r="D956" s="186"/>
    </row>
    <row r="957" spans="4:4" x14ac:dyDescent="0.2">
      <c r="D957" s="186"/>
    </row>
    <row r="958" spans="4:4" x14ac:dyDescent="0.2">
      <c r="D958" s="186"/>
    </row>
    <row r="959" spans="4:4" x14ac:dyDescent="0.2">
      <c r="D959" s="186"/>
    </row>
    <row r="960" spans="4:4" x14ac:dyDescent="0.2">
      <c r="D960" s="186"/>
    </row>
    <row r="961" spans="4:4" x14ac:dyDescent="0.2">
      <c r="D961" s="186"/>
    </row>
    <row r="962" spans="4:4" x14ac:dyDescent="0.2">
      <c r="D962" s="186"/>
    </row>
    <row r="963" spans="4:4" x14ac:dyDescent="0.2">
      <c r="D963" s="186"/>
    </row>
    <row r="964" spans="4:4" x14ac:dyDescent="0.2">
      <c r="D964" s="186"/>
    </row>
    <row r="965" spans="4:4" x14ac:dyDescent="0.2">
      <c r="D965" s="186"/>
    </row>
    <row r="966" spans="4:4" x14ac:dyDescent="0.2">
      <c r="D966" s="186"/>
    </row>
    <row r="967" spans="4:4" x14ac:dyDescent="0.2">
      <c r="D967" s="186"/>
    </row>
    <row r="968" spans="4:4" x14ac:dyDescent="0.2">
      <c r="D968" s="186"/>
    </row>
    <row r="969" spans="4:4" x14ac:dyDescent="0.2">
      <c r="D969" s="186"/>
    </row>
    <row r="970" spans="4:4" x14ac:dyDescent="0.2">
      <c r="D970" s="186"/>
    </row>
    <row r="971" spans="4:4" x14ac:dyDescent="0.2">
      <c r="D971" s="186"/>
    </row>
    <row r="972" spans="4:4" x14ac:dyDescent="0.2">
      <c r="D972" s="186"/>
    </row>
    <row r="973" spans="4:4" x14ac:dyDescent="0.2">
      <c r="D973" s="186"/>
    </row>
    <row r="974" spans="4:4" x14ac:dyDescent="0.2">
      <c r="D974" s="186"/>
    </row>
    <row r="975" spans="4:4" x14ac:dyDescent="0.2">
      <c r="D975" s="186"/>
    </row>
    <row r="976" spans="4:4" x14ac:dyDescent="0.2">
      <c r="D976" s="186"/>
    </row>
    <row r="977" spans="4:4" x14ac:dyDescent="0.2">
      <c r="D977" s="186"/>
    </row>
    <row r="978" spans="4:4" x14ac:dyDescent="0.2">
      <c r="D978" s="186"/>
    </row>
    <row r="979" spans="4:4" x14ac:dyDescent="0.2">
      <c r="D979" s="186"/>
    </row>
    <row r="980" spans="4:4" x14ac:dyDescent="0.2">
      <c r="D980" s="186"/>
    </row>
    <row r="981" spans="4:4" x14ac:dyDescent="0.2">
      <c r="D981" s="186"/>
    </row>
    <row r="982" spans="4:4" x14ac:dyDescent="0.2">
      <c r="D982" s="186"/>
    </row>
    <row r="983" spans="4:4" x14ac:dyDescent="0.2">
      <c r="D983" s="186"/>
    </row>
    <row r="984" spans="4:4" x14ac:dyDescent="0.2">
      <c r="D984" s="186"/>
    </row>
    <row r="985" spans="4:4" x14ac:dyDescent="0.2">
      <c r="D985" s="186"/>
    </row>
    <row r="986" spans="4:4" x14ac:dyDescent="0.2">
      <c r="D986" s="186"/>
    </row>
    <row r="987" spans="4:4" x14ac:dyDescent="0.2">
      <c r="D987" s="186"/>
    </row>
    <row r="988" spans="4:4" x14ac:dyDescent="0.2">
      <c r="D988" s="186"/>
    </row>
    <row r="989" spans="4:4" x14ac:dyDescent="0.2">
      <c r="D989" s="186"/>
    </row>
    <row r="990" spans="4:4" x14ac:dyDescent="0.2">
      <c r="D990" s="186"/>
    </row>
    <row r="991" spans="4:4" x14ac:dyDescent="0.2">
      <c r="D991" s="186"/>
    </row>
    <row r="992" spans="4:4" x14ac:dyDescent="0.2">
      <c r="D992" s="186"/>
    </row>
    <row r="993" spans="4:4" x14ac:dyDescent="0.2">
      <c r="D993" s="186"/>
    </row>
    <row r="994" spans="4:4" x14ac:dyDescent="0.2">
      <c r="D994" s="186"/>
    </row>
    <row r="995" spans="4:4" x14ac:dyDescent="0.2">
      <c r="D995" s="186"/>
    </row>
    <row r="996" spans="4:4" x14ac:dyDescent="0.2">
      <c r="D996" s="186"/>
    </row>
    <row r="997" spans="4:4" x14ac:dyDescent="0.2">
      <c r="D997" s="186"/>
    </row>
    <row r="998" spans="4:4" x14ac:dyDescent="0.2">
      <c r="D998" s="186"/>
    </row>
    <row r="999" spans="4:4" x14ac:dyDescent="0.2">
      <c r="D999" s="186"/>
    </row>
    <row r="1000" spans="4:4" x14ac:dyDescent="0.2">
      <c r="D1000" s="186"/>
    </row>
    <row r="1001" spans="4:4" x14ac:dyDescent="0.2">
      <c r="D1001" s="186"/>
    </row>
    <row r="1002" spans="4:4" x14ac:dyDescent="0.2">
      <c r="D1002" s="186"/>
    </row>
    <row r="1003" spans="4:4" x14ac:dyDescent="0.2">
      <c r="D1003" s="186"/>
    </row>
    <row r="1004" spans="4:4" x14ac:dyDescent="0.2">
      <c r="D1004" s="186"/>
    </row>
    <row r="1005" spans="4:4" x14ac:dyDescent="0.2">
      <c r="D1005" s="186"/>
    </row>
    <row r="1006" spans="4:4" x14ac:dyDescent="0.2">
      <c r="D1006" s="186"/>
    </row>
    <row r="1007" spans="4:4" x14ac:dyDescent="0.2">
      <c r="D1007" s="186"/>
    </row>
    <row r="1008" spans="4:4" x14ac:dyDescent="0.2">
      <c r="D1008" s="186"/>
    </row>
    <row r="1009" spans="4:4" x14ac:dyDescent="0.2">
      <c r="D1009" s="186"/>
    </row>
    <row r="1010" spans="4:4" x14ac:dyDescent="0.2">
      <c r="D1010" s="186"/>
    </row>
    <row r="1011" spans="4:4" x14ac:dyDescent="0.2">
      <c r="D1011" s="186"/>
    </row>
    <row r="1012" spans="4:4" x14ac:dyDescent="0.2">
      <c r="D1012" s="186"/>
    </row>
    <row r="1013" spans="4:4" x14ac:dyDescent="0.2">
      <c r="D1013" s="186"/>
    </row>
    <row r="1014" spans="4:4" x14ac:dyDescent="0.2">
      <c r="D1014" s="186"/>
    </row>
    <row r="1015" spans="4:4" x14ac:dyDescent="0.2">
      <c r="D1015" s="186"/>
    </row>
    <row r="1016" spans="4:4" x14ac:dyDescent="0.2">
      <c r="D1016" s="186"/>
    </row>
    <row r="1017" spans="4:4" x14ac:dyDescent="0.2">
      <c r="D1017" s="186"/>
    </row>
    <row r="1018" spans="4:4" x14ac:dyDescent="0.2">
      <c r="D1018" s="186"/>
    </row>
    <row r="1019" spans="4:4" x14ac:dyDescent="0.2">
      <c r="D1019" s="186"/>
    </row>
    <row r="1020" spans="4:4" x14ac:dyDescent="0.2">
      <c r="D1020" s="186"/>
    </row>
    <row r="1021" spans="4:4" x14ac:dyDescent="0.2">
      <c r="D1021" s="186"/>
    </row>
    <row r="1022" spans="4:4" x14ac:dyDescent="0.2">
      <c r="D1022" s="186"/>
    </row>
    <row r="1023" spans="4:4" x14ac:dyDescent="0.2">
      <c r="D1023" s="186"/>
    </row>
    <row r="1024" spans="4:4" x14ac:dyDescent="0.2">
      <c r="D1024" s="186"/>
    </row>
    <row r="1025" spans="4:4" x14ac:dyDescent="0.2">
      <c r="D1025" s="186"/>
    </row>
    <row r="1026" spans="4:4" x14ac:dyDescent="0.2">
      <c r="D1026" s="186"/>
    </row>
    <row r="1027" spans="4:4" x14ac:dyDescent="0.2">
      <c r="D1027" s="186"/>
    </row>
    <row r="1028" spans="4:4" x14ac:dyDescent="0.2">
      <c r="D1028" s="186"/>
    </row>
    <row r="1029" spans="4:4" x14ac:dyDescent="0.2">
      <c r="D1029" s="186"/>
    </row>
    <row r="1030" spans="4:4" x14ac:dyDescent="0.2">
      <c r="D1030" s="186"/>
    </row>
    <row r="1031" spans="4:4" x14ac:dyDescent="0.2">
      <c r="D1031" s="186"/>
    </row>
    <row r="1032" spans="4:4" x14ac:dyDescent="0.2">
      <c r="D1032" s="186"/>
    </row>
    <row r="1033" spans="4:4" x14ac:dyDescent="0.2">
      <c r="D1033" s="186"/>
    </row>
    <row r="1034" spans="4:4" x14ac:dyDescent="0.2">
      <c r="D1034" s="186"/>
    </row>
    <row r="1035" spans="4:4" x14ac:dyDescent="0.2">
      <c r="D1035" s="186"/>
    </row>
    <row r="1036" spans="4:4" x14ac:dyDescent="0.2">
      <c r="D1036" s="186"/>
    </row>
    <row r="1037" spans="4:4" x14ac:dyDescent="0.2">
      <c r="D1037" s="186"/>
    </row>
    <row r="1038" spans="4:4" x14ac:dyDescent="0.2">
      <c r="D1038" s="186"/>
    </row>
    <row r="1039" spans="4:4" x14ac:dyDescent="0.2">
      <c r="D1039" s="186"/>
    </row>
    <row r="1040" spans="4:4" x14ac:dyDescent="0.2">
      <c r="D1040" s="186"/>
    </row>
    <row r="1041" spans="4:4" x14ac:dyDescent="0.2">
      <c r="D1041" s="186"/>
    </row>
    <row r="1042" spans="4:4" x14ac:dyDescent="0.2">
      <c r="D1042" s="186"/>
    </row>
    <row r="1043" spans="4:4" x14ac:dyDescent="0.2">
      <c r="D1043" s="186"/>
    </row>
    <row r="1044" spans="4:4" x14ac:dyDescent="0.2">
      <c r="D1044" s="186"/>
    </row>
    <row r="1045" spans="4:4" x14ac:dyDescent="0.2">
      <c r="D1045" s="186"/>
    </row>
    <row r="1046" spans="4:4" x14ac:dyDescent="0.2">
      <c r="D1046" s="186"/>
    </row>
    <row r="1047" spans="4:4" x14ac:dyDescent="0.2">
      <c r="D1047" s="186"/>
    </row>
    <row r="1048" spans="4:4" x14ac:dyDescent="0.2">
      <c r="D1048" s="186"/>
    </row>
    <row r="1049" spans="4:4" x14ac:dyDescent="0.2">
      <c r="D1049" s="186"/>
    </row>
    <row r="1050" spans="4:4" x14ac:dyDescent="0.2">
      <c r="D1050" s="186"/>
    </row>
    <row r="1051" spans="4:4" x14ac:dyDescent="0.2">
      <c r="D1051" s="186"/>
    </row>
    <row r="1052" spans="4:4" x14ac:dyDescent="0.2">
      <c r="D1052" s="186"/>
    </row>
    <row r="1053" spans="4:4" x14ac:dyDescent="0.2">
      <c r="D1053" s="186"/>
    </row>
    <row r="1054" spans="4:4" x14ac:dyDescent="0.2">
      <c r="D1054" s="186"/>
    </row>
    <row r="1055" spans="4:4" x14ac:dyDescent="0.2">
      <c r="D1055" s="186"/>
    </row>
    <row r="1056" spans="4:4" x14ac:dyDescent="0.2">
      <c r="D1056" s="186"/>
    </row>
    <row r="1057" spans="4:4" x14ac:dyDescent="0.2">
      <c r="D1057" s="186"/>
    </row>
    <row r="1058" spans="4:4" x14ac:dyDescent="0.2">
      <c r="D1058" s="186"/>
    </row>
    <row r="1059" spans="4:4" x14ac:dyDescent="0.2">
      <c r="D1059" s="186"/>
    </row>
    <row r="1060" spans="4:4" x14ac:dyDescent="0.2">
      <c r="D1060" s="186"/>
    </row>
    <row r="1061" spans="4:4" x14ac:dyDescent="0.2">
      <c r="D1061" s="186"/>
    </row>
    <row r="1062" spans="4:4" x14ac:dyDescent="0.2">
      <c r="D1062" s="186"/>
    </row>
    <row r="1063" spans="4:4" x14ac:dyDescent="0.2">
      <c r="D1063" s="186"/>
    </row>
    <row r="1064" spans="4:4" x14ac:dyDescent="0.2">
      <c r="D1064" s="186"/>
    </row>
    <row r="1065" spans="4:4" x14ac:dyDescent="0.2">
      <c r="D1065" s="186"/>
    </row>
    <row r="1066" spans="4:4" x14ac:dyDescent="0.2">
      <c r="D1066" s="186"/>
    </row>
    <row r="1067" spans="4:4" x14ac:dyDescent="0.2">
      <c r="D1067" s="186"/>
    </row>
    <row r="1068" spans="4:4" x14ac:dyDescent="0.2">
      <c r="D1068" s="186"/>
    </row>
    <row r="1069" spans="4:4" x14ac:dyDescent="0.2">
      <c r="D1069" s="186"/>
    </row>
    <row r="1070" spans="4:4" x14ac:dyDescent="0.2">
      <c r="D1070" s="186"/>
    </row>
    <row r="1071" spans="4:4" x14ac:dyDescent="0.2">
      <c r="D1071" s="186"/>
    </row>
    <row r="1072" spans="4:4" x14ac:dyDescent="0.2">
      <c r="D1072" s="186"/>
    </row>
    <row r="1073" spans="4:4" x14ac:dyDescent="0.2">
      <c r="D1073" s="186"/>
    </row>
    <row r="1074" spans="4:4" x14ac:dyDescent="0.2">
      <c r="D1074" s="186"/>
    </row>
    <row r="1075" spans="4:4" x14ac:dyDescent="0.2">
      <c r="D1075" s="186"/>
    </row>
    <row r="1076" spans="4:4" x14ac:dyDescent="0.2">
      <c r="D1076" s="186"/>
    </row>
    <row r="1077" spans="4:4" x14ac:dyDescent="0.2">
      <c r="D1077" s="186"/>
    </row>
    <row r="1078" spans="4:4" x14ac:dyDescent="0.2">
      <c r="D1078" s="186"/>
    </row>
    <row r="1079" spans="4:4" x14ac:dyDescent="0.2">
      <c r="D1079" s="186"/>
    </row>
    <row r="1080" spans="4:4" x14ac:dyDescent="0.2">
      <c r="D1080" s="186"/>
    </row>
    <row r="1081" spans="4:4" x14ac:dyDescent="0.2">
      <c r="D1081" s="186"/>
    </row>
    <row r="1082" spans="4:4" x14ac:dyDescent="0.2">
      <c r="D1082" s="186"/>
    </row>
    <row r="1083" spans="4:4" x14ac:dyDescent="0.2">
      <c r="D1083" s="186"/>
    </row>
    <row r="1084" spans="4:4" x14ac:dyDescent="0.2">
      <c r="D1084" s="186"/>
    </row>
    <row r="1085" spans="4:4" x14ac:dyDescent="0.2">
      <c r="D1085" s="186"/>
    </row>
    <row r="1086" spans="4:4" x14ac:dyDescent="0.2">
      <c r="D1086" s="186"/>
    </row>
    <row r="1087" spans="4:4" x14ac:dyDescent="0.2">
      <c r="D1087" s="186"/>
    </row>
    <row r="1088" spans="4:4" x14ac:dyDescent="0.2">
      <c r="D1088" s="186"/>
    </row>
    <row r="1089" spans="4:4" x14ac:dyDescent="0.2">
      <c r="D1089" s="186"/>
    </row>
    <row r="1090" spans="4:4" x14ac:dyDescent="0.2">
      <c r="D1090" s="186"/>
    </row>
    <row r="1091" spans="4:4" x14ac:dyDescent="0.2">
      <c r="D1091" s="186"/>
    </row>
    <row r="1092" spans="4:4" x14ac:dyDescent="0.2">
      <c r="D1092" s="186"/>
    </row>
    <row r="1093" spans="4:4" x14ac:dyDescent="0.2">
      <c r="D1093" s="186"/>
    </row>
    <row r="1094" spans="4:4" x14ac:dyDescent="0.2">
      <c r="D1094" s="186"/>
    </row>
    <row r="1095" spans="4:4" x14ac:dyDescent="0.2">
      <c r="D1095" s="186"/>
    </row>
    <row r="1096" spans="4:4" x14ac:dyDescent="0.2">
      <c r="D1096" s="186"/>
    </row>
    <row r="1097" spans="4:4" x14ac:dyDescent="0.2">
      <c r="D1097" s="186"/>
    </row>
    <row r="1098" spans="4:4" x14ac:dyDescent="0.2">
      <c r="D1098" s="186"/>
    </row>
    <row r="1099" spans="4:4" x14ac:dyDescent="0.2">
      <c r="D1099" s="186"/>
    </row>
    <row r="1100" spans="4:4" x14ac:dyDescent="0.2">
      <c r="D1100" s="186"/>
    </row>
    <row r="1101" spans="4:4" x14ac:dyDescent="0.2">
      <c r="D1101" s="186"/>
    </row>
    <row r="1102" spans="4:4" x14ac:dyDescent="0.2">
      <c r="D1102" s="186"/>
    </row>
    <row r="1103" spans="4:4" x14ac:dyDescent="0.2">
      <c r="D1103" s="186"/>
    </row>
    <row r="1104" spans="4:4" x14ac:dyDescent="0.2">
      <c r="D1104" s="186"/>
    </row>
    <row r="1105" spans="4:4" x14ac:dyDescent="0.2">
      <c r="D1105" s="186"/>
    </row>
    <row r="1106" spans="4:4" x14ac:dyDescent="0.2">
      <c r="D1106" s="186"/>
    </row>
    <row r="1107" spans="4:4" x14ac:dyDescent="0.2">
      <c r="D1107" s="186"/>
    </row>
    <row r="1108" spans="4:4" x14ac:dyDescent="0.2">
      <c r="D1108" s="186"/>
    </row>
    <row r="1109" spans="4:4" x14ac:dyDescent="0.2">
      <c r="D1109" s="186"/>
    </row>
    <row r="1110" spans="4:4" x14ac:dyDescent="0.2">
      <c r="D1110" s="186"/>
    </row>
    <row r="1111" spans="4:4" x14ac:dyDescent="0.2">
      <c r="D1111" s="186"/>
    </row>
    <row r="1112" spans="4:4" x14ac:dyDescent="0.2">
      <c r="D1112" s="186"/>
    </row>
    <row r="1113" spans="4:4" x14ac:dyDescent="0.2">
      <c r="D1113" s="186"/>
    </row>
    <row r="1114" spans="4:4" x14ac:dyDescent="0.2">
      <c r="D1114" s="186"/>
    </row>
    <row r="1115" spans="4:4" x14ac:dyDescent="0.2">
      <c r="D1115" s="186"/>
    </row>
    <row r="1116" spans="4:4" x14ac:dyDescent="0.2">
      <c r="D1116" s="186"/>
    </row>
    <row r="1117" spans="4:4" x14ac:dyDescent="0.2">
      <c r="D1117" s="186"/>
    </row>
    <row r="1118" spans="4:4" x14ac:dyDescent="0.2">
      <c r="D1118" s="186"/>
    </row>
    <row r="1119" spans="4:4" x14ac:dyDescent="0.2">
      <c r="D1119" s="186"/>
    </row>
    <row r="1120" spans="4:4" x14ac:dyDescent="0.2">
      <c r="D1120" s="186"/>
    </row>
    <row r="1121" spans="4:4" x14ac:dyDescent="0.2">
      <c r="D1121" s="186"/>
    </row>
    <row r="1122" spans="4:4" x14ac:dyDescent="0.2">
      <c r="D1122" s="186"/>
    </row>
    <row r="1123" spans="4:4" x14ac:dyDescent="0.2">
      <c r="D1123" s="186"/>
    </row>
    <row r="1124" spans="4:4" x14ac:dyDescent="0.2">
      <c r="D1124" s="186"/>
    </row>
    <row r="1125" spans="4:4" x14ac:dyDescent="0.2">
      <c r="D1125" s="186"/>
    </row>
    <row r="1126" spans="4:4" x14ac:dyDescent="0.2">
      <c r="D1126" s="186"/>
    </row>
    <row r="1127" spans="4:4" x14ac:dyDescent="0.2">
      <c r="D1127" s="186"/>
    </row>
    <row r="1128" spans="4:4" x14ac:dyDescent="0.2">
      <c r="D1128" s="186"/>
    </row>
    <row r="1129" spans="4:4" x14ac:dyDescent="0.2">
      <c r="D1129" s="186"/>
    </row>
    <row r="1130" spans="4:4" x14ac:dyDescent="0.2">
      <c r="D1130" s="186"/>
    </row>
    <row r="1131" spans="4:4" x14ac:dyDescent="0.2">
      <c r="D1131" s="186"/>
    </row>
    <row r="1132" spans="4:4" x14ac:dyDescent="0.2">
      <c r="D1132" s="186"/>
    </row>
    <row r="1133" spans="4:4" x14ac:dyDescent="0.2">
      <c r="D1133" s="186"/>
    </row>
    <row r="1134" spans="4:4" x14ac:dyDescent="0.2">
      <c r="D1134" s="186"/>
    </row>
    <row r="1135" spans="4:4" x14ac:dyDescent="0.2">
      <c r="D1135" s="186"/>
    </row>
    <row r="1136" spans="4:4" x14ac:dyDescent="0.2">
      <c r="D1136" s="186"/>
    </row>
    <row r="1137" spans="4:4" x14ac:dyDescent="0.2">
      <c r="D1137" s="186"/>
    </row>
    <row r="1138" spans="4:4" x14ac:dyDescent="0.2">
      <c r="D1138" s="186"/>
    </row>
    <row r="1139" spans="4:4" x14ac:dyDescent="0.2">
      <c r="D1139" s="186"/>
    </row>
    <row r="1140" spans="4:4" x14ac:dyDescent="0.2">
      <c r="D1140" s="186"/>
    </row>
    <row r="1141" spans="4:4" x14ac:dyDescent="0.2">
      <c r="D1141" s="186"/>
    </row>
    <row r="1142" spans="4:4" x14ac:dyDescent="0.2">
      <c r="D1142" s="186"/>
    </row>
    <row r="1143" spans="4:4" x14ac:dyDescent="0.2">
      <c r="D1143" s="186"/>
    </row>
    <row r="1144" spans="4:4" x14ac:dyDescent="0.2">
      <c r="D1144" s="186"/>
    </row>
    <row r="1145" spans="4:4" x14ac:dyDescent="0.2">
      <c r="D1145" s="186"/>
    </row>
    <row r="1146" spans="4:4" x14ac:dyDescent="0.2">
      <c r="D1146" s="186"/>
    </row>
    <row r="1147" spans="4:4" x14ac:dyDescent="0.2">
      <c r="D1147" s="186"/>
    </row>
    <row r="1148" spans="4:4" x14ac:dyDescent="0.2">
      <c r="D1148" s="186"/>
    </row>
    <row r="1149" spans="4:4" x14ac:dyDescent="0.2">
      <c r="D1149" s="186"/>
    </row>
    <row r="1150" spans="4:4" x14ac:dyDescent="0.2">
      <c r="D1150" s="186"/>
    </row>
    <row r="1151" spans="4:4" x14ac:dyDescent="0.2">
      <c r="D1151" s="186"/>
    </row>
    <row r="1152" spans="4:4" x14ac:dyDescent="0.2">
      <c r="D1152" s="186"/>
    </row>
    <row r="1153" spans="4:4" x14ac:dyDescent="0.2">
      <c r="D1153" s="186"/>
    </row>
    <row r="1154" spans="4:4" x14ac:dyDescent="0.2">
      <c r="D1154" s="186"/>
    </row>
    <row r="1155" spans="4:4" x14ac:dyDescent="0.2">
      <c r="D1155" s="186"/>
    </row>
    <row r="1156" spans="4:4" x14ac:dyDescent="0.2">
      <c r="D1156" s="186"/>
    </row>
    <row r="1157" spans="4:4" x14ac:dyDescent="0.2">
      <c r="D1157" s="186"/>
    </row>
    <row r="1158" spans="4:4" x14ac:dyDescent="0.2">
      <c r="D1158" s="186"/>
    </row>
    <row r="1159" spans="4:4" x14ac:dyDescent="0.2">
      <c r="D1159" s="186"/>
    </row>
    <row r="1160" spans="4:4" x14ac:dyDescent="0.2">
      <c r="D1160" s="186"/>
    </row>
    <row r="1161" spans="4:4" x14ac:dyDescent="0.2">
      <c r="D1161" s="186"/>
    </row>
    <row r="1162" spans="4:4" x14ac:dyDescent="0.2">
      <c r="D1162" s="186"/>
    </row>
    <row r="1163" spans="4:4" x14ac:dyDescent="0.2">
      <c r="D1163" s="186"/>
    </row>
    <row r="1164" spans="4:4" x14ac:dyDescent="0.2">
      <c r="D1164" s="186"/>
    </row>
    <row r="1165" spans="4:4" x14ac:dyDescent="0.2">
      <c r="D1165" s="186"/>
    </row>
    <row r="1166" spans="4:4" x14ac:dyDescent="0.2">
      <c r="D1166" s="186"/>
    </row>
    <row r="1167" spans="4:4" x14ac:dyDescent="0.2">
      <c r="D1167" s="186"/>
    </row>
    <row r="1168" spans="4:4" x14ac:dyDescent="0.2">
      <c r="D1168" s="186"/>
    </row>
    <row r="1169" spans="4:4" x14ac:dyDescent="0.2">
      <c r="D1169" s="186"/>
    </row>
    <row r="1170" spans="4:4" x14ac:dyDescent="0.2">
      <c r="D1170" s="186"/>
    </row>
    <row r="1171" spans="4:4" x14ac:dyDescent="0.2">
      <c r="D1171" s="186"/>
    </row>
    <row r="1172" spans="4:4" x14ac:dyDescent="0.2">
      <c r="D1172" s="186"/>
    </row>
    <row r="1173" spans="4:4" x14ac:dyDescent="0.2">
      <c r="D1173" s="186"/>
    </row>
    <row r="1174" spans="4:4" x14ac:dyDescent="0.2">
      <c r="D1174" s="186"/>
    </row>
    <row r="1175" spans="4:4" x14ac:dyDescent="0.2">
      <c r="D1175" s="186"/>
    </row>
    <row r="1176" spans="4:4" x14ac:dyDescent="0.2">
      <c r="D1176" s="186"/>
    </row>
    <row r="1177" spans="4:4" x14ac:dyDescent="0.2">
      <c r="D1177" s="186"/>
    </row>
    <row r="1178" spans="4:4" x14ac:dyDescent="0.2">
      <c r="D1178" s="186"/>
    </row>
    <row r="1179" spans="4:4" x14ac:dyDescent="0.2">
      <c r="D1179" s="186"/>
    </row>
    <row r="1180" spans="4:4" x14ac:dyDescent="0.2">
      <c r="D1180" s="186"/>
    </row>
    <row r="1181" spans="4:4" x14ac:dyDescent="0.2">
      <c r="D1181" s="186"/>
    </row>
    <row r="1182" spans="4:4" x14ac:dyDescent="0.2">
      <c r="D1182" s="186"/>
    </row>
    <row r="1183" spans="4:4" x14ac:dyDescent="0.2">
      <c r="D1183" s="186"/>
    </row>
    <row r="1184" spans="4:4" x14ac:dyDescent="0.2">
      <c r="D1184" s="186"/>
    </row>
    <row r="1185" spans="4:4" x14ac:dyDescent="0.2">
      <c r="D1185" s="186"/>
    </row>
    <row r="1186" spans="4:4" x14ac:dyDescent="0.2">
      <c r="D1186" s="186"/>
    </row>
    <row r="1187" spans="4:4" x14ac:dyDescent="0.2">
      <c r="D1187" s="186"/>
    </row>
    <row r="1188" spans="4:4" x14ac:dyDescent="0.2">
      <c r="D1188" s="186"/>
    </row>
    <row r="1189" spans="4:4" x14ac:dyDescent="0.2">
      <c r="D1189" s="186"/>
    </row>
    <row r="1190" spans="4:4" x14ac:dyDescent="0.2">
      <c r="D1190" s="186"/>
    </row>
    <row r="1191" spans="4:4" x14ac:dyDescent="0.2">
      <c r="D1191" s="186"/>
    </row>
    <row r="1192" spans="4:4" x14ac:dyDescent="0.2">
      <c r="D1192" s="186"/>
    </row>
    <row r="1193" spans="4:4" x14ac:dyDescent="0.2">
      <c r="D1193" s="186"/>
    </row>
    <row r="1194" spans="4:4" x14ac:dyDescent="0.2">
      <c r="D1194" s="186"/>
    </row>
    <row r="1195" spans="4:4" x14ac:dyDescent="0.2">
      <c r="D1195" s="186"/>
    </row>
    <row r="1196" spans="4:4" x14ac:dyDescent="0.2">
      <c r="D1196" s="186"/>
    </row>
    <row r="1197" spans="4:4" x14ac:dyDescent="0.2">
      <c r="D1197" s="186"/>
    </row>
    <row r="1198" spans="4:4" x14ac:dyDescent="0.2">
      <c r="D1198" s="186"/>
    </row>
    <row r="1199" spans="4:4" x14ac:dyDescent="0.2">
      <c r="D1199" s="186"/>
    </row>
    <row r="1200" spans="4:4" x14ac:dyDescent="0.2">
      <c r="D1200" s="186"/>
    </row>
    <row r="1201" spans="4:4" x14ac:dyDescent="0.2">
      <c r="D1201" s="186"/>
    </row>
    <row r="1202" spans="4:4" x14ac:dyDescent="0.2">
      <c r="D1202" s="186"/>
    </row>
    <row r="1203" spans="4:4" x14ac:dyDescent="0.2">
      <c r="D1203" s="186"/>
    </row>
    <row r="1204" spans="4:4" x14ac:dyDescent="0.2">
      <c r="D1204" s="186"/>
    </row>
    <row r="1205" spans="4:4" x14ac:dyDescent="0.2">
      <c r="D1205" s="186"/>
    </row>
    <row r="1206" spans="4:4" x14ac:dyDescent="0.2">
      <c r="D1206" s="186"/>
    </row>
    <row r="1207" spans="4:4" x14ac:dyDescent="0.2">
      <c r="D1207" s="186"/>
    </row>
    <row r="1208" spans="4:4" x14ac:dyDescent="0.2">
      <c r="D1208" s="186"/>
    </row>
    <row r="1209" spans="4:4" x14ac:dyDescent="0.2">
      <c r="D1209" s="186"/>
    </row>
    <row r="1210" spans="4:4" x14ac:dyDescent="0.2">
      <c r="D1210" s="186"/>
    </row>
    <row r="1211" spans="4:4" x14ac:dyDescent="0.2">
      <c r="D1211" s="186"/>
    </row>
    <row r="1212" spans="4:4" x14ac:dyDescent="0.2">
      <c r="D1212" s="186"/>
    </row>
    <row r="1213" spans="4:4" x14ac:dyDescent="0.2">
      <c r="D1213" s="186"/>
    </row>
    <row r="1214" spans="4:4" x14ac:dyDescent="0.2">
      <c r="D1214" s="186"/>
    </row>
    <row r="1215" spans="4:4" x14ac:dyDescent="0.2">
      <c r="D1215" s="186"/>
    </row>
    <row r="1216" spans="4:4" x14ac:dyDescent="0.2">
      <c r="D1216" s="186"/>
    </row>
    <row r="1217" spans="4:4" x14ac:dyDescent="0.2">
      <c r="D1217" s="186"/>
    </row>
    <row r="1218" spans="4:4" x14ac:dyDescent="0.2">
      <c r="D1218" s="186"/>
    </row>
    <row r="1219" spans="4:4" x14ac:dyDescent="0.2">
      <c r="D1219" s="186"/>
    </row>
    <row r="1220" spans="4:4" x14ac:dyDescent="0.2">
      <c r="D1220" s="186"/>
    </row>
    <row r="1221" spans="4:4" x14ac:dyDescent="0.2">
      <c r="D1221" s="186"/>
    </row>
    <row r="1222" spans="4:4" x14ac:dyDescent="0.2">
      <c r="D1222" s="186"/>
    </row>
    <row r="1223" spans="4:4" x14ac:dyDescent="0.2">
      <c r="D1223" s="186"/>
    </row>
    <row r="1224" spans="4:4" x14ac:dyDescent="0.2">
      <c r="D1224" s="186"/>
    </row>
    <row r="1225" spans="4:4" x14ac:dyDescent="0.2">
      <c r="D1225" s="186"/>
    </row>
    <row r="1226" spans="4:4" x14ac:dyDescent="0.2">
      <c r="D1226" s="186"/>
    </row>
    <row r="1227" spans="4:4" x14ac:dyDescent="0.2">
      <c r="D1227" s="186"/>
    </row>
    <row r="1228" spans="4:4" x14ac:dyDescent="0.2">
      <c r="D1228" s="186"/>
    </row>
    <row r="1229" spans="4:4" x14ac:dyDescent="0.2">
      <c r="D1229" s="186"/>
    </row>
    <row r="1230" spans="4:4" x14ac:dyDescent="0.2">
      <c r="D1230" s="186"/>
    </row>
    <row r="1231" spans="4:4" x14ac:dyDescent="0.2">
      <c r="D1231" s="186"/>
    </row>
    <row r="1232" spans="4:4" x14ac:dyDescent="0.2">
      <c r="D1232" s="186"/>
    </row>
    <row r="1233" spans="4:4" x14ac:dyDescent="0.2">
      <c r="D1233" s="186"/>
    </row>
    <row r="1234" spans="4:4" x14ac:dyDescent="0.2">
      <c r="D1234" s="186"/>
    </row>
    <row r="1235" spans="4:4" x14ac:dyDescent="0.2">
      <c r="D1235" s="186"/>
    </row>
    <row r="1236" spans="4:4" x14ac:dyDescent="0.2">
      <c r="D1236" s="186"/>
    </row>
    <row r="1237" spans="4:4" x14ac:dyDescent="0.2">
      <c r="D1237" s="186"/>
    </row>
    <row r="1238" spans="4:4" x14ac:dyDescent="0.2">
      <c r="D1238" s="186"/>
    </row>
    <row r="1239" spans="4:4" x14ac:dyDescent="0.2">
      <c r="D1239" s="186"/>
    </row>
    <row r="1240" spans="4:4" x14ac:dyDescent="0.2">
      <c r="D1240" s="186"/>
    </row>
    <row r="1241" spans="4:4" x14ac:dyDescent="0.2">
      <c r="D1241" s="186"/>
    </row>
    <row r="1242" spans="4:4" x14ac:dyDescent="0.2">
      <c r="D1242" s="186"/>
    </row>
    <row r="1243" spans="4:4" x14ac:dyDescent="0.2">
      <c r="D1243" s="186"/>
    </row>
    <row r="1244" spans="4:4" x14ac:dyDescent="0.2">
      <c r="D1244" s="186"/>
    </row>
    <row r="1245" spans="4:4" x14ac:dyDescent="0.2">
      <c r="D1245" s="186"/>
    </row>
    <row r="1246" spans="4:4" x14ac:dyDescent="0.2">
      <c r="D1246" s="186"/>
    </row>
    <row r="1247" spans="4:4" x14ac:dyDescent="0.2">
      <c r="D1247" s="186"/>
    </row>
    <row r="1248" spans="4:4" x14ac:dyDescent="0.2">
      <c r="D1248" s="186"/>
    </row>
    <row r="1249" spans="4:4" x14ac:dyDescent="0.2">
      <c r="D1249" s="186"/>
    </row>
    <row r="1250" spans="4:4" x14ac:dyDescent="0.2">
      <c r="D1250" s="186"/>
    </row>
    <row r="1251" spans="4:4" x14ac:dyDescent="0.2">
      <c r="D1251" s="186"/>
    </row>
    <row r="1252" spans="4:4" x14ac:dyDescent="0.2">
      <c r="D1252" s="186"/>
    </row>
    <row r="1253" spans="4:4" x14ac:dyDescent="0.2">
      <c r="D1253" s="186"/>
    </row>
    <row r="1254" spans="4:4" x14ac:dyDescent="0.2">
      <c r="D1254" s="186"/>
    </row>
    <row r="1255" spans="4:4" x14ac:dyDescent="0.2">
      <c r="D1255" s="186"/>
    </row>
    <row r="1256" spans="4:4" x14ac:dyDescent="0.2">
      <c r="D1256" s="186"/>
    </row>
    <row r="1257" spans="4:4" x14ac:dyDescent="0.2">
      <c r="D1257" s="186"/>
    </row>
    <row r="1258" spans="4:4" x14ac:dyDescent="0.2">
      <c r="D1258" s="186"/>
    </row>
    <row r="1259" spans="4:4" x14ac:dyDescent="0.2">
      <c r="D1259" s="186"/>
    </row>
    <row r="1260" spans="4:4" x14ac:dyDescent="0.2">
      <c r="D1260" s="186"/>
    </row>
    <row r="1261" spans="4:4" x14ac:dyDescent="0.2">
      <c r="D1261" s="186"/>
    </row>
    <row r="1262" spans="4:4" x14ac:dyDescent="0.2">
      <c r="D1262" s="186"/>
    </row>
    <row r="1263" spans="4:4" x14ac:dyDescent="0.2">
      <c r="D1263" s="186"/>
    </row>
    <row r="1264" spans="4:4" x14ac:dyDescent="0.2">
      <c r="D1264" s="186"/>
    </row>
    <row r="1265" spans="4:4" x14ac:dyDescent="0.2">
      <c r="D1265" s="186"/>
    </row>
    <row r="1266" spans="4:4" x14ac:dyDescent="0.2">
      <c r="D1266" s="186"/>
    </row>
    <row r="1267" spans="4:4" x14ac:dyDescent="0.2">
      <c r="D1267" s="186"/>
    </row>
    <row r="1268" spans="4:4" x14ac:dyDescent="0.2">
      <c r="D1268" s="186"/>
    </row>
    <row r="1269" spans="4:4" x14ac:dyDescent="0.2">
      <c r="D1269" s="186"/>
    </row>
    <row r="1270" spans="4:4" x14ac:dyDescent="0.2">
      <c r="D1270" s="186"/>
    </row>
    <row r="1271" spans="4:4" x14ac:dyDescent="0.2">
      <c r="D1271" s="186"/>
    </row>
    <row r="1272" spans="4:4" x14ac:dyDescent="0.2">
      <c r="D1272" s="186"/>
    </row>
    <row r="1273" spans="4:4" x14ac:dyDescent="0.2">
      <c r="D1273" s="186"/>
    </row>
    <row r="1274" spans="4:4" x14ac:dyDescent="0.2">
      <c r="D1274" s="186"/>
    </row>
    <row r="1275" spans="4:4" x14ac:dyDescent="0.2">
      <c r="D1275" s="186"/>
    </row>
    <row r="1276" spans="4:4" x14ac:dyDescent="0.2">
      <c r="D1276" s="186"/>
    </row>
    <row r="1277" spans="4:4" x14ac:dyDescent="0.2">
      <c r="D1277" s="186"/>
    </row>
    <row r="1278" spans="4:4" x14ac:dyDescent="0.2">
      <c r="D1278" s="186"/>
    </row>
    <row r="1279" spans="4:4" x14ac:dyDescent="0.2">
      <c r="D1279" s="186"/>
    </row>
    <row r="1280" spans="4:4" x14ac:dyDescent="0.2">
      <c r="D1280" s="186"/>
    </row>
    <row r="1281" spans="4:4" x14ac:dyDescent="0.2">
      <c r="D1281" s="186"/>
    </row>
    <row r="1282" spans="4:4" x14ac:dyDescent="0.2">
      <c r="D1282" s="186"/>
    </row>
    <row r="1283" spans="4:4" x14ac:dyDescent="0.2">
      <c r="D1283" s="186"/>
    </row>
    <row r="1284" spans="4:4" x14ac:dyDescent="0.2">
      <c r="D1284" s="186"/>
    </row>
    <row r="1285" spans="4:4" x14ac:dyDescent="0.2">
      <c r="D1285" s="186"/>
    </row>
    <row r="1286" spans="4:4" x14ac:dyDescent="0.2">
      <c r="D1286" s="186"/>
    </row>
    <row r="1287" spans="4:4" x14ac:dyDescent="0.2">
      <c r="D1287" s="186"/>
    </row>
    <row r="1288" spans="4:4" x14ac:dyDescent="0.2">
      <c r="D1288" s="186"/>
    </row>
    <row r="1289" spans="4:4" x14ac:dyDescent="0.2">
      <c r="D1289" s="186"/>
    </row>
    <row r="1290" spans="4:4" x14ac:dyDescent="0.2">
      <c r="D1290" s="186"/>
    </row>
    <row r="1291" spans="4:4" x14ac:dyDescent="0.2">
      <c r="D1291" s="186"/>
    </row>
    <row r="1292" spans="4:4" x14ac:dyDescent="0.2">
      <c r="D1292" s="186"/>
    </row>
    <row r="1293" spans="4:4" x14ac:dyDescent="0.2">
      <c r="D1293" s="186"/>
    </row>
    <row r="1294" spans="4:4" x14ac:dyDescent="0.2">
      <c r="D1294" s="186"/>
    </row>
    <row r="1295" spans="4:4" x14ac:dyDescent="0.2">
      <c r="D1295" s="186"/>
    </row>
    <row r="1296" spans="4:4" x14ac:dyDescent="0.2">
      <c r="D1296" s="186"/>
    </row>
    <row r="1297" spans="4:4" x14ac:dyDescent="0.2">
      <c r="D1297" s="186"/>
    </row>
    <row r="1298" spans="4:4" x14ac:dyDescent="0.2">
      <c r="D1298" s="186"/>
    </row>
    <row r="1299" spans="4:4" x14ac:dyDescent="0.2">
      <c r="D1299" s="186"/>
    </row>
    <row r="1300" spans="4:4" x14ac:dyDescent="0.2">
      <c r="D1300" s="186"/>
    </row>
    <row r="1301" spans="4:4" x14ac:dyDescent="0.2">
      <c r="D1301" s="186"/>
    </row>
    <row r="1302" spans="4:4" x14ac:dyDescent="0.2">
      <c r="D1302" s="186"/>
    </row>
    <row r="1303" spans="4:4" x14ac:dyDescent="0.2">
      <c r="D1303" s="186"/>
    </row>
    <row r="1304" spans="4:4" x14ac:dyDescent="0.2">
      <c r="D1304" s="186"/>
    </row>
    <row r="1305" spans="4:4" x14ac:dyDescent="0.2">
      <c r="D1305" s="186"/>
    </row>
    <row r="1306" spans="4:4" x14ac:dyDescent="0.2">
      <c r="D1306" s="186"/>
    </row>
    <row r="1307" spans="4:4" x14ac:dyDescent="0.2">
      <c r="D1307" s="186"/>
    </row>
    <row r="1308" spans="4:4" x14ac:dyDescent="0.2">
      <c r="D1308" s="186"/>
    </row>
    <row r="1309" spans="4:4" x14ac:dyDescent="0.2">
      <c r="D1309" s="186"/>
    </row>
    <row r="1310" spans="4:4" x14ac:dyDescent="0.2">
      <c r="D1310" s="186"/>
    </row>
    <row r="1311" spans="4:4" x14ac:dyDescent="0.2">
      <c r="D1311" s="186"/>
    </row>
    <row r="1312" spans="4:4" x14ac:dyDescent="0.2">
      <c r="D1312" s="186"/>
    </row>
    <row r="1313" spans="4:4" x14ac:dyDescent="0.2">
      <c r="D1313" s="186"/>
    </row>
    <row r="1314" spans="4:4" x14ac:dyDescent="0.2">
      <c r="D1314" s="186"/>
    </row>
    <row r="1315" spans="4:4" x14ac:dyDescent="0.2">
      <c r="D1315" s="186"/>
    </row>
    <row r="1316" spans="4:4" x14ac:dyDescent="0.2">
      <c r="D1316" s="186"/>
    </row>
    <row r="1317" spans="4:4" x14ac:dyDescent="0.2">
      <c r="D1317" s="186"/>
    </row>
    <row r="1318" spans="4:4" x14ac:dyDescent="0.2">
      <c r="D1318" s="186"/>
    </row>
    <row r="1319" spans="4:4" x14ac:dyDescent="0.2">
      <c r="D1319" s="186"/>
    </row>
    <row r="1320" spans="4:4" x14ac:dyDescent="0.2">
      <c r="D1320" s="186"/>
    </row>
    <row r="1321" spans="4:4" x14ac:dyDescent="0.2">
      <c r="D1321" s="186"/>
    </row>
    <row r="1322" spans="4:4" x14ac:dyDescent="0.2">
      <c r="D1322" s="186"/>
    </row>
    <row r="1323" spans="4:4" x14ac:dyDescent="0.2">
      <c r="D1323" s="186"/>
    </row>
    <row r="1324" spans="4:4" x14ac:dyDescent="0.2">
      <c r="D1324" s="186"/>
    </row>
    <row r="1325" spans="4:4" x14ac:dyDescent="0.2">
      <c r="D1325" s="186"/>
    </row>
    <row r="1326" spans="4:4" x14ac:dyDescent="0.2">
      <c r="D1326" s="186"/>
    </row>
    <row r="1327" spans="4:4" x14ac:dyDescent="0.2">
      <c r="D1327" s="186"/>
    </row>
    <row r="1328" spans="4:4" x14ac:dyDescent="0.2">
      <c r="D1328" s="186"/>
    </row>
    <row r="1329" spans="4:4" x14ac:dyDescent="0.2">
      <c r="D1329" s="186"/>
    </row>
    <row r="1330" spans="4:4" x14ac:dyDescent="0.2">
      <c r="D1330" s="186"/>
    </row>
    <row r="1331" spans="4:4" x14ac:dyDescent="0.2">
      <c r="D1331" s="186"/>
    </row>
    <row r="1332" spans="4:4" x14ac:dyDescent="0.2">
      <c r="D1332" s="186"/>
    </row>
    <row r="1333" spans="4:4" x14ac:dyDescent="0.2">
      <c r="D1333" s="186"/>
    </row>
    <row r="1334" spans="4:4" x14ac:dyDescent="0.2">
      <c r="D1334" s="186"/>
    </row>
    <row r="1335" spans="4:4" x14ac:dyDescent="0.2">
      <c r="D1335" s="186"/>
    </row>
    <row r="1336" spans="4:4" x14ac:dyDescent="0.2">
      <c r="D1336" s="186"/>
    </row>
    <row r="1337" spans="4:4" x14ac:dyDescent="0.2">
      <c r="D1337" s="186"/>
    </row>
    <row r="1338" spans="4:4" x14ac:dyDescent="0.2">
      <c r="D1338" s="186"/>
    </row>
    <row r="1339" spans="4:4" x14ac:dyDescent="0.2">
      <c r="D1339" s="186"/>
    </row>
    <row r="1340" spans="4:4" x14ac:dyDescent="0.2">
      <c r="D1340" s="186"/>
    </row>
    <row r="1341" spans="4:4" x14ac:dyDescent="0.2">
      <c r="D1341" s="186"/>
    </row>
    <row r="1342" spans="4:4" x14ac:dyDescent="0.2">
      <c r="D1342" s="186"/>
    </row>
    <row r="1343" spans="4:4" x14ac:dyDescent="0.2">
      <c r="D1343" s="186"/>
    </row>
    <row r="1344" spans="4:4" x14ac:dyDescent="0.2">
      <c r="D1344" s="186"/>
    </row>
    <row r="1345" spans="4:4" x14ac:dyDescent="0.2">
      <c r="D1345" s="186"/>
    </row>
    <row r="1346" spans="4:4" x14ac:dyDescent="0.2">
      <c r="D1346" s="186"/>
    </row>
    <row r="1347" spans="4:4" x14ac:dyDescent="0.2">
      <c r="D1347" s="186"/>
    </row>
    <row r="1348" spans="4:4" x14ac:dyDescent="0.2">
      <c r="D1348" s="186"/>
    </row>
    <row r="1349" spans="4:4" x14ac:dyDescent="0.2">
      <c r="D1349" s="186"/>
    </row>
    <row r="1350" spans="4:4" x14ac:dyDescent="0.2">
      <c r="D1350" s="186"/>
    </row>
    <row r="1351" spans="4:4" x14ac:dyDescent="0.2">
      <c r="D1351" s="186"/>
    </row>
    <row r="1352" spans="4:4" x14ac:dyDescent="0.2">
      <c r="D1352" s="186"/>
    </row>
    <row r="1353" spans="4:4" x14ac:dyDescent="0.2">
      <c r="D1353" s="186"/>
    </row>
    <row r="1354" spans="4:4" x14ac:dyDescent="0.2">
      <c r="D1354" s="186"/>
    </row>
    <row r="1355" spans="4:4" x14ac:dyDescent="0.2">
      <c r="D1355" s="186"/>
    </row>
    <row r="1356" spans="4:4" x14ac:dyDescent="0.2">
      <c r="D1356" s="186"/>
    </row>
    <row r="1357" spans="4:4" x14ac:dyDescent="0.2">
      <c r="D1357" s="186"/>
    </row>
    <row r="1358" spans="4:4" x14ac:dyDescent="0.2">
      <c r="D1358" s="186"/>
    </row>
    <row r="1359" spans="4:4" x14ac:dyDescent="0.2">
      <c r="D1359" s="186"/>
    </row>
    <row r="1360" spans="4:4" x14ac:dyDescent="0.2">
      <c r="D1360" s="186"/>
    </row>
    <row r="1361" spans="4:4" x14ac:dyDescent="0.2">
      <c r="D1361" s="186"/>
    </row>
    <row r="1362" spans="4:4" x14ac:dyDescent="0.2">
      <c r="D1362" s="186"/>
    </row>
    <row r="1363" spans="4:4" x14ac:dyDescent="0.2">
      <c r="D1363" s="186"/>
    </row>
    <row r="1364" spans="4:4" x14ac:dyDescent="0.2">
      <c r="D1364" s="186"/>
    </row>
    <row r="1365" spans="4:4" x14ac:dyDescent="0.2">
      <c r="D1365" s="186"/>
    </row>
    <row r="1366" spans="4:4" x14ac:dyDescent="0.2">
      <c r="D1366" s="186"/>
    </row>
    <row r="1367" spans="4:4" x14ac:dyDescent="0.2">
      <c r="D1367" s="186"/>
    </row>
    <row r="1368" spans="4:4" x14ac:dyDescent="0.2">
      <c r="D1368" s="186"/>
    </row>
    <row r="1369" spans="4:4" x14ac:dyDescent="0.2">
      <c r="D1369" s="186"/>
    </row>
    <row r="1370" spans="4:4" x14ac:dyDescent="0.2">
      <c r="D1370" s="186"/>
    </row>
    <row r="1371" spans="4:4" x14ac:dyDescent="0.2">
      <c r="D1371" s="186"/>
    </row>
    <row r="1372" spans="4:4" x14ac:dyDescent="0.2">
      <c r="D1372" s="186"/>
    </row>
    <row r="1373" spans="4:4" x14ac:dyDescent="0.2">
      <c r="D1373" s="186"/>
    </row>
    <row r="1374" spans="4:4" x14ac:dyDescent="0.2">
      <c r="D1374" s="186"/>
    </row>
    <row r="1375" spans="4:4" x14ac:dyDescent="0.2">
      <c r="D1375" s="186"/>
    </row>
    <row r="1376" spans="4:4" x14ac:dyDescent="0.2">
      <c r="D1376" s="186"/>
    </row>
    <row r="1377" spans="4:4" x14ac:dyDescent="0.2">
      <c r="D1377" s="186"/>
    </row>
    <row r="1378" spans="4:4" x14ac:dyDescent="0.2">
      <c r="D1378" s="186"/>
    </row>
    <row r="1379" spans="4:4" x14ac:dyDescent="0.2">
      <c r="D1379" s="186"/>
    </row>
    <row r="1380" spans="4:4" x14ac:dyDescent="0.2">
      <c r="D1380" s="186"/>
    </row>
    <row r="1381" spans="4:4" x14ac:dyDescent="0.2">
      <c r="D1381" s="186"/>
    </row>
    <row r="1382" spans="4:4" x14ac:dyDescent="0.2">
      <c r="D1382" s="186"/>
    </row>
    <row r="1383" spans="4:4" x14ac:dyDescent="0.2">
      <c r="D1383" s="186"/>
    </row>
    <row r="1384" spans="4:4" x14ac:dyDescent="0.2">
      <c r="D1384" s="186"/>
    </row>
    <row r="1385" spans="4:4" x14ac:dyDescent="0.2">
      <c r="D1385" s="186"/>
    </row>
    <row r="1386" spans="4:4" x14ac:dyDescent="0.2">
      <c r="D1386" s="186"/>
    </row>
    <row r="1387" spans="4:4" x14ac:dyDescent="0.2">
      <c r="D1387" s="186"/>
    </row>
    <row r="1388" spans="4:4" x14ac:dyDescent="0.2">
      <c r="D1388" s="186"/>
    </row>
    <row r="1389" spans="4:4" x14ac:dyDescent="0.2">
      <c r="D1389" s="186"/>
    </row>
    <row r="1390" spans="4:4" x14ac:dyDescent="0.2">
      <c r="D1390" s="186"/>
    </row>
    <row r="1391" spans="4:4" x14ac:dyDescent="0.2">
      <c r="D1391" s="186"/>
    </row>
    <row r="1392" spans="4:4" x14ac:dyDescent="0.2">
      <c r="D1392" s="186"/>
    </row>
    <row r="1393" spans="4:4" x14ac:dyDescent="0.2">
      <c r="D1393" s="186"/>
    </row>
    <row r="1394" spans="4:4" x14ac:dyDescent="0.2">
      <c r="D1394" s="186"/>
    </row>
    <row r="1395" spans="4:4" x14ac:dyDescent="0.2">
      <c r="D1395" s="186"/>
    </row>
    <row r="1396" spans="4:4" x14ac:dyDescent="0.2">
      <c r="D1396" s="186"/>
    </row>
    <row r="1397" spans="4:4" x14ac:dyDescent="0.2">
      <c r="D1397" s="186"/>
    </row>
    <row r="1398" spans="4:4" x14ac:dyDescent="0.2">
      <c r="D1398" s="186"/>
    </row>
    <row r="1399" spans="4:4" x14ac:dyDescent="0.2">
      <c r="D1399" s="186"/>
    </row>
    <row r="1400" spans="4:4" x14ac:dyDescent="0.2">
      <c r="D1400" s="186"/>
    </row>
    <row r="1401" spans="4:4" x14ac:dyDescent="0.2">
      <c r="D1401" s="186"/>
    </row>
    <row r="1402" spans="4:4" x14ac:dyDescent="0.2">
      <c r="D1402" s="186"/>
    </row>
    <row r="1403" spans="4:4" x14ac:dyDescent="0.2">
      <c r="D1403" s="186"/>
    </row>
    <row r="1404" spans="4:4" x14ac:dyDescent="0.2">
      <c r="D1404" s="186"/>
    </row>
    <row r="1405" spans="4:4" x14ac:dyDescent="0.2">
      <c r="D1405" s="186"/>
    </row>
    <row r="1406" spans="4:4" x14ac:dyDescent="0.2">
      <c r="D1406" s="186"/>
    </row>
    <row r="1407" spans="4:4" x14ac:dyDescent="0.2">
      <c r="D1407" s="186"/>
    </row>
    <row r="1408" spans="4:4" x14ac:dyDescent="0.2">
      <c r="D1408" s="186"/>
    </row>
    <row r="1409" spans="4:4" x14ac:dyDescent="0.2">
      <c r="D1409" s="186"/>
    </row>
    <row r="1410" spans="4:4" x14ac:dyDescent="0.2">
      <c r="D1410" s="186"/>
    </row>
    <row r="1411" spans="4:4" x14ac:dyDescent="0.2">
      <c r="D1411" s="186"/>
    </row>
    <row r="1412" spans="4:4" x14ac:dyDescent="0.2">
      <c r="D1412" s="186"/>
    </row>
    <row r="1413" spans="4:4" x14ac:dyDescent="0.2">
      <c r="D1413" s="186"/>
    </row>
    <row r="1414" spans="4:4" x14ac:dyDescent="0.2">
      <c r="D1414" s="186"/>
    </row>
    <row r="1415" spans="4:4" x14ac:dyDescent="0.2">
      <c r="D1415" s="186"/>
    </row>
    <row r="1416" spans="4:4" x14ac:dyDescent="0.2">
      <c r="D1416" s="186"/>
    </row>
    <row r="1417" spans="4:4" x14ac:dyDescent="0.2">
      <c r="D1417" s="186"/>
    </row>
    <row r="1418" spans="4:4" x14ac:dyDescent="0.2">
      <c r="D1418" s="186"/>
    </row>
    <row r="1419" spans="4:4" x14ac:dyDescent="0.2">
      <c r="D1419" s="186"/>
    </row>
    <row r="1420" spans="4:4" x14ac:dyDescent="0.2">
      <c r="D1420" s="186"/>
    </row>
    <row r="1421" spans="4:4" x14ac:dyDescent="0.2">
      <c r="D1421" s="186"/>
    </row>
    <row r="1422" spans="4:4" x14ac:dyDescent="0.2">
      <c r="D1422" s="186"/>
    </row>
    <row r="1423" spans="4:4" x14ac:dyDescent="0.2">
      <c r="D1423" s="186"/>
    </row>
    <row r="1424" spans="4:4" x14ac:dyDescent="0.2">
      <c r="D1424" s="186"/>
    </row>
    <row r="1425" spans="4:4" x14ac:dyDescent="0.2">
      <c r="D1425" s="186"/>
    </row>
    <row r="1426" spans="4:4" x14ac:dyDescent="0.2">
      <c r="D1426" s="186"/>
    </row>
    <row r="1427" spans="4:4" x14ac:dyDescent="0.2">
      <c r="D1427" s="186"/>
    </row>
    <row r="1428" spans="4:4" x14ac:dyDescent="0.2">
      <c r="D1428" s="186"/>
    </row>
    <row r="1429" spans="4:4" x14ac:dyDescent="0.2">
      <c r="D1429" s="186"/>
    </row>
    <row r="1430" spans="4:4" x14ac:dyDescent="0.2">
      <c r="D1430" s="186"/>
    </row>
    <row r="1431" spans="4:4" x14ac:dyDescent="0.2">
      <c r="D1431" s="186"/>
    </row>
    <row r="1432" spans="4:4" x14ac:dyDescent="0.2">
      <c r="D1432" s="186"/>
    </row>
    <row r="1433" spans="4:4" x14ac:dyDescent="0.2">
      <c r="D1433" s="186"/>
    </row>
    <row r="1434" spans="4:4" x14ac:dyDescent="0.2">
      <c r="D1434" s="186"/>
    </row>
    <row r="1435" spans="4:4" x14ac:dyDescent="0.2">
      <c r="D1435" s="186"/>
    </row>
    <row r="1436" spans="4:4" x14ac:dyDescent="0.2">
      <c r="D1436" s="186"/>
    </row>
    <row r="1437" spans="4:4" x14ac:dyDescent="0.2">
      <c r="D1437" s="186"/>
    </row>
    <row r="1438" spans="4:4" x14ac:dyDescent="0.2">
      <c r="D1438" s="186"/>
    </row>
    <row r="1439" spans="4:4" x14ac:dyDescent="0.2">
      <c r="D1439" s="186"/>
    </row>
    <row r="1440" spans="4:4" x14ac:dyDescent="0.2">
      <c r="D1440" s="186"/>
    </row>
    <row r="1441" spans="4:4" x14ac:dyDescent="0.2">
      <c r="D1441" s="186"/>
    </row>
    <row r="1442" spans="4:4" x14ac:dyDescent="0.2">
      <c r="D1442" s="186"/>
    </row>
    <row r="1443" spans="4:4" x14ac:dyDescent="0.2">
      <c r="D1443" s="186"/>
    </row>
    <row r="1444" spans="4:4" x14ac:dyDescent="0.2">
      <c r="D1444" s="186"/>
    </row>
    <row r="1445" spans="4:4" x14ac:dyDescent="0.2">
      <c r="D1445" s="186"/>
    </row>
    <row r="1446" spans="4:4" x14ac:dyDescent="0.2">
      <c r="D1446" s="186"/>
    </row>
    <row r="1447" spans="4:4" x14ac:dyDescent="0.2">
      <c r="D1447" s="186"/>
    </row>
    <row r="1448" spans="4:4" x14ac:dyDescent="0.2">
      <c r="D1448" s="186"/>
    </row>
    <row r="1449" spans="4:4" x14ac:dyDescent="0.2">
      <c r="D1449" s="186"/>
    </row>
    <row r="1450" spans="4:4" x14ac:dyDescent="0.2">
      <c r="D1450" s="186"/>
    </row>
    <row r="1451" spans="4:4" x14ac:dyDescent="0.2">
      <c r="D1451" s="186"/>
    </row>
    <row r="1452" spans="4:4" x14ac:dyDescent="0.2">
      <c r="D1452" s="186"/>
    </row>
    <row r="1453" spans="4:4" x14ac:dyDescent="0.2">
      <c r="D1453" s="186"/>
    </row>
    <row r="1454" spans="4:4" x14ac:dyDescent="0.2">
      <c r="D1454" s="186"/>
    </row>
    <row r="1455" spans="4:4" x14ac:dyDescent="0.2">
      <c r="D1455" s="186"/>
    </row>
    <row r="1456" spans="4:4" x14ac:dyDescent="0.2">
      <c r="D1456" s="186"/>
    </row>
    <row r="1457" spans="4:4" x14ac:dyDescent="0.2">
      <c r="D1457" s="186"/>
    </row>
    <row r="1458" spans="4:4" x14ac:dyDescent="0.2">
      <c r="D1458" s="186"/>
    </row>
    <row r="1459" spans="4:4" x14ac:dyDescent="0.2">
      <c r="D1459" s="186"/>
    </row>
    <row r="1460" spans="4:4" x14ac:dyDescent="0.2">
      <c r="D1460" s="186"/>
    </row>
    <row r="1461" spans="4:4" x14ac:dyDescent="0.2">
      <c r="D1461" s="186"/>
    </row>
    <row r="1462" spans="4:4" x14ac:dyDescent="0.2">
      <c r="D1462" s="186"/>
    </row>
    <row r="1463" spans="4:4" x14ac:dyDescent="0.2">
      <c r="D1463" s="186"/>
    </row>
    <row r="1464" spans="4:4" x14ac:dyDescent="0.2">
      <c r="D1464" s="186"/>
    </row>
    <row r="1465" spans="4:4" x14ac:dyDescent="0.2">
      <c r="D1465" s="186"/>
    </row>
    <row r="1466" spans="4:4" x14ac:dyDescent="0.2">
      <c r="D1466" s="186"/>
    </row>
    <row r="1467" spans="4:4" x14ac:dyDescent="0.2">
      <c r="D1467" s="186"/>
    </row>
    <row r="1468" spans="4:4" x14ac:dyDescent="0.2">
      <c r="D1468" s="186"/>
    </row>
    <row r="1469" spans="4:4" x14ac:dyDescent="0.2">
      <c r="D1469" s="186"/>
    </row>
    <row r="1470" spans="4:4" x14ac:dyDescent="0.2">
      <c r="D1470" s="186"/>
    </row>
    <row r="1471" spans="4:4" x14ac:dyDescent="0.2">
      <c r="D1471" s="186"/>
    </row>
    <row r="1472" spans="4:4" x14ac:dyDescent="0.2">
      <c r="D1472" s="186"/>
    </row>
    <row r="1473" spans="4:4" x14ac:dyDescent="0.2">
      <c r="D1473" s="186"/>
    </row>
    <row r="1474" spans="4:4" x14ac:dyDescent="0.2">
      <c r="D1474" s="186"/>
    </row>
    <row r="1475" spans="4:4" x14ac:dyDescent="0.2">
      <c r="D1475" s="186"/>
    </row>
    <row r="1476" spans="4:4" x14ac:dyDescent="0.2">
      <c r="D1476" s="186"/>
    </row>
    <row r="1477" spans="4:4" x14ac:dyDescent="0.2">
      <c r="D1477" s="186"/>
    </row>
    <row r="1478" spans="4:4" x14ac:dyDescent="0.2">
      <c r="D1478" s="186"/>
    </row>
    <row r="1479" spans="4:4" x14ac:dyDescent="0.2">
      <c r="D1479" s="186"/>
    </row>
    <row r="1480" spans="4:4" x14ac:dyDescent="0.2">
      <c r="D1480" s="186"/>
    </row>
    <row r="1481" spans="4:4" x14ac:dyDescent="0.2">
      <c r="D1481" s="186"/>
    </row>
    <row r="1482" spans="4:4" x14ac:dyDescent="0.2">
      <c r="D1482" s="186"/>
    </row>
    <row r="1483" spans="4:4" x14ac:dyDescent="0.2">
      <c r="D1483" s="186"/>
    </row>
    <row r="1484" spans="4:4" x14ac:dyDescent="0.2">
      <c r="D1484" s="186"/>
    </row>
    <row r="1485" spans="4:4" x14ac:dyDescent="0.2">
      <c r="D1485" s="186"/>
    </row>
    <row r="1486" spans="4:4" x14ac:dyDescent="0.2">
      <c r="D1486" s="186"/>
    </row>
    <row r="1487" spans="4:4" x14ac:dyDescent="0.2">
      <c r="D1487" s="186"/>
    </row>
    <row r="1488" spans="4:4" x14ac:dyDescent="0.2">
      <c r="D1488" s="186"/>
    </row>
    <row r="1489" spans="4:4" x14ac:dyDescent="0.2">
      <c r="D1489" s="186"/>
    </row>
    <row r="1490" spans="4:4" x14ac:dyDescent="0.2">
      <c r="D1490" s="186"/>
    </row>
    <row r="1491" spans="4:4" x14ac:dyDescent="0.2">
      <c r="D1491" s="186"/>
    </row>
    <row r="1492" spans="4:4" x14ac:dyDescent="0.2">
      <c r="D1492" s="186"/>
    </row>
    <row r="1493" spans="4:4" x14ac:dyDescent="0.2">
      <c r="D1493" s="186"/>
    </row>
    <row r="1494" spans="4:4" x14ac:dyDescent="0.2">
      <c r="D1494" s="186"/>
    </row>
    <row r="1495" spans="4:4" x14ac:dyDescent="0.2">
      <c r="D1495" s="186"/>
    </row>
    <row r="1496" spans="4:4" x14ac:dyDescent="0.2">
      <c r="D1496" s="186"/>
    </row>
    <row r="1497" spans="4:4" x14ac:dyDescent="0.2">
      <c r="D1497" s="186"/>
    </row>
    <row r="1498" spans="4:4" x14ac:dyDescent="0.2">
      <c r="D1498" s="186"/>
    </row>
    <row r="1499" spans="4:4" x14ac:dyDescent="0.2">
      <c r="D1499" s="186"/>
    </row>
    <row r="1500" spans="4:4" x14ac:dyDescent="0.2">
      <c r="D1500" s="186"/>
    </row>
    <row r="1501" spans="4:4" x14ac:dyDescent="0.2">
      <c r="D1501" s="186"/>
    </row>
    <row r="1502" spans="4:4" x14ac:dyDescent="0.2">
      <c r="D1502" s="186"/>
    </row>
    <row r="1503" spans="4:4" x14ac:dyDescent="0.2">
      <c r="D1503" s="186"/>
    </row>
    <row r="1504" spans="4:4" x14ac:dyDescent="0.2">
      <c r="D1504" s="186"/>
    </row>
    <row r="1505" spans="4:4" x14ac:dyDescent="0.2">
      <c r="D1505" s="186"/>
    </row>
    <row r="1506" spans="4:4" x14ac:dyDescent="0.2">
      <c r="D1506" s="186"/>
    </row>
    <row r="1507" spans="4:4" x14ac:dyDescent="0.2">
      <c r="D1507" s="186"/>
    </row>
    <row r="1508" spans="4:4" x14ac:dyDescent="0.2">
      <c r="D1508" s="186"/>
    </row>
    <row r="1509" spans="4:4" x14ac:dyDescent="0.2">
      <c r="D1509" s="186"/>
    </row>
    <row r="1510" spans="4:4" x14ac:dyDescent="0.2">
      <c r="D1510" s="186"/>
    </row>
    <row r="1511" spans="4:4" x14ac:dyDescent="0.2">
      <c r="D1511" s="186"/>
    </row>
    <row r="1512" spans="4:4" x14ac:dyDescent="0.2">
      <c r="D1512" s="186"/>
    </row>
    <row r="1513" spans="4:4" x14ac:dyDescent="0.2">
      <c r="D1513" s="186"/>
    </row>
    <row r="1514" spans="4:4" x14ac:dyDescent="0.2">
      <c r="D1514" s="186"/>
    </row>
    <row r="1515" spans="4:4" x14ac:dyDescent="0.2">
      <c r="D1515" s="186"/>
    </row>
    <row r="1516" spans="4:4" x14ac:dyDescent="0.2">
      <c r="D1516" s="186"/>
    </row>
    <row r="1517" spans="4:4" x14ac:dyDescent="0.2">
      <c r="D1517" s="186"/>
    </row>
    <row r="1518" spans="4:4" x14ac:dyDescent="0.2">
      <c r="D1518" s="186"/>
    </row>
    <row r="1519" spans="4:4" x14ac:dyDescent="0.2">
      <c r="D1519" s="186"/>
    </row>
    <row r="1520" spans="4:4" x14ac:dyDescent="0.2">
      <c r="D1520" s="186"/>
    </row>
    <row r="1521" spans="4:4" x14ac:dyDescent="0.2">
      <c r="D1521" s="186"/>
    </row>
    <row r="1522" spans="4:4" x14ac:dyDescent="0.2">
      <c r="D1522" s="186"/>
    </row>
    <row r="1523" spans="4:4" x14ac:dyDescent="0.2">
      <c r="D1523" s="186"/>
    </row>
    <row r="1524" spans="4:4" x14ac:dyDescent="0.2">
      <c r="D1524" s="186"/>
    </row>
    <row r="1525" spans="4:4" x14ac:dyDescent="0.2">
      <c r="D1525" s="186"/>
    </row>
    <row r="1526" spans="4:4" x14ac:dyDescent="0.2">
      <c r="D1526" s="186"/>
    </row>
    <row r="1527" spans="4:4" x14ac:dyDescent="0.2">
      <c r="D1527" s="186"/>
    </row>
    <row r="1528" spans="4:4" x14ac:dyDescent="0.2">
      <c r="D1528" s="186"/>
    </row>
    <row r="1529" spans="4:4" x14ac:dyDescent="0.2">
      <c r="D1529" s="186"/>
    </row>
    <row r="1530" spans="4:4" x14ac:dyDescent="0.2">
      <c r="D1530" s="186"/>
    </row>
    <row r="1531" spans="4:4" x14ac:dyDescent="0.2">
      <c r="D1531" s="186"/>
    </row>
    <row r="1532" spans="4:4" x14ac:dyDescent="0.2">
      <c r="D1532" s="186"/>
    </row>
    <row r="1533" spans="4:4" x14ac:dyDescent="0.2">
      <c r="D1533" s="186"/>
    </row>
    <row r="1534" spans="4:4" x14ac:dyDescent="0.2">
      <c r="D1534" s="186"/>
    </row>
    <row r="1535" spans="4:4" x14ac:dyDescent="0.2">
      <c r="D1535" s="186"/>
    </row>
    <row r="1536" spans="4:4" x14ac:dyDescent="0.2">
      <c r="D1536" s="186"/>
    </row>
    <row r="1537" spans="4:4" x14ac:dyDescent="0.2">
      <c r="D1537" s="186"/>
    </row>
    <row r="1538" spans="4:4" x14ac:dyDescent="0.2">
      <c r="D1538" s="186"/>
    </row>
    <row r="1539" spans="4:4" x14ac:dyDescent="0.2">
      <c r="D1539" s="186"/>
    </row>
    <row r="1540" spans="4:4" x14ac:dyDescent="0.2">
      <c r="D1540" s="186"/>
    </row>
    <row r="1541" spans="4:4" x14ac:dyDescent="0.2">
      <c r="D1541" s="186"/>
    </row>
    <row r="1542" spans="4:4" x14ac:dyDescent="0.2">
      <c r="D1542" s="186"/>
    </row>
    <row r="1543" spans="4:4" x14ac:dyDescent="0.2">
      <c r="D1543" s="186"/>
    </row>
    <row r="1544" spans="4:4" x14ac:dyDescent="0.2">
      <c r="D1544" s="186"/>
    </row>
    <row r="1545" spans="4:4" x14ac:dyDescent="0.2">
      <c r="D1545" s="186"/>
    </row>
    <row r="1546" spans="4:4" x14ac:dyDescent="0.2">
      <c r="D1546" s="186"/>
    </row>
    <row r="1547" spans="4:4" x14ac:dyDescent="0.2">
      <c r="D1547" s="186"/>
    </row>
    <row r="1548" spans="4:4" x14ac:dyDescent="0.2">
      <c r="D1548" s="186"/>
    </row>
    <row r="1549" spans="4:4" x14ac:dyDescent="0.2">
      <c r="D1549" s="186"/>
    </row>
    <row r="1550" spans="4:4" x14ac:dyDescent="0.2">
      <c r="D1550" s="186"/>
    </row>
    <row r="1551" spans="4:4" x14ac:dyDescent="0.2">
      <c r="D1551" s="186"/>
    </row>
    <row r="1552" spans="4:4" x14ac:dyDescent="0.2">
      <c r="D1552" s="186"/>
    </row>
    <row r="1553" spans="4:4" x14ac:dyDescent="0.2">
      <c r="D1553" s="186"/>
    </row>
    <row r="1554" spans="4:4" x14ac:dyDescent="0.2">
      <c r="D1554" s="186"/>
    </row>
    <row r="1555" spans="4:4" x14ac:dyDescent="0.2">
      <c r="D1555" s="186"/>
    </row>
    <row r="1556" spans="4:4" x14ac:dyDescent="0.2">
      <c r="D1556" s="186"/>
    </row>
    <row r="1557" spans="4:4" x14ac:dyDescent="0.2">
      <c r="D1557" s="186"/>
    </row>
    <row r="1558" spans="4:4" x14ac:dyDescent="0.2">
      <c r="D1558" s="186"/>
    </row>
    <row r="1559" spans="4:4" x14ac:dyDescent="0.2">
      <c r="D1559" s="186"/>
    </row>
    <row r="1560" spans="4:4" x14ac:dyDescent="0.2">
      <c r="D1560" s="186"/>
    </row>
    <row r="1561" spans="4:4" x14ac:dyDescent="0.2">
      <c r="D1561" s="186"/>
    </row>
    <row r="1562" spans="4:4" x14ac:dyDescent="0.2">
      <c r="D1562" s="186"/>
    </row>
    <row r="1563" spans="4:4" x14ac:dyDescent="0.2">
      <c r="D1563" s="186"/>
    </row>
    <row r="1564" spans="4:4" x14ac:dyDescent="0.2">
      <c r="D1564" s="186"/>
    </row>
    <row r="1565" spans="4:4" x14ac:dyDescent="0.2">
      <c r="D1565" s="186"/>
    </row>
    <row r="1566" spans="4:4" x14ac:dyDescent="0.2">
      <c r="D1566" s="186"/>
    </row>
    <row r="1567" spans="4:4" x14ac:dyDescent="0.2">
      <c r="D1567" s="186"/>
    </row>
    <row r="1568" spans="4:4" x14ac:dyDescent="0.2">
      <c r="D1568" s="186"/>
    </row>
    <row r="1569" spans="4:4" x14ac:dyDescent="0.2">
      <c r="D1569" s="186"/>
    </row>
    <row r="1570" spans="4:4" x14ac:dyDescent="0.2">
      <c r="D1570" s="186"/>
    </row>
    <row r="1571" spans="4:4" x14ac:dyDescent="0.2">
      <c r="D1571" s="186"/>
    </row>
    <row r="1572" spans="4:4" x14ac:dyDescent="0.2">
      <c r="D1572" s="186"/>
    </row>
    <row r="1573" spans="4:4" x14ac:dyDescent="0.2">
      <c r="D1573" s="186"/>
    </row>
    <row r="1574" spans="4:4" x14ac:dyDescent="0.2">
      <c r="D1574" s="186"/>
    </row>
    <row r="1575" spans="4:4" x14ac:dyDescent="0.2">
      <c r="D1575" s="186"/>
    </row>
    <row r="1576" spans="4:4" x14ac:dyDescent="0.2">
      <c r="D1576" s="186"/>
    </row>
    <row r="1577" spans="4:4" x14ac:dyDescent="0.2">
      <c r="D1577" s="186"/>
    </row>
    <row r="1578" spans="4:4" x14ac:dyDescent="0.2">
      <c r="D1578" s="186"/>
    </row>
    <row r="1579" spans="4:4" x14ac:dyDescent="0.2">
      <c r="D1579" s="186"/>
    </row>
    <row r="1580" spans="4:4" x14ac:dyDescent="0.2">
      <c r="D1580" s="186"/>
    </row>
    <row r="1581" spans="4:4" x14ac:dyDescent="0.2">
      <c r="D1581" s="186"/>
    </row>
    <row r="1582" spans="4:4" x14ac:dyDescent="0.2">
      <c r="D1582" s="186"/>
    </row>
    <row r="1583" spans="4:4" x14ac:dyDescent="0.2">
      <c r="D1583" s="186"/>
    </row>
    <row r="1584" spans="4:4" x14ac:dyDescent="0.2">
      <c r="D1584" s="186"/>
    </row>
    <row r="1585" spans="4:4" x14ac:dyDescent="0.2">
      <c r="D1585" s="186"/>
    </row>
    <row r="1586" spans="4:4" x14ac:dyDescent="0.2">
      <c r="D1586" s="186"/>
    </row>
    <row r="1587" spans="4:4" x14ac:dyDescent="0.2">
      <c r="D1587" s="186"/>
    </row>
    <row r="1588" spans="4:4" x14ac:dyDescent="0.2">
      <c r="D1588" s="186"/>
    </row>
    <row r="1589" spans="4:4" x14ac:dyDescent="0.2">
      <c r="D1589" s="186"/>
    </row>
    <row r="1590" spans="4:4" x14ac:dyDescent="0.2">
      <c r="D1590" s="186"/>
    </row>
    <row r="1591" spans="4:4" x14ac:dyDescent="0.2">
      <c r="D1591" s="186"/>
    </row>
    <row r="1592" spans="4:4" x14ac:dyDescent="0.2">
      <c r="D1592" s="186"/>
    </row>
    <row r="1593" spans="4:4" x14ac:dyDescent="0.2">
      <c r="D1593" s="186"/>
    </row>
    <row r="1594" spans="4:4" x14ac:dyDescent="0.2">
      <c r="D1594" s="186"/>
    </row>
    <row r="1595" spans="4:4" x14ac:dyDescent="0.2">
      <c r="D1595" s="186"/>
    </row>
    <row r="1596" spans="4:4" x14ac:dyDescent="0.2">
      <c r="D1596" s="186"/>
    </row>
    <row r="1597" spans="4:4" x14ac:dyDescent="0.2">
      <c r="D1597" s="186"/>
    </row>
    <row r="1598" spans="4:4" x14ac:dyDescent="0.2">
      <c r="D1598" s="186"/>
    </row>
    <row r="1599" spans="4:4" x14ac:dyDescent="0.2">
      <c r="D1599" s="186"/>
    </row>
    <row r="1600" spans="4:4" x14ac:dyDescent="0.2">
      <c r="D1600" s="186"/>
    </row>
    <row r="1601" spans="4:4" x14ac:dyDescent="0.2">
      <c r="D1601" s="186"/>
    </row>
    <row r="1602" spans="4:4" x14ac:dyDescent="0.2">
      <c r="D1602" s="186"/>
    </row>
    <row r="1603" spans="4:4" x14ac:dyDescent="0.2">
      <c r="D1603" s="186"/>
    </row>
    <row r="1604" spans="4:4" x14ac:dyDescent="0.2">
      <c r="D1604" s="186"/>
    </row>
    <row r="1605" spans="4:4" x14ac:dyDescent="0.2">
      <c r="D1605" s="186"/>
    </row>
    <row r="1606" spans="4:4" x14ac:dyDescent="0.2">
      <c r="D1606" s="186"/>
    </row>
    <row r="1607" spans="4:4" x14ac:dyDescent="0.2">
      <c r="D1607" s="186"/>
    </row>
    <row r="1608" spans="4:4" x14ac:dyDescent="0.2">
      <c r="D1608" s="186"/>
    </row>
    <row r="1609" spans="4:4" x14ac:dyDescent="0.2">
      <c r="D1609" s="186"/>
    </row>
    <row r="1610" spans="4:4" x14ac:dyDescent="0.2">
      <c r="D1610" s="186"/>
    </row>
    <row r="1611" spans="4:4" x14ac:dyDescent="0.2">
      <c r="D1611" s="186"/>
    </row>
    <row r="1612" spans="4:4" x14ac:dyDescent="0.2">
      <c r="D1612" s="186"/>
    </row>
    <row r="1613" spans="4:4" x14ac:dyDescent="0.2">
      <c r="D1613" s="186"/>
    </row>
    <row r="1614" spans="4:4" x14ac:dyDescent="0.2">
      <c r="D1614" s="186"/>
    </row>
    <row r="1615" spans="4:4" x14ac:dyDescent="0.2">
      <c r="D1615" s="186"/>
    </row>
    <row r="1616" spans="4:4" x14ac:dyDescent="0.2">
      <c r="D1616" s="186"/>
    </row>
    <row r="1617" spans="4:4" x14ac:dyDescent="0.2">
      <c r="D1617" s="186"/>
    </row>
    <row r="1618" spans="4:4" x14ac:dyDescent="0.2">
      <c r="D1618" s="186"/>
    </row>
    <row r="1619" spans="4:4" x14ac:dyDescent="0.2">
      <c r="D1619" s="186"/>
    </row>
    <row r="1620" spans="4:4" x14ac:dyDescent="0.2">
      <c r="D1620" s="186"/>
    </row>
    <row r="1621" spans="4:4" x14ac:dyDescent="0.2">
      <c r="D1621" s="186"/>
    </row>
    <row r="1622" spans="4:4" x14ac:dyDescent="0.2">
      <c r="D1622" s="186"/>
    </row>
    <row r="1623" spans="4:4" x14ac:dyDescent="0.2">
      <c r="D1623" s="186"/>
    </row>
    <row r="1624" spans="4:4" x14ac:dyDescent="0.2">
      <c r="D1624" s="186"/>
    </row>
    <row r="1625" spans="4:4" x14ac:dyDescent="0.2">
      <c r="D1625" s="186"/>
    </row>
    <row r="1626" spans="4:4" x14ac:dyDescent="0.2">
      <c r="D1626" s="186"/>
    </row>
    <row r="1627" spans="4:4" x14ac:dyDescent="0.2">
      <c r="D1627" s="186"/>
    </row>
    <row r="1628" spans="4:4" x14ac:dyDescent="0.2">
      <c r="D1628" s="186"/>
    </row>
    <row r="1629" spans="4:4" x14ac:dyDescent="0.2">
      <c r="D1629" s="186"/>
    </row>
    <row r="1630" spans="4:4" x14ac:dyDescent="0.2">
      <c r="D1630" s="186"/>
    </row>
    <row r="1631" spans="4:4" x14ac:dyDescent="0.2">
      <c r="D1631" s="186"/>
    </row>
    <row r="1632" spans="4:4" x14ac:dyDescent="0.2">
      <c r="D1632" s="186"/>
    </row>
    <row r="1633" spans="4:4" x14ac:dyDescent="0.2">
      <c r="D1633" s="186"/>
    </row>
    <row r="1634" spans="4:4" x14ac:dyDescent="0.2">
      <c r="D1634" s="186"/>
    </row>
    <row r="1635" spans="4:4" x14ac:dyDescent="0.2">
      <c r="D1635" s="186"/>
    </row>
    <row r="1636" spans="4:4" x14ac:dyDescent="0.2">
      <c r="D1636" s="186"/>
    </row>
    <row r="1637" spans="4:4" x14ac:dyDescent="0.2">
      <c r="D1637" s="186"/>
    </row>
    <row r="1638" spans="4:4" x14ac:dyDescent="0.2">
      <c r="D1638" s="186"/>
    </row>
    <row r="1639" spans="4:4" x14ac:dyDescent="0.2">
      <c r="D1639" s="186"/>
    </row>
    <row r="1640" spans="4:4" x14ac:dyDescent="0.2">
      <c r="D1640" s="186"/>
    </row>
    <row r="1641" spans="4:4" x14ac:dyDescent="0.2">
      <c r="D1641" s="186"/>
    </row>
    <row r="1642" spans="4:4" x14ac:dyDescent="0.2">
      <c r="D1642" s="186"/>
    </row>
    <row r="1643" spans="4:4" x14ac:dyDescent="0.2">
      <c r="D1643" s="186"/>
    </row>
    <row r="1644" spans="4:4" x14ac:dyDescent="0.2">
      <c r="D1644" s="186"/>
    </row>
    <row r="1645" spans="4:4" x14ac:dyDescent="0.2">
      <c r="D1645" s="186"/>
    </row>
    <row r="1646" spans="4:4" x14ac:dyDescent="0.2">
      <c r="D1646" s="186"/>
    </row>
    <row r="1647" spans="4:4" x14ac:dyDescent="0.2">
      <c r="D1647" s="186"/>
    </row>
    <row r="1648" spans="4:4" x14ac:dyDescent="0.2">
      <c r="D1648" s="186"/>
    </row>
    <row r="1649" spans="4:4" x14ac:dyDescent="0.2">
      <c r="D1649" s="186"/>
    </row>
    <row r="1650" spans="4:4" x14ac:dyDescent="0.2">
      <c r="D1650" s="186"/>
    </row>
    <row r="1651" spans="4:4" x14ac:dyDescent="0.2">
      <c r="D1651" s="186"/>
    </row>
    <row r="1652" spans="4:4" x14ac:dyDescent="0.2">
      <c r="D1652" s="186"/>
    </row>
    <row r="1653" spans="4:4" x14ac:dyDescent="0.2">
      <c r="D1653" s="186"/>
    </row>
    <row r="1654" spans="4:4" x14ac:dyDescent="0.2">
      <c r="D1654" s="186"/>
    </row>
    <row r="1655" spans="4:4" x14ac:dyDescent="0.2">
      <c r="D1655" s="186"/>
    </row>
    <row r="1656" spans="4:4" x14ac:dyDescent="0.2">
      <c r="D1656" s="186"/>
    </row>
    <row r="1657" spans="4:4" x14ac:dyDescent="0.2">
      <c r="D1657" s="186"/>
    </row>
    <row r="1658" spans="4:4" x14ac:dyDescent="0.2">
      <c r="D1658" s="186"/>
    </row>
    <row r="1659" spans="4:4" x14ac:dyDescent="0.2">
      <c r="D1659" s="186"/>
    </row>
    <row r="1660" spans="4:4" x14ac:dyDescent="0.2">
      <c r="D1660" s="186"/>
    </row>
    <row r="1661" spans="4:4" x14ac:dyDescent="0.2">
      <c r="D1661" s="186"/>
    </row>
    <row r="1662" spans="4:4" x14ac:dyDescent="0.2">
      <c r="D1662" s="186"/>
    </row>
    <row r="1663" spans="4:4" x14ac:dyDescent="0.2">
      <c r="D1663" s="186"/>
    </row>
    <row r="1664" spans="4:4" x14ac:dyDescent="0.2">
      <c r="D1664" s="186"/>
    </row>
    <row r="1665" spans="4:4" x14ac:dyDescent="0.2">
      <c r="D1665" s="186"/>
    </row>
    <row r="1666" spans="4:4" x14ac:dyDescent="0.2">
      <c r="D1666" s="186"/>
    </row>
    <row r="1667" spans="4:4" x14ac:dyDescent="0.2">
      <c r="D1667" s="186"/>
    </row>
    <row r="1668" spans="4:4" x14ac:dyDescent="0.2">
      <c r="D1668" s="186"/>
    </row>
    <row r="1669" spans="4:4" x14ac:dyDescent="0.2">
      <c r="D1669" s="186"/>
    </row>
    <row r="1670" spans="4:4" x14ac:dyDescent="0.2">
      <c r="D1670" s="186"/>
    </row>
    <row r="1671" spans="4:4" x14ac:dyDescent="0.2">
      <c r="D1671" s="186"/>
    </row>
    <row r="1672" spans="4:4" x14ac:dyDescent="0.2">
      <c r="D1672" s="186"/>
    </row>
    <row r="1673" spans="4:4" x14ac:dyDescent="0.2">
      <c r="D1673" s="186"/>
    </row>
    <row r="1674" spans="4:4" x14ac:dyDescent="0.2">
      <c r="D1674" s="186"/>
    </row>
    <row r="1675" spans="4:4" x14ac:dyDescent="0.2">
      <c r="D1675" s="186"/>
    </row>
    <row r="1676" spans="4:4" x14ac:dyDescent="0.2">
      <c r="D1676" s="186"/>
    </row>
    <row r="1677" spans="4:4" x14ac:dyDescent="0.2">
      <c r="D1677" s="186"/>
    </row>
    <row r="1678" spans="4:4" x14ac:dyDescent="0.2">
      <c r="D1678" s="186"/>
    </row>
    <row r="1679" spans="4:4" x14ac:dyDescent="0.2">
      <c r="D1679" s="186"/>
    </row>
    <row r="1680" spans="4:4" x14ac:dyDescent="0.2">
      <c r="D1680" s="186"/>
    </row>
    <row r="1681" spans="4:4" x14ac:dyDescent="0.2">
      <c r="D1681" s="186"/>
    </row>
    <row r="1682" spans="4:4" x14ac:dyDescent="0.2">
      <c r="D1682" s="186"/>
    </row>
    <row r="1683" spans="4:4" x14ac:dyDescent="0.2">
      <c r="D1683" s="186"/>
    </row>
    <row r="1684" spans="4:4" x14ac:dyDescent="0.2">
      <c r="D1684" s="186"/>
    </row>
    <row r="1685" spans="4:4" x14ac:dyDescent="0.2">
      <c r="D1685" s="186"/>
    </row>
    <row r="1686" spans="4:4" x14ac:dyDescent="0.2">
      <c r="D1686" s="186"/>
    </row>
    <row r="1687" spans="4:4" x14ac:dyDescent="0.2">
      <c r="D1687" s="186"/>
    </row>
    <row r="1688" spans="4:4" x14ac:dyDescent="0.2">
      <c r="D1688" s="186"/>
    </row>
    <row r="1689" spans="4:4" x14ac:dyDescent="0.2">
      <c r="D1689" s="186"/>
    </row>
    <row r="1690" spans="4:4" x14ac:dyDescent="0.2">
      <c r="D1690" s="186"/>
    </row>
    <row r="1691" spans="4:4" x14ac:dyDescent="0.2">
      <c r="D1691" s="186"/>
    </row>
    <row r="1692" spans="4:4" x14ac:dyDescent="0.2">
      <c r="D1692" s="186"/>
    </row>
    <row r="1693" spans="4:4" x14ac:dyDescent="0.2">
      <c r="D1693" s="186"/>
    </row>
    <row r="1694" spans="4:4" x14ac:dyDescent="0.2">
      <c r="D1694" s="186"/>
    </row>
    <row r="1695" spans="4:4" x14ac:dyDescent="0.2">
      <c r="D1695" s="186"/>
    </row>
    <row r="1696" spans="4:4" x14ac:dyDescent="0.2">
      <c r="D1696" s="186"/>
    </row>
    <row r="1697" spans="4:4" x14ac:dyDescent="0.2">
      <c r="D1697" s="186"/>
    </row>
    <row r="1698" spans="4:4" x14ac:dyDescent="0.2">
      <c r="D1698" s="186"/>
    </row>
    <row r="1699" spans="4:4" x14ac:dyDescent="0.2">
      <c r="D1699" s="186"/>
    </row>
    <row r="1700" spans="4:4" x14ac:dyDescent="0.2">
      <c r="D1700" s="186"/>
    </row>
    <row r="1701" spans="4:4" x14ac:dyDescent="0.2">
      <c r="D1701" s="186"/>
    </row>
    <row r="1702" spans="4:4" x14ac:dyDescent="0.2">
      <c r="D1702" s="186"/>
    </row>
    <row r="1703" spans="4:4" x14ac:dyDescent="0.2">
      <c r="D1703" s="186"/>
    </row>
    <row r="1704" spans="4:4" x14ac:dyDescent="0.2">
      <c r="D1704" s="186"/>
    </row>
    <row r="1705" spans="4:4" x14ac:dyDescent="0.2">
      <c r="D1705" s="186"/>
    </row>
    <row r="1706" spans="4:4" x14ac:dyDescent="0.2">
      <c r="D1706" s="186"/>
    </row>
    <row r="1707" spans="4:4" x14ac:dyDescent="0.2">
      <c r="D1707" s="186"/>
    </row>
    <row r="1708" spans="4:4" x14ac:dyDescent="0.2">
      <c r="D1708" s="186"/>
    </row>
    <row r="1709" spans="4:4" x14ac:dyDescent="0.2">
      <c r="D1709" s="186"/>
    </row>
    <row r="1710" spans="4:4" x14ac:dyDescent="0.2">
      <c r="D1710" s="186"/>
    </row>
    <row r="1711" spans="4:4" x14ac:dyDescent="0.2">
      <c r="D1711" s="186"/>
    </row>
    <row r="1712" spans="4:4" x14ac:dyDescent="0.2">
      <c r="D1712" s="186"/>
    </row>
    <row r="1713" spans="4:4" x14ac:dyDescent="0.2">
      <c r="D1713" s="186"/>
    </row>
    <row r="1714" spans="4:4" x14ac:dyDescent="0.2">
      <c r="D1714" s="186"/>
    </row>
    <row r="1715" spans="4:4" x14ac:dyDescent="0.2">
      <c r="D1715" s="186"/>
    </row>
    <row r="1716" spans="4:4" x14ac:dyDescent="0.2">
      <c r="D1716" s="186"/>
    </row>
    <row r="1717" spans="4:4" x14ac:dyDescent="0.2">
      <c r="D1717" s="186"/>
    </row>
    <row r="1718" spans="4:4" x14ac:dyDescent="0.2">
      <c r="D1718" s="186"/>
    </row>
    <row r="1719" spans="4:4" x14ac:dyDescent="0.2">
      <c r="D1719" s="186"/>
    </row>
    <row r="1720" spans="4:4" x14ac:dyDescent="0.2">
      <c r="D1720" s="186"/>
    </row>
    <row r="1721" spans="4:4" x14ac:dyDescent="0.2">
      <c r="D1721" s="186"/>
    </row>
    <row r="1722" spans="4:4" x14ac:dyDescent="0.2">
      <c r="D1722" s="186"/>
    </row>
    <row r="1723" spans="4:4" x14ac:dyDescent="0.2">
      <c r="D1723" s="186"/>
    </row>
    <row r="1724" spans="4:4" x14ac:dyDescent="0.2">
      <c r="D1724" s="186"/>
    </row>
    <row r="1725" spans="4:4" x14ac:dyDescent="0.2">
      <c r="D1725" s="186"/>
    </row>
    <row r="1726" spans="4:4" x14ac:dyDescent="0.2">
      <c r="D1726" s="186"/>
    </row>
    <row r="1727" spans="4:4" x14ac:dyDescent="0.2">
      <c r="D1727" s="186"/>
    </row>
    <row r="1728" spans="4:4" x14ac:dyDescent="0.2">
      <c r="D1728" s="186"/>
    </row>
    <row r="1729" spans="4:4" x14ac:dyDescent="0.2">
      <c r="D1729" s="186"/>
    </row>
    <row r="1730" spans="4:4" x14ac:dyDescent="0.2">
      <c r="D1730" s="186"/>
    </row>
    <row r="1731" spans="4:4" x14ac:dyDescent="0.2">
      <c r="D1731" s="186"/>
    </row>
    <row r="1732" spans="4:4" x14ac:dyDescent="0.2">
      <c r="D1732" s="186"/>
    </row>
    <row r="1733" spans="4:4" x14ac:dyDescent="0.2">
      <c r="D1733" s="186"/>
    </row>
    <row r="1734" spans="4:4" x14ac:dyDescent="0.2">
      <c r="D1734" s="186"/>
    </row>
    <row r="1735" spans="4:4" x14ac:dyDescent="0.2">
      <c r="D1735" s="186"/>
    </row>
    <row r="1736" spans="4:4" x14ac:dyDescent="0.2">
      <c r="D1736" s="186"/>
    </row>
    <row r="1737" spans="4:4" x14ac:dyDescent="0.2">
      <c r="D1737" s="186"/>
    </row>
    <row r="1738" spans="4:4" x14ac:dyDescent="0.2">
      <c r="D1738" s="186"/>
    </row>
    <row r="1739" spans="4:4" x14ac:dyDescent="0.2">
      <c r="D1739" s="186"/>
    </row>
    <row r="1740" spans="4:4" x14ac:dyDescent="0.2">
      <c r="D1740" s="186"/>
    </row>
    <row r="1741" spans="4:4" x14ac:dyDescent="0.2">
      <c r="D1741" s="186"/>
    </row>
    <row r="1742" spans="4:4" x14ac:dyDescent="0.2">
      <c r="D1742" s="186"/>
    </row>
    <row r="1743" spans="4:4" x14ac:dyDescent="0.2">
      <c r="D1743" s="186"/>
    </row>
    <row r="1744" spans="4:4" x14ac:dyDescent="0.2">
      <c r="D1744" s="186"/>
    </row>
    <row r="1745" spans="4:4" x14ac:dyDescent="0.2">
      <c r="D1745" s="186"/>
    </row>
    <row r="1746" spans="4:4" x14ac:dyDescent="0.2">
      <c r="D1746" s="186"/>
    </row>
    <row r="1747" spans="4:4" x14ac:dyDescent="0.2">
      <c r="D1747" s="186"/>
    </row>
    <row r="1748" spans="4:4" x14ac:dyDescent="0.2">
      <c r="D1748" s="186"/>
    </row>
    <row r="1749" spans="4:4" x14ac:dyDescent="0.2">
      <c r="D1749" s="186"/>
    </row>
    <row r="1750" spans="4:4" x14ac:dyDescent="0.2">
      <c r="D1750" s="186"/>
    </row>
    <row r="1751" spans="4:4" x14ac:dyDescent="0.2">
      <c r="D1751" s="186"/>
    </row>
    <row r="1752" spans="4:4" x14ac:dyDescent="0.2">
      <c r="D1752" s="186"/>
    </row>
    <row r="1753" spans="4:4" x14ac:dyDescent="0.2">
      <c r="D1753" s="186"/>
    </row>
    <row r="1754" spans="4:4" x14ac:dyDescent="0.2">
      <c r="D1754" s="186"/>
    </row>
    <row r="1755" spans="4:4" x14ac:dyDescent="0.2">
      <c r="D1755" s="186"/>
    </row>
    <row r="1756" spans="4:4" x14ac:dyDescent="0.2">
      <c r="D1756" s="186"/>
    </row>
    <row r="1757" spans="4:4" x14ac:dyDescent="0.2">
      <c r="D1757" s="186"/>
    </row>
    <row r="1758" spans="4:4" x14ac:dyDescent="0.2">
      <c r="D1758" s="186"/>
    </row>
    <row r="1759" spans="4:4" x14ac:dyDescent="0.2">
      <c r="D1759" s="186"/>
    </row>
    <row r="1760" spans="4:4" x14ac:dyDescent="0.2">
      <c r="D1760" s="186"/>
    </row>
    <row r="1761" spans="4:4" x14ac:dyDescent="0.2">
      <c r="D1761" s="186"/>
    </row>
    <row r="1762" spans="4:4" x14ac:dyDescent="0.2">
      <c r="D1762" s="186"/>
    </row>
    <row r="1763" spans="4:4" x14ac:dyDescent="0.2">
      <c r="D1763" s="186"/>
    </row>
    <row r="1764" spans="4:4" x14ac:dyDescent="0.2">
      <c r="D1764" s="186"/>
    </row>
    <row r="1765" spans="4:4" x14ac:dyDescent="0.2">
      <c r="D1765" s="186"/>
    </row>
    <row r="1766" spans="4:4" x14ac:dyDescent="0.2">
      <c r="D1766" s="186"/>
    </row>
    <row r="1767" spans="4:4" x14ac:dyDescent="0.2">
      <c r="D1767" s="186"/>
    </row>
    <row r="1768" spans="4:4" x14ac:dyDescent="0.2">
      <c r="D1768" s="186"/>
    </row>
    <row r="1769" spans="4:4" x14ac:dyDescent="0.2">
      <c r="D1769" s="186"/>
    </row>
    <row r="1770" spans="4:4" x14ac:dyDescent="0.2">
      <c r="D1770" s="186"/>
    </row>
    <row r="1771" spans="4:4" x14ac:dyDescent="0.2">
      <c r="D1771" s="186"/>
    </row>
    <row r="1772" spans="4:4" x14ac:dyDescent="0.2">
      <c r="D1772" s="186"/>
    </row>
    <row r="1773" spans="4:4" x14ac:dyDescent="0.2">
      <c r="D1773" s="186"/>
    </row>
    <row r="1774" spans="4:4" x14ac:dyDescent="0.2">
      <c r="D1774" s="186"/>
    </row>
    <row r="1775" spans="4:4" x14ac:dyDescent="0.2">
      <c r="D1775" s="186"/>
    </row>
    <row r="1776" spans="4:4" x14ac:dyDescent="0.2">
      <c r="D1776" s="186"/>
    </row>
    <row r="1777" spans="4:4" x14ac:dyDescent="0.2">
      <c r="D1777" s="186"/>
    </row>
    <row r="1778" spans="4:4" x14ac:dyDescent="0.2">
      <c r="D1778" s="186"/>
    </row>
    <row r="1779" spans="4:4" x14ac:dyDescent="0.2">
      <c r="D1779" s="186"/>
    </row>
    <row r="1780" spans="4:4" x14ac:dyDescent="0.2">
      <c r="D1780" s="186"/>
    </row>
    <row r="1781" spans="4:4" x14ac:dyDescent="0.2">
      <c r="D1781" s="186"/>
    </row>
    <row r="1782" spans="4:4" x14ac:dyDescent="0.2">
      <c r="D1782" s="186"/>
    </row>
    <row r="1783" spans="4:4" x14ac:dyDescent="0.2">
      <c r="D1783" s="186"/>
    </row>
    <row r="1784" spans="4:4" x14ac:dyDescent="0.2">
      <c r="D1784" s="186"/>
    </row>
    <row r="1785" spans="4:4" x14ac:dyDescent="0.2">
      <c r="D1785" s="186"/>
    </row>
    <row r="1786" spans="4:4" x14ac:dyDescent="0.2">
      <c r="D1786" s="186"/>
    </row>
    <row r="1787" spans="4:4" x14ac:dyDescent="0.2">
      <c r="D1787" s="186"/>
    </row>
    <row r="1788" spans="4:4" x14ac:dyDescent="0.2">
      <c r="D1788" s="186"/>
    </row>
    <row r="1789" spans="4:4" x14ac:dyDescent="0.2">
      <c r="D1789" s="186"/>
    </row>
    <row r="1790" spans="4:4" x14ac:dyDescent="0.2">
      <c r="D1790" s="186"/>
    </row>
    <row r="1791" spans="4:4" x14ac:dyDescent="0.2">
      <c r="D1791" s="186"/>
    </row>
    <row r="1792" spans="4:4" x14ac:dyDescent="0.2">
      <c r="D1792" s="186"/>
    </row>
    <row r="1793" spans="4:4" x14ac:dyDescent="0.2">
      <c r="D1793" s="186"/>
    </row>
    <row r="1794" spans="4:4" x14ac:dyDescent="0.2">
      <c r="D1794" s="186"/>
    </row>
    <row r="1795" spans="4:4" x14ac:dyDescent="0.2">
      <c r="D1795" s="186"/>
    </row>
    <row r="1796" spans="4:4" x14ac:dyDescent="0.2">
      <c r="D1796" s="186"/>
    </row>
    <row r="1797" spans="4:4" x14ac:dyDescent="0.2">
      <c r="D1797" s="186"/>
    </row>
    <row r="1798" spans="4:4" x14ac:dyDescent="0.2">
      <c r="D1798" s="186"/>
    </row>
    <row r="1799" spans="4:4" x14ac:dyDescent="0.2">
      <c r="D1799" s="186"/>
    </row>
    <row r="1800" spans="4:4" x14ac:dyDescent="0.2">
      <c r="D1800" s="186"/>
    </row>
    <row r="1801" spans="4:4" x14ac:dyDescent="0.2">
      <c r="D1801" s="186"/>
    </row>
    <row r="1802" spans="4:4" x14ac:dyDescent="0.2">
      <c r="D1802" s="186"/>
    </row>
    <row r="1803" spans="4:4" x14ac:dyDescent="0.2">
      <c r="D1803" s="186"/>
    </row>
    <row r="1804" spans="4:4" x14ac:dyDescent="0.2">
      <c r="D1804" s="186"/>
    </row>
    <row r="1805" spans="4:4" x14ac:dyDescent="0.2">
      <c r="D1805" s="186"/>
    </row>
    <row r="1806" spans="4:4" x14ac:dyDescent="0.2">
      <c r="D1806" s="186"/>
    </row>
    <row r="1807" spans="4:4" x14ac:dyDescent="0.2">
      <c r="D1807" s="186"/>
    </row>
    <row r="1808" spans="4:4" x14ac:dyDescent="0.2">
      <c r="D1808" s="186"/>
    </row>
    <row r="1809" spans="4:4" x14ac:dyDescent="0.2">
      <c r="D1809" s="186"/>
    </row>
    <row r="1810" spans="4:4" x14ac:dyDescent="0.2">
      <c r="D1810" s="186"/>
    </row>
    <row r="1811" spans="4:4" x14ac:dyDescent="0.2">
      <c r="D1811" s="186"/>
    </row>
    <row r="1812" spans="4:4" x14ac:dyDescent="0.2">
      <c r="D1812" s="186"/>
    </row>
    <row r="1813" spans="4:4" x14ac:dyDescent="0.2">
      <c r="D1813" s="186"/>
    </row>
    <row r="1814" spans="4:4" x14ac:dyDescent="0.2">
      <c r="D1814" s="186"/>
    </row>
    <row r="1815" spans="4:4" x14ac:dyDescent="0.2">
      <c r="D1815" s="186"/>
    </row>
    <row r="1816" spans="4:4" x14ac:dyDescent="0.2">
      <c r="D1816" s="186"/>
    </row>
    <row r="1817" spans="4:4" x14ac:dyDescent="0.2">
      <c r="D1817" s="186"/>
    </row>
    <row r="1818" spans="4:4" x14ac:dyDescent="0.2">
      <c r="D1818" s="186"/>
    </row>
    <row r="1819" spans="4:4" x14ac:dyDescent="0.2">
      <c r="D1819" s="186"/>
    </row>
    <row r="1820" spans="4:4" x14ac:dyDescent="0.2">
      <c r="D1820" s="186"/>
    </row>
    <row r="1821" spans="4:4" x14ac:dyDescent="0.2">
      <c r="D1821" s="186"/>
    </row>
    <row r="1822" spans="4:4" x14ac:dyDescent="0.2">
      <c r="D1822" s="186"/>
    </row>
    <row r="1823" spans="4:4" x14ac:dyDescent="0.2">
      <c r="D1823" s="186"/>
    </row>
    <row r="1824" spans="4:4" x14ac:dyDescent="0.2">
      <c r="D1824" s="186"/>
    </row>
    <row r="1825" spans="4:4" x14ac:dyDescent="0.2">
      <c r="D1825" s="186"/>
    </row>
    <row r="1826" spans="4:4" x14ac:dyDescent="0.2">
      <c r="D1826" s="186"/>
    </row>
    <row r="1827" spans="4:4" x14ac:dyDescent="0.2">
      <c r="D1827" s="186"/>
    </row>
    <row r="1828" spans="4:4" x14ac:dyDescent="0.2">
      <c r="D1828" s="186"/>
    </row>
    <row r="1829" spans="4:4" x14ac:dyDescent="0.2">
      <c r="D1829" s="186"/>
    </row>
    <row r="1830" spans="4:4" x14ac:dyDescent="0.2">
      <c r="D1830" s="186"/>
    </row>
    <row r="1831" spans="4:4" x14ac:dyDescent="0.2">
      <c r="D1831" s="186"/>
    </row>
    <row r="1832" spans="4:4" x14ac:dyDescent="0.2">
      <c r="D1832" s="186"/>
    </row>
    <row r="1833" spans="4:4" x14ac:dyDescent="0.2">
      <c r="D1833" s="186"/>
    </row>
    <row r="1834" spans="4:4" x14ac:dyDescent="0.2">
      <c r="D1834" s="186"/>
    </row>
    <row r="1835" spans="4:4" x14ac:dyDescent="0.2">
      <c r="D1835" s="186"/>
    </row>
    <row r="1836" spans="4:4" x14ac:dyDescent="0.2">
      <c r="D1836" s="186"/>
    </row>
    <row r="1837" spans="4:4" x14ac:dyDescent="0.2">
      <c r="D1837" s="186"/>
    </row>
    <row r="1838" spans="4:4" x14ac:dyDescent="0.2">
      <c r="D1838" s="186"/>
    </row>
    <row r="1839" spans="4:4" x14ac:dyDescent="0.2">
      <c r="D1839" s="186"/>
    </row>
    <row r="1840" spans="4:4" x14ac:dyDescent="0.2">
      <c r="D1840" s="186"/>
    </row>
    <row r="1841" spans="4:4" x14ac:dyDescent="0.2">
      <c r="D1841" s="186"/>
    </row>
    <row r="1842" spans="4:4" x14ac:dyDescent="0.2">
      <c r="D1842" s="186"/>
    </row>
    <row r="1843" spans="4:4" x14ac:dyDescent="0.2">
      <c r="D1843" s="186"/>
    </row>
    <row r="1844" spans="4:4" x14ac:dyDescent="0.2">
      <c r="D1844" s="186"/>
    </row>
    <row r="1845" spans="4:4" x14ac:dyDescent="0.2">
      <c r="D1845" s="186"/>
    </row>
    <row r="1846" spans="4:4" x14ac:dyDescent="0.2">
      <c r="D1846" s="186"/>
    </row>
    <row r="1847" spans="4:4" x14ac:dyDescent="0.2">
      <c r="D1847" s="186"/>
    </row>
    <row r="1848" spans="4:4" x14ac:dyDescent="0.2">
      <c r="D1848" s="186"/>
    </row>
    <row r="1849" spans="4:4" x14ac:dyDescent="0.2">
      <c r="D1849" s="186"/>
    </row>
    <row r="1850" spans="4:4" x14ac:dyDescent="0.2">
      <c r="D1850" s="186"/>
    </row>
    <row r="1851" spans="4:4" x14ac:dyDescent="0.2">
      <c r="D1851" s="186"/>
    </row>
    <row r="1852" spans="4:4" x14ac:dyDescent="0.2">
      <c r="D1852" s="186"/>
    </row>
    <row r="1853" spans="4:4" x14ac:dyDescent="0.2">
      <c r="D1853" s="186"/>
    </row>
    <row r="1854" spans="4:4" x14ac:dyDescent="0.2">
      <c r="D1854" s="186"/>
    </row>
    <row r="1855" spans="4:4" x14ac:dyDescent="0.2">
      <c r="D1855" s="186"/>
    </row>
    <row r="1856" spans="4:4" x14ac:dyDescent="0.2">
      <c r="D1856" s="186"/>
    </row>
    <row r="1857" spans="4:4" x14ac:dyDescent="0.2">
      <c r="D1857" s="186"/>
    </row>
    <row r="1858" spans="4:4" x14ac:dyDescent="0.2">
      <c r="D1858" s="186"/>
    </row>
    <row r="1859" spans="4:4" x14ac:dyDescent="0.2">
      <c r="D1859" s="186"/>
    </row>
    <row r="1860" spans="4:4" x14ac:dyDescent="0.2">
      <c r="D1860" s="186"/>
    </row>
    <row r="1861" spans="4:4" x14ac:dyDescent="0.2">
      <c r="D1861" s="186"/>
    </row>
    <row r="1862" spans="4:4" x14ac:dyDescent="0.2">
      <c r="D1862" s="186"/>
    </row>
    <row r="1863" spans="4:4" x14ac:dyDescent="0.2">
      <c r="D1863" s="186"/>
    </row>
    <row r="1864" spans="4:4" x14ac:dyDescent="0.2">
      <c r="D1864" s="186"/>
    </row>
    <row r="1865" spans="4:4" x14ac:dyDescent="0.2">
      <c r="D1865" s="186"/>
    </row>
    <row r="1866" spans="4:4" x14ac:dyDescent="0.2">
      <c r="D1866" s="186"/>
    </row>
    <row r="1867" spans="4:4" x14ac:dyDescent="0.2">
      <c r="D1867" s="186"/>
    </row>
    <row r="1868" spans="4:4" x14ac:dyDescent="0.2">
      <c r="D1868" s="186"/>
    </row>
    <row r="1869" spans="4:4" x14ac:dyDescent="0.2">
      <c r="D1869" s="186"/>
    </row>
    <row r="1870" spans="4:4" x14ac:dyDescent="0.2">
      <c r="D1870" s="186"/>
    </row>
    <row r="1871" spans="4:4" x14ac:dyDescent="0.2">
      <c r="D1871" s="186"/>
    </row>
    <row r="1872" spans="4:4" x14ac:dyDescent="0.2">
      <c r="D1872" s="186"/>
    </row>
    <row r="1873" spans="4:4" x14ac:dyDescent="0.2">
      <c r="D1873" s="186"/>
    </row>
    <row r="1874" spans="4:4" x14ac:dyDescent="0.2">
      <c r="D1874" s="186"/>
    </row>
    <row r="1875" spans="4:4" x14ac:dyDescent="0.2">
      <c r="D1875" s="186"/>
    </row>
    <row r="1876" spans="4:4" x14ac:dyDescent="0.2">
      <c r="D1876" s="186"/>
    </row>
    <row r="1877" spans="4:4" x14ac:dyDescent="0.2">
      <c r="D1877" s="186"/>
    </row>
    <row r="1878" spans="4:4" x14ac:dyDescent="0.2">
      <c r="D1878" s="186"/>
    </row>
    <row r="1879" spans="4:4" x14ac:dyDescent="0.2">
      <c r="D1879" s="186"/>
    </row>
    <row r="1880" spans="4:4" x14ac:dyDescent="0.2">
      <c r="D1880" s="186"/>
    </row>
    <row r="1881" spans="4:4" x14ac:dyDescent="0.2">
      <c r="D1881" s="186"/>
    </row>
    <row r="1882" spans="4:4" x14ac:dyDescent="0.2">
      <c r="D1882" s="186"/>
    </row>
    <row r="1883" spans="4:4" x14ac:dyDescent="0.2">
      <c r="D1883" s="186"/>
    </row>
    <row r="1884" spans="4:4" x14ac:dyDescent="0.2">
      <c r="D1884" s="186"/>
    </row>
    <row r="1885" spans="4:4" x14ac:dyDescent="0.2">
      <c r="D1885" s="186"/>
    </row>
    <row r="1886" spans="4:4" x14ac:dyDescent="0.2">
      <c r="D1886" s="186"/>
    </row>
    <row r="1887" spans="4:4" x14ac:dyDescent="0.2">
      <c r="D1887" s="186"/>
    </row>
    <row r="1888" spans="4:4" x14ac:dyDescent="0.2">
      <c r="D1888" s="186"/>
    </row>
    <row r="1889" spans="4:4" x14ac:dyDescent="0.2">
      <c r="D1889" s="186"/>
    </row>
    <row r="1890" spans="4:4" x14ac:dyDescent="0.2">
      <c r="D1890" s="186"/>
    </row>
    <row r="1891" spans="4:4" x14ac:dyDescent="0.2">
      <c r="D1891" s="186"/>
    </row>
    <row r="1892" spans="4:4" x14ac:dyDescent="0.2">
      <c r="D1892" s="186"/>
    </row>
    <row r="1893" spans="4:4" x14ac:dyDescent="0.2">
      <c r="D1893" s="186"/>
    </row>
    <row r="1894" spans="4:4" x14ac:dyDescent="0.2">
      <c r="D1894" s="186"/>
    </row>
    <row r="1895" spans="4:4" x14ac:dyDescent="0.2">
      <c r="D1895" s="186"/>
    </row>
    <row r="1896" spans="4:4" x14ac:dyDescent="0.2">
      <c r="D1896" s="186"/>
    </row>
    <row r="1897" spans="4:4" x14ac:dyDescent="0.2">
      <c r="D1897" s="186"/>
    </row>
    <row r="1898" spans="4:4" x14ac:dyDescent="0.2">
      <c r="D1898" s="186"/>
    </row>
    <row r="1899" spans="4:4" x14ac:dyDescent="0.2">
      <c r="D1899" s="186"/>
    </row>
    <row r="1900" spans="4:4" x14ac:dyDescent="0.2">
      <c r="D1900" s="186"/>
    </row>
    <row r="1901" spans="4:4" x14ac:dyDescent="0.2">
      <c r="D1901" s="186"/>
    </row>
    <row r="1902" spans="4:4" x14ac:dyDescent="0.2">
      <c r="D1902" s="186"/>
    </row>
    <row r="1903" spans="4:4" x14ac:dyDescent="0.2">
      <c r="D1903" s="186"/>
    </row>
    <row r="1904" spans="4:4" x14ac:dyDescent="0.2">
      <c r="D1904" s="186"/>
    </row>
    <row r="1905" spans="4:4" x14ac:dyDescent="0.2">
      <c r="D1905" s="186"/>
    </row>
    <row r="1906" spans="4:4" x14ac:dyDescent="0.2">
      <c r="D1906" s="186"/>
    </row>
    <row r="1907" spans="4:4" x14ac:dyDescent="0.2">
      <c r="D1907" s="186"/>
    </row>
    <row r="1908" spans="4:4" x14ac:dyDescent="0.2">
      <c r="D1908" s="186"/>
    </row>
    <row r="1909" spans="4:4" x14ac:dyDescent="0.2">
      <c r="D1909" s="186"/>
    </row>
    <row r="1910" spans="4:4" x14ac:dyDescent="0.2">
      <c r="D1910" s="186"/>
    </row>
    <row r="1911" spans="4:4" x14ac:dyDescent="0.2">
      <c r="D1911" s="186"/>
    </row>
    <row r="1912" spans="4:4" x14ac:dyDescent="0.2">
      <c r="D1912" s="186"/>
    </row>
    <row r="1913" spans="4:4" x14ac:dyDescent="0.2">
      <c r="D1913" s="186"/>
    </row>
    <row r="1914" spans="4:4" x14ac:dyDescent="0.2">
      <c r="D1914" s="186"/>
    </row>
    <row r="1915" spans="4:4" x14ac:dyDescent="0.2">
      <c r="D1915" s="186"/>
    </row>
    <row r="1916" spans="4:4" x14ac:dyDescent="0.2">
      <c r="D1916" s="186"/>
    </row>
    <row r="1917" spans="4:4" x14ac:dyDescent="0.2">
      <c r="D1917" s="186"/>
    </row>
    <row r="1918" spans="4:4" x14ac:dyDescent="0.2">
      <c r="D1918" s="186"/>
    </row>
    <row r="1919" spans="4:4" x14ac:dyDescent="0.2">
      <c r="D1919" s="186"/>
    </row>
    <row r="1920" spans="4:4" x14ac:dyDescent="0.2">
      <c r="D1920" s="186"/>
    </row>
    <row r="1921" spans="4:4" x14ac:dyDescent="0.2">
      <c r="D1921" s="186"/>
    </row>
    <row r="1922" spans="4:4" x14ac:dyDescent="0.2">
      <c r="D1922" s="186"/>
    </row>
    <row r="1923" spans="4:4" x14ac:dyDescent="0.2">
      <c r="D1923" s="186"/>
    </row>
    <row r="1924" spans="4:4" x14ac:dyDescent="0.2">
      <c r="D1924" s="186"/>
    </row>
    <row r="1925" spans="4:4" x14ac:dyDescent="0.2">
      <c r="D1925" s="186"/>
    </row>
    <row r="1926" spans="4:4" x14ac:dyDescent="0.2">
      <c r="D1926" s="186"/>
    </row>
    <row r="1927" spans="4:4" x14ac:dyDescent="0.2">
      <c r="D1927" s="186"/>
    </row>
    <row r="1928" spans="4:4" x14ac:dyDescent="0.2">
      <c r="D1928" s="186"/>
    </row>
    <row r="1929" spans="4:4" x14ac:dyDescent="0.2">
      <c r="D1929" s="186"/>
    </row>
    <row r="1930" spans="4:4" x14ac:dyDescent="0.2">
      <c r="D1930" s="186"/>
    </row>
    <row r="1931" spans="4:4" x14ac:dyDescent="0.2">
      <c r="D1931" s="186"/>
    </row>
    <row r="1932" spans="4:4" x14ac:dyDescent="0.2">
      <c r="D1932" s="186"/>
    </row>
    <row r="1933" spans="4:4" x14ac:dyDescent="0.2">
      <c r="D1933" s="186"/>
    </row>
    <row r="1934" spans="4:4" x14ac:dyDescent="0.2">
      <c r="D1934" s="186"/>
    </row>
    <row r="1935" spans="4:4" x14ac:dyDescent="0.2">
      <c r="D1935" s="186"/>
    </row>
    <row r="1936" spans="4:4" x14ac:dyDescent="0.2">
      <c r="D1936" s="186"/>
    </row>
    <row r="1937" spans="4:4" x14ac:dyDescent="0.2">
      <c r="D1937" s="186"/>
    </row>
    <row r="1938" spans="4:4" x14ac:dyDescent="0.2">
      <c r="D1938" s="186"/>
    </row>
    <row r="1939" spans="4:4" x14ac:dyDescent="0.2">
      <c r="D1939" s="186"/>
    </row>
    <row r="1940" spans="4:4" x14ac:dyDescent="0.2">
      <c r="D1940" s="186"/>
    </row>
    <row r="1941" spans="4:4" x14ac:dyDescent="0.2">
      <c r="D1941" s="186"/>
    </row>
    <row r="1942" spans="4:4" x14ac:dyDescent="0.2">
      <c r="D1942" s="186"/>
    </row>
    <row r="1943" spans="4:4" x14ac:dyDescent="0.2">
      <c r="D1943" s="186"/>
    </row>
    <row r="1944" spans="4:4" x14ac:dyDescent="0.2">
      <c r="D1944" s="186"/>
    </row>
    <row r="1945" spans="4:4" x14ac:dyDescent="0.2">
      <c r="D1945" s="186"/>
    </row>
    <row r="1946" spans="4:4" x14ac:dyDescent="0.2">
      <c r="D1946" s="186"/>
    </row>
    <row r="1947" spans="4:4" x14ac:dyDescent="0.2">
      <c r="D1947" s="186"/>
    </row>
    <row r="1948" spans="4:4" x14ac:dyDescent="0.2">
      <c r="D1948" s="186"/>
    </row>
    <row r="1949" spans="4:4" x14ac:dyDescent="0.2">
      <c r="D1949" s="186"/>
    </row>
    <row r="1950" spans="4:4" x14ac:dyDescent="0.2">
      <c r="D1950" s="186"/>
    </row>
    <row r="1951" spans="4:4" x14ac:dyDescent="0.2">
      <c r="D1951" s="186"/>
    </row>
    <row r="1952" spans="4:4" x14ac:dyDescent="0.2">
      <c r="D1952" s="186"/>
    </row>
    <row r="1953" spans="4:4" x14ac:dyDescent="0.2">
      <c r="D1953" s="186"/>
    </row>
    <row r="1954" spans="4:4" x14ac:dyDescent="0.2">
      <c r="D1954" s="186"/>
    </row>
    <row r="1955" spans="4:4" x14ac:dyDescent="0.2">
      <c r="D1955" s="186"/>
    </row>
    <row r="1956" spans="4:4" x14ac:dyDescent="0.2">
      <c r="D1956" s="186"/>
    </row>
    <row r="1957" spans="4:4" x14ac:dyDescent="0.2">
      <c r="D1957" s="186"/>
    </row>
    <row r="1958" spans="4:4" x14ac:dyDescent="0.2">
      <c r="D1958" s="186"/>
    </row>
    <row r="1959" spans="4:4" x14ac:dyDescent="0.2">
      <c r="D1959" s="186"/>
    </row>
    <row r="1960" spans="4:4" x14ac:dyDescent="0.2">
      <c r="D1960" s="186"/>
    </row>
    <row r="1961" spans="4:4" x14ac:dyDescent="0.2">
      <c r="D1961" s="186"/>
    </row>
    <row r="1962" spans="4:4" x14ac:dyDescent="0.2">
      <c r="D1962" s="186"/>
    </row>
    <row r="1963" spans="4:4" x14ac:dyDescent="0.2">
      <c r="D1963" s="186"/>
    </row>
    <row r="1964" spans="4:4" x14ac:dyDescent="0.2">
      <c r="D1964" s="186"/>
    </row>
    <row r="1965" spans="4:4" x14ac:dyDescent="0.2">
      <c r="D1965" s="186"/>
    </row>
    <row r="1966" spans="4:4" x14ac:dyDescent="0.2">
      <c r="D1966" s="186"/>
    </row>
    <row r="1967" spans="4:4" x14ac:dyDescent="0.2">
      <c r="D1967" s="186"/>
    </row>
    <row r="1968" spans="4:4" x14ac:dyDescent="0.2">
      <c r="D1968" s="186"/>
    </row>
    <row r="1969" spans="4:4" x14ac:dyDescent="0.2">
      <c r="D1969" s="186"/>
    </row>
    <row r="1970" spans="4:4" x14ac:dyDescent="0.2">
      <c r="D1970" s="186"/>
    </row>
    <row r="1971" spans="4:4" x14ac:dyDescent="0.2">
      <c r="D1971" s="186"/>
    </row>
    <row r="1972" spans="4:4" x14ac:dyDescent="0.2">
      <c r="D1972" s="186"/>
    </row>
    <row r="1973" spans="4:4" x14ac:dyDescent="0.2">
      <c r="D1973" s="186"/>
    </row>
    <row r="1974" spans="4:4" x14ac:dyDescent="0.2">
      <c r="D1974" s="186"/>
    </row>
    <row r="1975" spans="4:4" x14ac:dyDescent="0.2">
      <c r="D1975" s="186"/>
    </row>
    <row r="1976" spans="4:4" x14ac:dyDescent="0.2">
      <c r="D1976" s="186"/>
    </row>
    <row r="1977" spans="4:4" x14ac:dyDescent="0.2">
      <c r="D1977" s="186"/>
    </row>
    <row r="1978" spans="4:4" x14ac:dyDescent="0.2">
      <c r="D1978" s="186"/>
    </row>
    <row r="1979" spans="4:4" x14ac:dyDescent="0.2">
      <c r="D1979" s="186"/>
    </row>
    <row r="1980" spans="4:4" x14ac:dyDescent="0.2">
      <c r="D1980" s="186"/>
    </row>
    <row r="1981" spans="4:4" x14ac:dyDescent="0.2">
      <c r="D1981" s="186"/>
    </row>
    <row r="1982" spans="4:4" x14ac:dyDescent="0.2">
      <c r="D1982" s="186"/>
    </row>
    <row r="1983" spans="4:4" x14ac:dyDescent="0.2">
      <c r="D1983" s="186"/>
    </row>
    <row r="1984" spans="4:4" x14ac:dyDescent="0.2">
      <c r="D1984" s="186"/>
    </row>
    <row r="1985" spans="4:4" x14ac:dyDescent="0.2">
      <c r="D1985" s="186"/>
    </row>
    <row r="1986" spans="4:4" x14ac:dyDescent="0.2">
      <c r="D1986" s="186"/>
    </row>
    <row r="1987" spans="4:4" x14ac:dyDescent="0.2">
      <c r="D1987" s="186"/>
    </row>
    <row r="1988" spans="4:4" x14ac:dyDescent="0.2">
      <c r="D1988" s="186"/>
    </row>
    <row r="1989" spans="4:4" x14ac:dyDescent="0.2">
      <c r="D1989" s="186"/>
    </row>
    <row r="1990" spans="4:4" x14ac:dyDescent="0.2">
      <c r="D1990" s="186"/>
    </row>
    <row r="1991" spans="4:4" x14ac:dyDescent="0.2">
      <c r="D1991" s="186"/>
    </row>
    <row r="1992" spans="4:4" x14ac:dyDescent="0.2">
      <c r="D1992" s="186"/>
    </row>
    <row r="1993" spans="4:4" x14ac:dyDescent="0.2">
      <c r="D1993" s="186"/>
    </row>
    <row r="1994" spans="4:4" x14ac:dyDescent="0.2">
      <c r="D1994" s="186"/>
    </row>
    <row r="1995" spans="4:4" x14ac:dyDescent="0.2">
      <c r="D1995" s="186"/>
    </row>
    <row r="1996" spans="4:4" x14ac:dyDescent="0.2">
      <c r="D1996" s="186"/>
    </row>
    <row r="1997" spans="4:4" x14ac:dyDescent="0.2">
      <c r="D1997" s="186"/>
    </row>
    <row r="1998" spans="4:4" x14ac:dyDescent="0.2">
      <c r="D1998" s="186"/>
    </row>
    <row r="1999" spans="4:4" x14ac:dyDescent="0.2">
      <c r="D1999" s="186"/>
    </row>
    <row r="2000" spans="4:4" x14ac:dyDescent="0.2">
      <c r="D2000" s="186"/>
    </row>
    <row r="2001" spans="4:4" x14ac:dyDescent="0.2">
      <c r="D2001" s="186"/>
    </row>
    <row r="2002" spans="4:4" x14ac:dyDescent="0.2">
      <c r="D2002" s="186"/>
    </row>
    <row r="2003" spans="4:4" x14ac:dyDescent="0.2">
      <c r="D2003" s="186"/>
    </row>
    <row r="2004" spans="4:4" x14ac:dyDescent="0.2">
      <c r="D2004" s="186"/>
    </row>
    <row r="2005" spans="4:4" x14ac:dyDescent="0.2">
      <c r="D2005" s="186"/>
    </row>
    <row r="2006" spans="4:4" x14ac:dyDescent="0.2">
      <c r="D2006" s="186"/>
    </row>
    <row r="2007" spans="4:4" x14ac:dyDescent="0.2">
      <c r="D2007" s="186"/>
    </row>
    <row r="2008" spans="4:4" x14ac:dyDescent="0.2">
      <c r="D2008" s="186"/>
    </row>
    <row r="2009" spans="4:4" x14ac:dyDescent="0.2">
      <c r="D2009" s="186"/>
    </row>
    <row r="2010" spans="4:4" x14ac:dyDescent="0.2">
      <c r="D2010" s="186"/>
    </row>
    <row r="2011" spans="4:4" x14ac:dyDescent="0.2">
      <c r="D2011" s="186"/>
    </row>
    <row r="2012" spans="4:4" x14ac:dyDescent="0.2">
      <c r="D2012" s="186"/>
    </row>
    <row r="2013" spans="4:4" x14ac:dyDescent="0.2">
      <c r="D2013" s="186"/>
    </row>
    <row r="2014" spans="4:4" x14ac:dyDescent="0.2">
      <c r="D2014" s="186"/>
    </row>
    <row r="2015" spans="4:4" x14ac:dyDescent="0.2">
      <c r="D2015" s="186"/>
    </row>
    <row r="2016" spans="4:4" x14ac:dyDescent="0.2">
      <c r="D2016" s="186"/>
    </row>
    <row r="2017" spans="4:4" x14ac:dyDescent="0.2">
      <c r="D2017" s="186"/>
    </row>
    <row r="2018" spans="4:4" x14ac:dyDescent="0.2">
      <c r="D2018" s="186"/>
    </row>
    <row r="2019" spans="4:4" x14ac:dyDescent="0.2">
      <c r="D2019" s="186"/>
    </row>
    <row r="2020" spans="4:4" x14ac:dyDescent="0.2">
      <c r="D2020" s="186"/>
    </row>
    <row r="2021" spans="4:4" x14ac:dyDescent="0.2">
      <c r="D2021" s="186"/>
    </row>
    <row r="2022" spans="4:4" x14ac:dyDescent="0.2">
      <c r="D2022" s="186"/>
    </row>
    <row r="2023" spans="4:4" x14ac:dyDescent="0.2">
      <c r="D2023" s="186"/>
    </row>
    <row r="2024" spans="4:4" x14ac:dyDescent="0.2">
      <c r="D2024" s="186"/>
    </row>
    <row r="2025" spans="4:4" x14ac:dyDescent="0.2">
      <c r="D2025" s="186"/>
    </row>
    <row r="2026" spans="4:4" x14ac:dyDescent="0.2">
      <c r="D2026" s="186"/>
    </row>
    <row r="2027" spans="4:4" x14ac:dyDescent="0.2">
      <c r="D2027" s="186"/>
    </row>
    <row r="2028" spans="4:4" x14ac:dyDescent="0.2">
      <c r="D2028" s="186"/>
    </row>
    <row r="2029" spans="4:4" x14ac:dyDescent="0.2">
      <c r="D2029" s="186"/>
    </row>
    <row r="2030" spans="4:4" x14ac:dyDescent="0.2">
      <c r="D2030" s="186"/>
    </row>
    <row r="2031" spans="4:4" x14ac:dyDescent="0.2">
      <c r="D2031" s="186"/>
    </row>
    <row r="2032" spans="4:4" x14ac:dyDescent="0.2">
      <c r="D2032" s="186"/>
    </row>
    <row r="2033" spans="4:4" x14ac:dyDescent="0.2">
      <c r="D2033" s="186"/>
    </row>
    <row r="2034" spans="4:4" x14ac:dyDescent="0.2">
      <c r="D2034" s="186"/>
    </row>
    <row r="2035" spans="4:4" x14ac:dyDescent="0.2">
      <c r="D2035" s="186"/>
    </row>
    <row r="2036" spans="4:4" x14ac:dyDescent="0.2">
      <c r="D2036" s="186"/>
    </row>
    <row r="2037" spans="4:4" x14ac:dyDescent="0.2">
      <c r="D2037" s="186"/>
    </row>
    <row r="2038" spans="4:4" x14ac:dyDescent="0.2">
      <c r="D2038" s="186"/>
    </row>
    <row r="2039" spans="4:4" x14ac:dyDescent="0.2">
      <c r="D2039" s="186"/>
    </row>
    <row r="2040" spans="4:4" x14ac:dyDescent="0.2">
      <c r="D2040" s="186"/>
    </row>
    <row r="2041" spans="4:4" x14ac:dyDescent="0.2">
      <c r="D2041" s="186"/>
    </row>
    <row r="2042" spans="4:4" x14ac:dyDescent="0.2">
      <c r="D2042" s="186"/>
    </row>
    <row r="2043" spans="4:4" x14ac:dyDescent="0.2">
      <c r="D2043" s="186"/>
    </row>
    <row r="2044" spans="4:4" x14ac:dyDescent="0.2">
      <c r="D2044" s="186"/>
    </row>
    <row r="2045" spans="4:4" x14ac:dyDescent="0.2">
      <c r="D2045" s="186"/>
    </row>
    <row r="2046" spans="4:4" x14ac:dyDescent="0.2">
      <c r="D2046" s="186"/>
    </row>
    <row r="2047" spans="4:4" x14ac:dyDescent="0.2">
      <c r="D2047" s="186"/>
    </row>
    <row r="2048" spans="4:4" x14ac:dyDescent="0.2">
      <c r="D2048" s="186"/>
    </row>
    <row r="2049" spans="4:4" x14ac:dyDescent="0.2">
      <c r="D2049" s="186"/>
    </row>
    <row r="2050" spans="4:4" x14ac:dyDescent="0.2">
      <c r="D2050" s="186"/>
    </row>
    <row r="2051" spans="4:4" x14ac:dyDescent="0.2">
      <c r="D2051" s="186"/>
    </row>
    <row r="2052" spans="4:4" x14ac:dyDescent="0.2">
      <c r="D2052" s="186"/>
    </row>
    <row r="2053" spans="4:4" x14ac:dyDescent="0.2">
      <c r="D2053" s="186"/>
    </row>
    <row r="2054" spans="4:4" x14ac:dyDescent="0.2">
      <c r="D2054" s="186"/>
    </row>
    <row r="2055" spans="4:4" x14ac:dyDescent="0.2">
      <c r="D2055" s="186"/>
    </row>
    <row r="2056" spans="4:4" x14ac:dyDescent="0.2">
      <c r="D2056" s="186"/>
    </row>
    <row r="2057" spans="4:4" x14ac:dyDescent="0.2">
      <c r="D2057" s="186"/>
    </row>
    <row r="2058" spans="4:4" x14ac:dyDescent="0.2">
      <c r="D2058" s="186"/>
    </row>
    <row r="2059" spans="4:4" x14ac:dyDescent="0.2">
      <c r="D2059" s="186"/>
    </row>
    <row r="2060" spans="4:4" x14ac:dyDescent="0.2">
      <c r="D2060" s="186"/>
    </row>
    <row r="2061" spans="4:4" x14ac:dyDescent="0.2">
      <c r="D2061" s="186"/>
    </row>
    <row r="2062" spans="4:4" x14ac:dyDescent="0.2">
      <c r="D2062" s="186"/>
    </row>
    <row r="2063" spans="4:4" x14ac:dyDescent="0.2">
      <c r="D2063" s="186"/>
    </row>
    <row r="2064" spans="4:4" x14ac:dyDescent="0.2">
      <c r="D2064" s="186"/>
    </row>
    <row r="2065" spans="4:4" x14ac:dyDescent="0.2">
      <c r="D2065" s="186"/>
    </row>
    <row r="2066" spans="4:4" x14ac:dyDescent="0.2">
      <c r="D2066" s="186"/>
    </row>
    <row r="2067" spans="4:4" x14ac:dyDescent="0.2">
      <c r="D2067" s="186"/>
    </row>
    <row r="2068" spans="4:4" x14ac:dyDescent="0.2">
      <c r="D2068" s="186"/>
    </row>
    <row r="2069" spans="4:4" x14ac:dyDescent="0.2">
      <c r="D2069" s="186"/>
    </row>
    <row r="2070" spans="4:4" x14ac:dyDescent="0.2">
      <c r="D2070" s="186"/>
    </row>
    <row r="2071" spans="4:4" x14ac:dyDescent="0.2">
      <c r="D2071" s="186"/>
    </row>
    <row r="2072" spans="4:4" x14ac:dyDescent="0.2">
      <c r="D2072" s="186"/>
    </row>
    <row r="2073" spans="4:4" x14ac:dyDescent="0.2">
      <c r="D2073" s="186"/>
    </row>
    <row r="2074" spans="4:4" x14ac:dyDescent="0.2">
      <c r="D2074" s="186"/>
    </row>
    <row r="2075" spans="4:4" x14ac:dyDescent="0.2">
      <c r="D2075" s="186"/>
    </row>
    <row r="2076" spans="4:4" x14ac:dyDescent="0.2">
      <c r="D2076" s="186"/>
    </row>
    <row r="2077" spans="4:4" x14ac:dyDescent="0.2">
      <c r="D2077" s="186"/>
    </row>
    <row r="2078" spans="4:4" x14ac:dyDescent="0.2">
      <c r="D2078" s="186"/>
    </row>
    <row r="2079" spans="4:4" x14ac:dyDescent="0.2">
      <c r="D2079" s="186"/>
    </row>
    <row r="2080" spans="4:4" x14ac:dyDescent="0.2">
      <c r="D2080" s="186"/>
    </row>
    <row r="2081" spans="4:4" x14ac:dyDescent="0.2">
      <c r="D2081" s="186"/>
    </row>
    <row r="2082" spans="4:4" x14ac:dyDescent="0.2">
      <c r="D2082" s="186"/>
    </row>
    <row r="2083" spans="4:4" x14ac:dyDescent="0.2">
      <c r="D2083" s="186"/>
    </row>
    <row r="2084" spans="4:4" x14ac:dyDescent="0.2">
      <c r="D2084" s="186"/>
    </row>
    <row r="2085" spans="4:4" x14ac:dyDescent="0.2">
      <c r="D2085" s="186"/>
    </row>
    <row r="2086" spans="4:4" x14ac:dyDescent="0.2">
      <c r="D2086" s="186"/>
    </row>
    <row r="2087" spans="4:4" x14ac:dyDescent="0.2">
      <c r="D2087" s="186"/>
    </row>
    <row r="2088" spans="4:4" x14ac:dyDescent="0.2">
      <c r="D2088" s="186"/>
    </row>
    <row r="2089" spans="4:4" x14ac:dyDescent="0.2">
      <c r="D2089" s="186"/>
    </row>
    <row r="2090" spans="4:4" x14ac:dyDescent="0.2">
      <c r="D2090" s="186"/>
    </row>
    <row r="2091" spans="4:4" x14ac:dyDescent="0.2">
      <c r="D2091" s="186"/>
    </row>
    <row r="2092" spans="4:4" x14ac:dyDescent="0.2">
      <c r="D2092" s="186"/>
    </row>
    <row r="2093" spans="4:4" x14ac:dyDescent="0.2">
      <c r="D2093" s="186"/>
    </row>
    <row r="2094" spans="4:4" x14ac:dyDescent="0.2">
      <c r="D2094" s="186"/>
    </row>
    <row r="2095" spans="4:4" x14ac:dyDescent="0.2">
      <c r="D2095" s="186"/>
    </row>
    <row r="2096" spans="4:4" x14ac:dyDescent="0.2">
      <c r="D2096" s="186"/>
    </row>
    <row r="2097" spans="4:4" x14ac:dyDescent="0.2">
      <c r="D2097" s="186"/>
    </row>
    <row r="2098" spans="4:4" x14ac:dyDescent="0.2">
      <c r="D2098" s="186"/>
    </row>
    <row r="2099" spans="4:4" x14ac:dyDescent="0.2">
      <c r="D2099" s="186"/>
    </row>
    <row r="2100" spans="4:4" x14ac:dyDescent="0.2">
      <c r="D2100" s="186"/>
    </row>
    <row r="2101" spans="4:4" x14ac:dyDescent="0.2">
      <c r="D2101" s="186"/>
    </row>
    <row r="2102" spans="4:4" x14ac:dyDescent="0.2">
      <c r="D2102" s="186"/>
    </row>
    <row r="2103" spans="4:4" x14ac:dyDescent="0.2">
      <c r="D2103" s="186"/>
    </row>
    <row r="2104" spans="4:4" x14ac:dyDescent="0.2">
      <c r="D2104" s="186"/>
    </row>
    <row r="2105" spans="4:4" x14ac:dyDescent="0.2">
      <c r="D2105" s="186"/>
    </row>
    <row r="2106" spans="4:4" x14ac:dyDescent="0.2">
      <c r="D2106" s="186"/>
    </row>
    <row r="2107" spans="4:4" x14ac:dyDescent="0.2">
      <c r="D2107" s="186"/>
    </row>
    <row r="2108" spans="4:4" x14ac:dyDescent="0.2">
      <c r="D2108" s="186"/>
    </row>
    <row r="2109" spans="4:4" x14ac:dyDescent="0.2">
      <c r="D2109" s="186"/>
    </row>
    <row r="2110" spans="4:4" x14ac:dyDescent="0.2">
      <c r="D2110" s="186"/>
    </row>
    <row r="2111" spans="4:4" x14ac:dyDescent="0.2">
      <c r="D2111" s="186"/>
    </row>
    <row r="2112" spans="4:4" x14ac:dyDescent="0.2">
      <c r="D2112" s="186"/>
    </row>
    <row r="2113" spans="4:4" x14ac:dyDescent="0.2">
      <c r="D2113" s="186"/>
    </row>
    <row r="2114" spans="4:4" x14ac:dyDescent="0.2">
      <c r="D2114" s="186"/>
    </row>
    <row r="2115" spans="4:4" x14ac:dyDescent="0.2">
      <c r="D2115" s="186"/>
    </row>
    <row r="2116" spans="4:4" x14ac:dyDescent="0.2">
      <c r="D2116" s="186"/>
    </row>
    <row r="2117" spans="4:4" x14ac:dyDescent="0.2">
      <c r="D2117" s="186"/>
    </row>
    <row r="2118" spans="4:4" x14ac:dyDescent="0.2">
      <c r="D2118" s="186"/>
    </row>
    <row r="2119" spans="4:4" x14ac:dyDescent="0.2">
      <c r="D2119" s="186"/>
    </row>
    <row r="2120" spans="4:4" x14ac:dyDescent="0.2">
      <c r="D2120" s="186"/>
    </row>
    <row r="2121" spans="4:4" x14ac:dyDescent="0.2">
      <c r="D2121" s="186"/>
    </row>
    <row r="2122" spans="4:4" x14ac:dyDescent="0.2">
      <c r="D2122" s="186"/>
    </row>
    <row r="2123" spans="4:4" x14ac:dyDescent="0.2">
      <c r="D2123" s="186"/>
    </row>
    <row r="2124" spans="4:4" x14ac:dyDescent="0.2">
      <c r="D2124" s="186"/>
    </row>
    <row r="2125" spans="4:4" x14ac:dyDescent="0.2">
      <c r="D2125" s="186"/>
    </row>
    <row r="2126" spans="4:4" x14ac:dyDescent="0.2">
      <c r="D2126" s="186"/>
    </row>
    <row r="2127" spans="4:4" x14ac:dyDescent="0.2">
      <c r="D2127" s="186"/>
    </row>
    <row r="2128" spans="4:4" x14ac:dyDescent="0.2">
      <c r="D2128" s="186"/>
    </row>
    <row r="2129" spans="4:4" x14ac:dyDescent="0.2">
      <c r="D2129" s="186"/>
    </row>
    <row r="2130" spans="4:4" x14ac:dyDescent="0.2">
      <c r="D2130" s="186"/>
    </row>
    <row r="2131" spans="4:4" x14ac:dyDescent="0.2">
      <c r="D2131" s="186"/>
    </row>
    <row r="2132" spans="4:4" x14ac:dyDescent="0.2">
      <c r="D2132" s="186"/>
    </row>
    <row r="2133" spans="4:4" x14ac:dyDescent="0.2">
      <c r="D2133" s="186"/>
    </row>
    <row r="2134" spans="4:4" x14ac:dyDescent="0.2">
      <c r="D2134" s="186"/>
    </row>
    <row r="2135" spans="4:4" x14ac:dyDescent="0.2">
      <c r="D2135" s="186"/>
    </row>
    <row r="2136" spans="4:4" x14ac:dyDescent="0.2">
      <c r="D2136" s="186"/>
    </row>
    <row r="2137" spans="4:4" x14ac:dyDescent="0.2">
      <c r="D2137" s="186"/>
    </row>
    <row r="2138" spans="4:4" x14ac:dyDescent="0.2">
      <c r="D2138" s="186"/>
    </row>
    <row r="2139" spans="4:4" x14ac:dyDescent="0.2">
      <c r="D2139" s="186"/>
    </row>
    <row r="2140" spans="4:4" x14ac:dyDescent="0.2">
      <c r="D2140" s="186"/>
    </row>
    <row r="2141" spans="4:4" x14ac:dyDescent="0.2">
      <c r="D2141" s="186"/>
    </row>
    <row r="2142" spans="4:4" x14ac:dyDescent="0.2">
      <c r="D2142" s="186"/>
    </row>
    <row r="2143" spans="4:4" x14ac:dyDescent="0.2">
      <c r="D2143" s="186"/>
    </row>
    <row r="2144" spans="4:4" x14ac:dyDescent="0.2">
      <c r="D2144" s="186"/>
    </row>
    <row r="2145" spans="4:4" x14ac:dyDescent="0.2">
      <c r="D2145" s="186"/>
    </row>
    <row r="2146" spans="4:4" x14ac:dyDescent="0.2">
      <c r="D2146" s="186"/>
    </row>
    <row r="2147" spans="4:4" x14ac:dyDescent="0.2">
      <c r="D2147" s="186"/>
    </row>
    <row r="2148" spans="4:4" x14ac:dyDescent="0.2">
      <c r="D2148" s="186"/>
    </row>
    <row r="2149" spans="4:4" x14ac:dyDescent="0.2">
      <c r="D2149" s="186"/>
    </row>
    <row r="2150" spans="4:4" x14ac:dyDescent="0.2">
      <c r="D2150" s="186"/>
    </row>
    <row r="2151" spans="4:4" x14ac:dyDescent="0.2">
      <c r="D2151" s="186"/>
    </row>
    <row r="2152" spans="4:4" x14ac:dyDescent="0.2">
      <c r="D2152" s="186"/>
    </row>
    <row r="2153" spans="4:4" x14ac:dyDescent="0.2">
      <c r="D2153" s="186"/>
    </row>
    <row r="2154" spans="4:4" x14ac:dyDescent="0.2">
      <c r="D2154" s="186"/>
    </row>
    <row r="2155" spans="4:4" x14ac:dyDescent="0.2">
      <c r="D2155" s="186"/>
    </row>
    <row r="2156" spans="4:4" x14ac:dyDescent="0.2">
      <c r="D2156" s="186"/>
    </row>
    <row r="2157" spans="4:4" x14ac:dyDescent="0.2">
      <c r="D2157" s="186"/>
    </row>
    <row r="2158" spans="4:4" x14ac:dyDescent="0.2">
      <c r="D2158" s="186"/>
    </row>
    <row r="2159" spans="4:4" x14ac:dyDescent="0.2">
      <c r="D2159" s="186"/>
    </row>
    <row r="2160" spans="4:4" x14ac:dyDescent="0.2">
      <c r="D2160" s="186"/>
    </row>
    <row r="2161" spans="4:4" x14ac:dyDescent="0.2">
      <c r="D2161" s="186"/>
    </row>
    <row r="2162" spans="4:4" x14ac:dyDescent="0.2">
      <c r="D2162" s="186"/>
    </row>
    <row r="2163" spans="4:4" x14ac:dyDescent="0.2">
      <c r="D2163" s="186"/>
    </row>
    <row r="2164" spans="4:4" x14ac:dyDescent="0.2">
      <c r="D2164" s="186"/>
    </row>
    <row r="2165" spans="4:4" x14ac:dyDescent="0.2">
      <c r="D2165" s="186"/>
    </row>
    <row r="2166" spans="4:4" x14ac:dyDescent="0.2">
      <c r="D2166" s="186"/>
    </row>
    <row r="2167" spans="4:4" x14ac:dyDescent="0.2">
      <c r="D2167" s="186"/>
    </row>
    <row r="2168" spans="4:4" x14ac:dyDescent="0.2">
      <c r="D2168" s="186"/>
    </row>
    <row r="2169" spans="4:4" x14ac:dyDescent="0.2">
      <c r="D2169" s="186"/>
    </row>
    <row r="2170" spans="4:4" x14ac:dyDescent="0.2">
      <c r="D2170" s="186"/>
    </row>
    <row r="2171" spans="4:4" x14ac:dyDescent="0.2">
      <c r="D2171" s="186"/>
    </row>
    <row r="2172" spans="4:4" x14ac:dyDescent="0.2">
      <c r="D2172" s="186"/>
    </row>
    <row r="2173" spans="4:4" x14ac:dyDescent="0.2">
      <c r="D2173" s="186"/>
    </row>
    <row r="2174" spans="4:4" x14ac:dyDescent="0.2">
      <c r="D2174" s="186"/>
    </row>
    <row r="2175" spans="4:4" x14ac:dyDescent="0.2">
      <c r="D2175" s="186"/>
    </row>
    <row r="2176" spans="4:4" x14ac:dyDescent="0.2">
      <c r="D2176" s="186"/>
    </row>
    <row r="2177" spans="4:4" x14ac:dyDescent="0.2">
      <c r="D2177" s="186"/>
    </row>
    <row r="2178" spans="4:4" x14ac:dyDescent="0.2">
      <c r="D2178" s="186"/>
    </row>
    <row r="2179" spans="4:4" x14ac:dyDescent="0.2">
      <c r="D2179" s="186"/>
    </row>
    <row r="2180" spans="4:4" x14ac:dyDescent="0.2">
      <c r="D2180" s="186"/>
    </row>
    <row r="2181" spans="4:4" x14ac:dyDescent="0.2">
      <c r="D2181" s="186"/>
    </row>
    <row r="2182" spans="4:4" x14ac:dyDescent="0.2">
      <c r="D2182" s="186"/>
    </row>
    <row r="2183" spans="4:4" x14ac:dyDescent="0.2">
      <c r="D2183" s="186"/>
    </row>
    <row r="2184" spans="4:4" x14ac:dyDescent="0.2">
      <c r="D2184" s="186"/>
    </row>
    <row r="2185" spans="4:4" x14ac:dyDescent="0.2">
      <c r="D2185" s="186"/>
    </row>
    <row r="2186" spans="4:4" x14ac:dyDescent="0.2">
      <c r="D2186" s="186"/>
    </row>
    <row r="2187" spans="4:4" x14ac:dyDescent="0.2">
      <c r="D2187" s="186"/>
    </row>
    <row r="2188" spans="4:4" x14ac:dyDescent="0.2">
      <c r="D2188" s="186"/>
    </row>
    <row r="2189" spans="4:4" x14ac:dyDescent="0.2">
      <c r="D2189" s="186"/>
    </row>
    <row r="2190" spans="4:4" x14ac:dyDescent="0.2">
      <c r="D2190" s="186"/>
    </row>
    <row r="2191" spans="4:4" x14ac:dyDescent="0.2">
      <c r="D2191" s="186"/>
    </row>
    <row r="2192" spans="4:4" x14ac:dyDescent="0.2">
      <c r="D2192" s="186"/>
    </row>
    <row r="2193" spans="4:4" x14ac:dyDescent="0.2">
      <c r="D2193" s="186"/>
    </row>
    <row r="2194" spans="4:4" x14ac:dyDescent="0.2">
      <c r="D2194" s="186"/>
    </row>
    <row r="2195" spans="4:4" x14ac:dyDescent="0.2">
      <c r="D2195" s="186"/>
    </row>
    <row r="2196" spans="4:4" x14ac:dyDescent="0.2">
      <c r="D2196" s="186"/>
    </row>
    <row r="2197" spans="4:4" x14ac:dyDescent="0.2">
      <c r="D2197" s="186"/>
    </row>
    <row r="2198" spans="4:4" x14ac:dyDescent="0.2">
      <c r="D2198" s="186"/>
    </row>
    <row r="2199" spans="4:4" x14ac:dyDescent="0.2">
      <c r="D2199" s="186"/>
    </row>
    <row r="2200" spans="4:4" x14ac:dyDescent="0.2">
      <c r="D2200" s="186"/>
    </row>
    <row r="2201" spans="4:4" x14ac:dyDescent="0.2">
      <c r="D2201" s="186"/>
    </row>
    <row r="2202" spans="4:4" x14ac:dyDescent="0.2">
      <c r="D2202" s="186"/>
    </row>
    <row r="2203" spans="4:4" x14ac:dyDescent="0.2">
      <c r="D2203" s="186"/>
    </row>
    <row r="2204" spans="4:4" x14ac:dyDescent="0.2">
      <c r="D2204" s="186"/>
    </row>
    <row r="2205" spans="4:4" x14ac:dyDescent="0.2">
      <c r="D2205" s="186"/>
    </row>
    <row r="2206" spans="4:4" x14ac:dyDescent="0.2">
      <c r="D2206" s="186"/>
    </row>
    <row r="2207" spans="4:4" x14ac:dyDescent="0.2">
      <c r="D2207" s="186"/>
    </row>
    <row r="2208" spans="4:4" x14ac:dyDescent="0.2">
      <c r="D2208" s="186"/>
    </row>
    <row r="2209" spans="4:4" x14ac:dyDescent="0.2">
      <c r="D2209" s="186"/>
    </row>
    <row r="2210" spans="4:4" x14ac:dyDescent="0.2">
      <c r="D2210" s="186"/>
    </row>
    <row r="2211" spans="4:4" x14ac:dyDescent="0.2">
      <c r="D2211" s="186"/>
    </row>
    <row r="2212" spans="4:4" x14ac:dyDescent="0.2">
      <c r="D2212" s="186"/>
    </row>
    <row r="2213" spans="4:4" x14ac:dyDescent="0.2">
      <c r="D2213" s="186"/>
    </row>
    <row r="2214" spans="4:4" x14ac:dyDescent="0.2">
      <c r="D2214" s="186"/>
    </row>
    <row r="2215" spans="4:4" x14ac:dyDescent="0.2">
      <c r="D2215" s="186"/>
    </row>
    <row r="2216" spans="4:4" x14ac:dyDescent="0.2">
      <c r="D2216" s="186"/>
    </row>
    <row r="2217" spans="4:4" x14ac:dyDescent="0.2">
      <c r="D2217" s="186"/>
    </row>
    <row r="2218" spans="4:4" x14ac:dyDescent="0.2">
      <c r="D2218" s="186"/>
    </row>
    <row r="2219" spans="4:4" x14ac:dyDescent="0.2">
      <c r="D2219" s="186"/>
    </row>
    <row r="2220" spans="4:4" x14ac:dyDescent="0.2">
      <c r="D2220" s="186"/>
    </row>
    <row r="2221" spans="4:4" x14ac:dyDescent="0.2">
      <c r="D2221" s="186"/>
    </row>
    <row r="2222" spans="4:4" x14ac:dyDescent="0.2">
      <c r="D2222" s="186"/>
    </row>
    <row r="2223" spans="4:4" x14ac:dyDescent="0.2">
      <c r="D2223" s="186"/>
    </row>
    <row r="2224" spans="4:4" x14ac:dyDescent="0.2">
      <c r="D2224" s="186"/>
    </row>
    <row r="2225" spans="4:4" x14ac:dyDescent="0.2">
      <c r="D2225" s="186"/>
    </row>
    <row r="2226" spans="4:4" x14ac:dyDescent="0.2">
      <c r="D2226" s="186"/>
    </row>
    <row r="2227" spans="4:4" x14ac:dyDescent="0.2">
      <c r="D2227" s="186"/>
    </row>
    <row r="2228" spans="4:4" x14ac:dyDescent="0.2">
      <c r="D2228" s="186"/>
    </row>
    <row r="2229" spans="4:4" x14ac:dyDescent="0.2">
      <c r="D2229" s="186"/>
    </row>
    <row r="2230" spans="4:4" x14ac:dyDescent="0.2">
      <c r="D2230" s="186"/>
    </row>
    <row r="2231" spans="4:4" x14ac:dyDescent="0.2">
      <c r="D2231" s="186"/>
    </row>
    <row r="2232" spans="4:4" x14ac:dyDescent="0.2">
      <c r="D2232" s="186"/>
    </row>
    <row r="2233" spans="4:4" x14ac:dyDescent="0.2">
      <c r="D2233" s="186"/>
    </row>
    <row r="2234" spans="4:4" x14ac:dyDescent="0.2">
      <c r="D2234" s="186"/>
    </row>
    <row r="2235" spans="4:4" x14ac:dyDescent="0.2">
      <c r="D2235" s="186"/>
    </row>
    <row r="2236" spans="4:4" x14ac:dyDescent="0.2">
      <c r="D2236" s="186"/>
    </row>
    <row r="2237" spans="4:4" x14ac:dyDescent="0.2">
      <c r="D2237" s="186"/>
    </row>
    <row r="2238" spans="4:4" x14ac:dyDescent="0.2">
      <c r="D2238" s="186"/>
    </row>
    <row r="2239" spans="4:4" x14ac:dyDescent="0.2">
      <c r="D2239" s="186"/>
    </row>
    <row r="2240" spans="4:4" x14ac:dyDescent="0.2">
      <c r="D2240" s="186"/>
    </row>
    <row r="2241" spans="4:4" x14ac:dyDescent="0.2">
      <c r="D2241" s="186"/>
    </row>
    <row r="2242" spans="4:4" x14ac:dyDescent="0.2">
      <c r="D2242" s="186"/>
    </row>
    <row r="2243" spans="4:4" x14ac:dyDescent="0.2">
      <c r="D2243" s="186"/>
    </row>
    <row r="2244" spans="4:4" x14ac:dyDescent="0.2">
      <c r="D2244" s="186"/>
    </row>
    <row r="2245" spans="4:4" x14ac:dyDescent="0.2">
      <c r="D2245" s="186"/>
    </row>
    <row r="2246" spans="4:4" x14ac:dyDescent="0.2">
      <c r="D2246" s="186"/>
    </row>
    <row r="2247" spans="4:4" x14ac:dyDescent="0.2">
      <c r="D2247" s="186"/>
    </row>
    <row r="2248" spans="4:4" x14ac:dyDescent="0.2">
      <c r="D2248" s="186"/>
    </row>
    <row r="2249" spans="4:4" x14ac:dyDescent="0.2">
      <c r="D2249" s="186"/>
    </row>
    <row r="2250" spans="4:4" x14ac:dyDescent="0.2">
      <c r="D2250" s="186"/>
    </row>
    <row r="2251" spans="4:4" x14ac:dyDescent="0.2">
      <c r="D2251" s="186"/>
    </row>
    <row r="2252" spans="4:4" x14ac:dyDescent="0.2">
      <c r="D2252" s="186"/>
    </row>
    <row r="2253" spans="4:4" x14ac:dyDescent="0.2">
      <c r="D2253" s="186"/>
    </row>
    <row r="2254" spans="4:4" x14ac:dyDescent="0.2">
      <c r="D2254" s="186"/>
    </row>
    <row r="2255" spans="4:4" x14ac:dyDescent="0.2">
      <c r="D2255" s="186"/>
    </row>
    <row r="2256" spans="4:4" x14ac:dyDescent="0.2">
      <c r="D2256" s="186"/>
    </row>
    <row r="2257" spans="4:4" x14ac:dyDescent="0.2">
      <c r="D2257" s="186"/>
    </row>
    <row r="2258" spans="4:4" x14ac:dyDescent="0.2">
      <c r="D2258" s="186"/>
    </row>
    <row r="2259" spans="4:4" x14ac:dyDescent="0.2">
      <c r="D2259" s="186"/>
    </row>
    <row r="2260" spans="4:4" x14ac:dyDescent="0.2">
      <c r="D2260" s="186"/>
    </row>
    <row r="2261" spans="4:4" x14ac:dyDescent="0.2">
      <c r="D2261" s="186"/>
    </row>
    <row r="2262" spans="4:4" x14ac:dyDescent="0.2">
      <c r="D2262" s="186"/>
    </row>
    <row r="2263" spans="4:4" x14ac:dyDescent="0.2">
      <c r="D2263" s="186"/>
    </row>
    <row r="2264" spans="4:4" x14ac:dyDescent="0.2">
      <c r="D2264" s="186"/>
    </row>
    <row r="2265" spans="4:4" x14ac:dyDescent="0.2">
      <c r="D2265" s="186"/>
    </row>
    <row r="2266" spans="4:4" x14ac:dyDescent="0.2">
      <c r="D2266" s="186"/>
    </row>
    <row r="2267" spans="4:4" x14ac:dyDescent="0.2">
      <c r="D2267" s="186"/>
    </row>
    <row r="2268" spans="4:4" x14ac:dyDescent="0.2">
      <c r="D2268" s="186"/>
    </row>
    <row r="2269" spans="4:4" x14ac:dyDescent="0.2">
      <c r="D2269" s="186"/>
    </row>
    <row r="2270" spans="4:4" x14ac:dyDescent="0.2">
      <c r="D2270" s="186"/>
    </row>
    <row r="2271" spans="4:4" x14ac:dyDescent="0.2">
      <c r="D2271" s="186"/>
    </row>
    <row r="2272" spans="4:4" x14ac:dyDescent="0.2">
      <c r="D2272" s="186"/>
    </row>
    <row r="2273" spans="4:4" x14ac:dyDescent="0.2">
      <c r="D2273" s="186"/>
    </row>
    <row r="2274" spans="4:4" x14ac:dyDescent="0.2">
      <c r="D2274" s="186"/>
    </row>
    <row r="2275" spans="4:4" x14ac:dyDescent="0.2">
      <c r="D2275" s="186"/>
    </row>
    <row r="2276" spans="4:4" x14ac:dyDescent="0.2">
      <c r="D2276" s="186"/>
    </row>
    <row r="2277" spans="4:4" x14ac:dyDescent="0.2">
      <c r="D2277" s="186"/>
    </row>
    <row r="2278" spans="4:4" x14ac:dyDescent="0.2">
      <c r="D2278" s="186"/>
    </row>
    <row r="2279" spans="4:4" x14ac:dyDescent="0.2">
      <c r="D2279" s="186"/>
    </row>
    <row r="2280" spans="4:4" x14ac:dyDescent="0.2">
      <c r="D2280" s="186"/>
    </row>
    <row r="2281" spans="4:4" x14ac:dyDescent="0.2">
      <c r="D2281" s="186"/>
    </row>
    <row r="2282" spans="4:4" x14ac:dyDescent="0.2">
      <c r="D2282" s="186"/>
    </row>
    <row r="2283" spans="4:4" x14ac:dyDescent="0.2">
      <c r="D2283" s="186"/>
    </row>
    <row r="2284" spans="4:4" x14ac:dyDescent="0.2">
      <c r="D2284" s="186"/>
    </row>
    <row r="2285" spans="4:4" x14ac:dyDescent="0.2">
      <c r="D2285" s="186"/>
    </row>
    <row r="2286" spans="4:4" x14ac:dyDescent="0.2">
      <c r="D2286" s="186"/>
    </row>
    <row r="2287" spans="4:4" x14ac:dyDescent="0.2">
      <c r="D2287" s="186"/>
    </row>
    <row r="2288" spans="4:4" x14ac:dyDescent="0.2">
      <c r="D2288" s="186"/>
    </row>
    <row r="2289" spans="4:4" x14ac:dyDescent="0.2">
      <c r="D2289" s="186"/>
    </row>
    <row r="2290" spans="4:4" x14ac:dyDescent="0.2">
      <c r="D2290" s="186"/>
    </row>
    <row r="2291" spans="4:4" x14ac:dyDescent="0.2">
      <c r="D2291" s="186"/>
    </row>
    <row r="2292" spans="4:4" x14ac:dyDescent="0.2">
      <c r="D2292" s="186"/>
    </row>
    <row r="2293" spans="4:4" x14ac:dyDescent="0.2">
      <c r="D2293" s="186"/>
    </row>
    <row r="2294" spans="4:4" x14ac:dyDescent="0.2">
      <c r="D2294" s="186"/>
    </row>
    <row r="2295" spans="4:4" x14ac:dyDescent="0.2">
      <c r="D2295" s="186"/>
    </row>
    <row r="2296" spans="4:4" x14ac:dyDescent="0.2">
      <c r="D2296" s="186"/>
    </row>
    <row r="2297" spans="4:4" x14ac:dyDescent="0.2">
      <c r="D2297" s="186"/>
    </row>
    <row r="2298" spans="4:4" x14ac:dyDescent="0.2">
      <c r="D2298" s="186"/>
    </row>
    <row r="2299" spans="4:4" x14ac:dyDescent="0.2">
      <c r="D2299" s="186"/>
    </row>
    <row r="2300" spans="4:4" x14ac:dyDescent="0.2">
      <c r="D2300" s="186"/>
    </row>
    <row r="2301" spans="4:4" x14ac:dyDescent="0.2">
      <c r="D2301" s="186"/>
    </row>
    <row r="2302" spans="4:4" x14ac:dyDescent="0.2">
      <c r="D2302" s="186"/>
    </row>
    <row r="2303" spans="4:4" x14ac:dyDescent="0.2">
      <c r="D2303" s="186"/>
    </row>
    <row r="2304" spans="4:4" x14ac:dyDescent="0.2">
      <c r="D2304" s="186"/>
    </row>
    <row r="2305" spans="4:4" x14ac:dyDescent="0.2">
      <c r="D2305" s="186"/>
    </row>
    <row r="2306" spans="4:4" x14ac:dyDescent="0.2">
      <c r="D2306" s="186"/>
    </row>
    <row r="2307" spans="4:4" x14ac:dyDescent="0.2">
      <c r="D2307" s="186"/>
    </row>
    <row r="2308" spans="4:4" x14ac:dyDescent="0.2">
      <c r="D2308" s="186"/>
    </row>
    <row r="2309" spans="4:4" x14ac:dyDescent="0.2">
      <c r="D2309" s="186"/>
    </row>
    <row r="2310" spans="4:4" x14ac:dyDescent="0.2">
      <c r="D2310" s="186"/>
    </row>
    <row r="2311" spans="4:4" x14ac:dyDescent="0.2">
      <c r="D2311" s="186"/>
    </row>
    <row r="2312" spans="4:4" x14ac:dyDescent="0.2">
      <c r="D2312" s="186"/>
    </row>
    <row r="2313" spans="4:4" x14ac:dyDescent="0.2">
      <c r="D2313" s="186"/>
    </row>
    <row r="2314" spans="4:4" x14ac:dyDescent="0.2">
      <c r="D2314" s="186"/>
    </row>
    <row r="2315" spans="4:4" x14ac:dyDescent="0.2">
      <c r="D2315" s="186"/>
    </row>
    <row r="2316" spans="4:4" x14ac:dyDescent="0.2">
      <c r="D2316" s="186"/>
    </row>
    <row r="2317" spans="4:4" x14ac:dyDescent="0.2">
      <c r="D2317" s="186"/>
    </row>
    <row r="2318" spans="4:4" x14ac:dyDescent="0.2">
      <c r="D2318" s="186"/>
    </row>
    <row r="2319" spans="4:4" x14ac:dyDescent="0.2">
      <c r="D2319" s="186"/>
    </row>
    <row r="2320" spans="4:4" x14ac:dyDescent="0.2">
      <c r="D2320" s="186"/>
    </row>
    <row r="2321" spans="4:4" x14ac:dyDescent="0.2">
      <c r="D2321" s="186"/>
    </row>
    <row r="2322" spans="4:4" x14ac:dyDescent="0.2">
      <c r="D2322" s="186"/>
    </row>
    <row r="2323" spans="4:4" x14ac:dyDescent="0.2">
      <c r="D2323" s="186"/>
    </row>
    <row r="2324" spans="4:4" x14ac:dyDescent="0.2">
      <c r="D2324" s="186"/>
    </row>
    <row r="2325" spans="4:4" x14ac:dyDescent="0.2">
      <c r="D2325" s="186"/>
    </row>
    <row r="2326" spans="4:4" x14ac:dyDescent="0.2">
      <c r="D2326" s="186"/>
    </row>
    <row r="2327" spans="4:4" x14ac:dyDescent="0.2">
      <c r="D2327" s="186"/>
    </row>
    <row r="2328" spans="4:4" x14ac:dyDescent="0.2">
      <c r="D2328" s="186"/>
    </row>
    <row r="2329" spans="4:4" x14ac:dyDescent="0.2">
      <c r="D2329" s="186"/>
    </row>
    <row r="2330" spans="4:4" x14ac:dyDescent="0.2">
      <c r="D2330" s="186"/>
    </row>
    <row r="2331" spans="4:4" x14ac:dyDescent="0.2">
      <c r="D2331" s="186"/>
    </row>
    <row r="2332" spans="4:4" x14ac:dyDescent="0.2">
      <c r="D2332" s="186"/>
    </row>
    <row r="2333" spans="4:4" x14ac:dyDescent="0.2">
      <c r="D2333" s="186"/>
    </row>
    <row r="2334" spans="4:4" x14ac:dyDescent="0.2">
      <c r="D2334" s="186"/>
    </row>
    <row r="2335" spans="4:4" x14ac:dyDescent="0.2">
      <c r="D2335" s="186"/>
    </row>
    <row r="2336" spans="4:4" x14ac:dyDescent="0.2">
      <c r="D2336" s="186"/>
    </row>
    <row r="2337" spans="4:4" x14ac:dyDescent="0.2">
      <c r="D2337" s="186"/>
    </row>
    <row r="2338" spans="4:4" x14ac:dyDescent="0.2">
      <c r="D2338" s="186"/>
    </row>
    <row r="2339" spans="4:4" x14ac:dyDescent="0.2">
      <c r="D2339" s="186"/>
    </row>
    <row r="2340" spans="4:4" x14ac:dyDescent="0.2">
      <c r="D2340" s="186"/>
    </row>
    <row r="2341" spans="4:4" x14ac:dyDescent="0.2">
      <c r="D2341" s="186"/>
    </row>
    <row r="2342" spans="4:4" x14ac:dyDescent="0.2">
      <c r="D2342" s="186"/>
    </row>
    <row r="2343" spans="4:4" x14ac:dyDescent="0.2">
      <c r="D2343" s="186"/>
    </row>
    <row r="2344" spans="4:4" x14ac:dyDescent="0.2">
      <c r="D2344" s="186"/>
    </row>
    <row r="2345" spans="4:4" x14ac:dyDescent="0.2">
      <c r="D2345" s="186"/>
    </row>
    <row r="2346" spans="4:4" x14ac:dyDescent="0.2">
      <c r="D2346" s="186"/>
    </row>
    <row r="2347" spans="4:4" x14ac:dyDescent="0.2">
      <c r="D2347" s="186"/>
    </row>
    <row r="2348" spans="4:4" x14ac:dyDescent="0.2">
      <c r="D2348" s="186"/>
    </row>
    <row r="2349" spans="4:4" x14ac:dyDescent="0.2">
      <c r="D2349" s="186"/>
    </row>
    <row r="2350" spans="4:4" x14ac:dyDescent="0.2">
      <c r="D2350" s="186"/>
    </row>
    <row r="2351" spans="4:4" x14ac:dyDescent="0.2">
      <c r="D2351" s="186"/>
    </row>
    <row r="2352" spans="4:4" x14ac:dyDescent="0.2">
      <c r="D2352" s="186"/>
    </row>
    <row r="2353" spans="4:4" x14ac:dyDescent="0.2">
      <c r="D2353" s="186"/>
    </row>
    <row r="2354" spans="4:4" x14ac:dyDescent="0.2">
      <c r="D2354" s="186"/>
    </row>
    <row r="2355" spans="4:4" x14ac:dyDescent="0.2">
      <c r="D2355" s="186"/>
    </row>
    <row r="2356" spans="4:4" x14ac:dyDescent="0.2">
      <c r="D2356" s="186"/>
    </row>
    <row r="2357" spans="4:4" x14ac:dyDescent="0.2">
      <c r="D2357" s="186"/>
    </row>
    <row r="2358" spans="4:4" x14ac:dyDescent="0.2">
      <c r="D2358" s="186"/>
    </row>
    <row r="2359" spans="4:4" x14ac:dyDescent="0.2">
      <c r="D2359" s="186"/>
    </row>
    <row r="2360" spans="4:4" x14ac:dyDescent="0.2">
      <c r="D2360" s="186"/>
    </row>
    <row r="2361" spans="4:4" x14ac:dyDescent="0.2">
      <c r="D2361" s="186"/>
    </row>
    <row r="2362" spans="4:4" x14ac:dyDescent="0.2">
      <c r="D2362" s="186"/>
    </row>
    <row r="2363" spans="4:4" x14ac:dyDescent="0.2">
      <c r="D2363" s="186"/>
    </row>
    <row r="2364" spans="4:4" x14ac:dyDescent="0.2">
      <c r="D2364" s="186"/>
    </row>
    <row r="2365" spans="4:4" x14ac:dyDescent="0.2">
      <c r="D2365" s="186"/>
    </row>
    <row r="2366" spans="4:4" x14ac:dyDescent="0.2">
      <c r="D2366" s="186"/>
    </row>
    <row r="2367" spans="4:4" x14ac:dyDescent="0.2">
      <c r="D2367" s="186"/>
    </row>
    <row r="2368" spans="4:4" x14ac:dyDescent="0.2">
      <c r="D2368" s="186"/>
    </row>
    <row r="2369" spans="4:4" x14ac:dyDescent="0.2">
      <c r="D2369" s="186"/>
    </row>
    <row r="2370" spans="4:4" x14ac:dyDescent="0.2">
      <c r="D2370" s="186"/>
    </row>
    <row r="2371" spans="4:4" x14ac:dyDescent="0.2">
      <c r="D2371" s="186"/>
    </row>
    <row r="2372" spans="4:4" x14ac:dyDescent="0.2">
      <c r="D2372" s="186"/>
    </row>
    <row r="2373" spans="4:4" x14ac:dyDescent="0.2">
      <c r="D2373" s="186"/>
    </row>
    <row r="2374" spans="4:4" x14ac:dyDescent="0.2">
      <c r="D2374" s="186"/>
    </row>
    <row r="2375" spans="4:4" x14ac:dyDescent="0.2">
      <c r="D2375" s="186"/>
    </row>
    <row r="2376" spans="4:4" x14ac:dyDescent="0.2">
      <c r="D2376" s="186"/>
    </row>
    <row r="2377" spans="4:4" x14ac:dyDescent="0.2">
      <c r="D2377" s="186"/>
    </row>
    <row r="2378" spans="4:4" x14ac:dyDescent="0.2">
      <c r="D2378" s="186"/>
    </row>
    <row r="2379" spans="4:4" x14ac:dyDescent="0.2">
      <c r="D2379" s="186"/>
    </row>
    <row r="2380" spans="4:4" x14ac:dyDescent="0.2">
      <c r="D2380" s="186"/>
    </row>
    <row r="2381" spans="4:4" x14ac:dyDescent="0.2">
      <c r="D2381" s="186"/>
    </row>
    <row r="2382" spans="4:4" x14ac:dyDescent="0.2">
      <c r="D2382" s="186"/>
    </row>
    <row r="2383" spans="4:4" x14ac:dyDescent="0.2">
      <c r="D2383" s="186"/>
    </row>
    <row r="2384" spans="4:4" x14ac:dyDescent="0.2">
      <c r="D2384" s="186"/>
    </row>
    <row r="2385" spans="4:4" x14ac:dyDescent="0.2">
      <c r="D2385" s="186"/>
    </row>
    <row r="2386" spans="4:4" x14ac:dyDescent="0.2">
      <c r="D2386" s="186"/>
    </row>
    <row r="2387" spans="4:4" x14ac:dyDescent="0.2">
      <c r="D2387" s="186"/>
    </row>
    <row r="2388" spans="4:4" x14ac:dyDescent="0.2">
      <c r="D2388" s="186"/>
    </row>
    <row r="2389" spans="4:4" x14ac:dyDescent="0.2">
      <c r="D2389" s="186"/>
    </row>
    <row r="2390" spans="4:4" x14ac:dyDescent="0.2">
      <c r="D2390" s="186"/>
    </row>
    <row r="2391" spans="4:4" x14ac:dyDescent="0.2">
      <c r="D2391" s="186"/>
    </row>
    <row r="2392" spans="4:4" x14ac:dyDescent="0.2">
      <c r="D2392" s="186"/>
    </row>
    <row r="2393" spans="4:4" x14ac:dyDescent="0.2">
      <c r="D2393" s="186"/>
    </row>
    <row r="2394" spans="4:4" x14ac:dyDescent="0.2">
      <c r="D2394" s="186"/>
    </row>
    <row r="2395" spans="4:4" x14ac:dyDescent="0.2">
      <c r="D2395" s="186"/>
    </row>
    <row r="2396" spans="4:4" x14ac:dyDescent="0.2">
      <c r="D2396" s="186"/>
    </row>
    <row r="2397" spans="4:4" x14ac:dyDescent="0.2">
      <c r="D2397" s="186"/>
    </row>
    <row r="2398" spans="4:4" x14ac:dyDescent="0.2">
      <c r="D2398" s="186"/>
    </row>
    <row r="2399" spans="4:4" x14ac:dyDescent="0.2">
      <c r="D2399" s="186"/>
    </row>
    <row r="2400" spans="4:4" x14ac:dyDescent="0.2">
      <c r="D2400" s="186"/>
    </row>
    <row r="2401" spans="4:4" x14ac:dyDescent="0.2">
      <c r="D2401" s="186"/>
    </row>
    <row r="2402" spans="4:4" x14ac:dyDescent="0.2">
      <c r="D2402" s="186"/>
    </row>
    <row r="2403" spans="4:4" x14ac:dyDescent="0.2">
      <c r="D2403" s="186"/>
    </row>
    <row r="2404" spans="4:4" x14ac:dyDescent="0.2">
      <c r="D2404" s="186"/>
    </row>
    <row r="2405" spans="4:4" x14ac:dyDescent="0.2">
      <c r="D2405" s="186"/>
    </row>
    <row r="2406" spans="4:4" x14ac:dyDescent="0.2">
      <c r="D2406" s="186"/>
    </row>
    <row r="2407" spans="4:4" x14ac:dyDescent="0.2">
      <c r="D2407" s="186"/>
    </row>
    <row r="2408" spans="4:4" x14ac:dyDescent="0.2">
      <c r="D2408" s="186"/>
    </row>
    <row r="2409" spans="4:4" x14ac:dyDescent="0.2">
      <c r="D2409" s="186"/>
    </row>
    <row r="2410" spans="4:4" x14ac:dyDescent="0.2">
      <c r="D2410" s="186"/>
    </row>
    <row r="2411" spans="4:4" x14ac:dyDescent="0.2">
      <c r="D2411" s="186"/>
    </row>
    <row r="2412" spans="4:4" x14ac:dyDescent="0.2">
      <c r="D2412" s="186"/>
    </row>
    <row r="2413" spans="4:4" x14ac:dyDescent="0.2">
      <c r="D2413" s="186"/>
    </row>
    <row r="2414" spans="4:4" x14ac:dyDescent="0.2">
      <c r="D2414" s="186"/>
    </row>
    <row r="2415" spans="4:4" x14ac:dyDescent="0.2">
      <c r="D2415" s="186"/>
    </row>
    <row r="2416" spans="4:4" x14ac:dyDescent="0.2">
      <c r="D2416" s="186"/>
    </row>
    <row r="2417" spans="4:4" x14ac:dyDescent="0.2">
      <c r="D2417" s="186"/>
    </row>
    <row r="2418" spans="4:4" x14ac:dyDescent="0.2">
      <c r="D2418" s="186"/>
    </row>
    <row r="2419" spans="4:4" x14ac:dyDescent="0.2">
      <c r="D2419" s="186"/>
    </row>
    <row r="2420" spans="4:4" x14ac:dyDescent="0.2">
      <c r="D2420" s="186"/>
    </row>
    <row r="2421" spans="4:4" x14ac:dyDescent="0.2">
      <c r="D2421" s="186"/>
    </row>
    <row r="2422" spans="4:4" x14ac:dyDescent="0.2">
      <c r="D2422" s="186"/>
    </row>
    <row r="2423" spans="4:4" x14ac:dyDescent="0.2">
      <c r="D2423" s="186"/>
    </row>
    <row r="2424" spans="4:4" x14ac:dyDescent="0.2">
      <c r="D2424" s="186"/>
    </row>
    <row r="2425" spans="4:4" x14ac:dyDescent="0.2">
      <c r="D2425" s="186"/>
    </row>
    <row r="2426" spans="4:4" x14ac:dyDescent="0.2">
      <c r="D2426" s="186"/>
    </row>
    <row r="2427" spans="4:4" x14ac:dyDescent="0.2">
      <c r="D2427" s="186"/>
    </row>
    <row r="2428" spans="4:4" x14ac:dyDescent="0.2">
      <c r="D2428" s="186"/>
    </row>
    <row r="2429" spans="4:4" x14ac:dyDescent="0.2">
      <c r="D2429" s="186"/>
    </row>
    <row r="2430" spans="4:4" x14ac:dyDescent="0.2">
      <c r="D2430" s="186"/>
    </row>
    <row r="2431" spans="4:4" x14ac:dyDescent="0.2">
      <c r="D2431" s="186"/>
    </row>
    <row r="2432" spans="4:4" x14ac:dyDescent="0.2">
      <c r="D2432" s="186"/>
    </row>
    <row r="2433" spans="4:4" x14ac:dyDescent="0.2">
      <c r="D2433" s="186"/>
    </row>
    <row r="2434" spans="4:4" x14ac:dyDescent="0.2">
      <c r="D2434" s="186"/>
    </row>
    <row r="2435" spans="4:4" x14ac:dyDescent="0.2">
      <c r="D2435" s="186"/>
    </row>
    <row r="2436" spans="4:4" x14ac:dyDescent="0.2">
      <c r="D2436" s="186"/>
    </row>
    <row r="2437" spans="4:4" x14ac:dyDescent="0.2">
      <c r="D2437" s="186"/>
    </row>
    <row r="2438" spans="4:4" x14ac:dyDescent="0.2">
      <c r="D2438" s="186"/>
    </row>
    <row r="2439" spans="4:4" x14ac:dyDescent="0.2">
      <c r="D2439" s="186"/>
    </row>
    <row r="2440" spans="4:4" x14ac:dyDescent="0.2">
      <c r="D2440" s="186"/>
    </row>
    <row r="2441" spans="4:4" x14ac:dyDescent="0.2">
      <c r="D2441" s="186"/>
    </row>
    <row r="2442" spans="4:4" x14ac:dyDescent="0.2">
      <c r="D2442" s="186"/>
    </row>
    <row r="2443" spans="4:4" x14ac:dyDescent="0.2">
      <c r="D2443" s="186"/>
    </row>
    <row r="2444" spans="4:4" x14ac:dyDescent="0.2">
      <c r="D2444" s="186"/>
    </row>
    <row r="2445" spans="4:4" x14ac:dyDescent="0.2">
      <c r="D2445" s="186"/>
    </row>
    <row r="2446" spans="4:4" x14ac:dyDescent="0.2">
      <c r="D2446" s="186"/>
    </row>
    <row r="2447" spans="4:4" x14ac:dyDescent="0.2">
      <c r="D2447" s="186"/>
    </row>
    <row r="2448" spans="4:4" x14ac:dyDescent="0.2">
      <c r="D2448" s="186"/>
    </row>
    <row r="2449" spans="4:4" x14ac:dyDescent="0.2">
      <c r="D2449" s="186"/>
    </row>
    <row r="2450" spans="4:4" x14ac:dyDescent="0.2">
      <c r="D2450" s="186"/>
    </row>
    <row r="2451" spans="4:4" x14ac:dyDescent="0.2">
      <c r="D2451" s="186"/>
    </row>
    <row r="2452" spans="4:4" x14ac:dyDescent="0.2">
      <c r="D2452" s="186"/>
    </row>
    <row r="2453" spans="4:4" x14ac:dyDescent="0.2">
      <c r="D2453" s="186"/>
    </row>
    <row r="2454" spans="4:4" x14ac:dyDescent="0.2">
      <c r="D2454" s="186"/>
    </row>
    <row r="2455" spans="4:4" x14ac:dyDescent="0.2">
      <c r="D2455" s="186"/>
    </row>
    <row r="2456" spans="4:4" x14ac:dyDescent="0.2">
      <c r="D2456" s="186"/>
    </row>
    <row r="2457" spans="4:4" x14ac:dyDescent="0.2">
      <c r="D2457" s="186"/>
    </row>
    <row r="2458" spans="4:4" x14ac:dyDescent="0.2">
      <c r="D2458" s="186"/>
    </row>
    <row r="2459" spans="4:4" x14ac:dyDescent="0.2">
      <c r="D2459" s="186"/>
    </row>
    <row r="2460" spans="4:4" x14ac:dyDescent="0.2">
      <c r="D2460" s="186"/>
    </row>
    <row r="2461" spans="4:4" x14ac:dyDescent="0.2">
      <c r="D2461" s="186"/>
    </row>
    <row r="2462" spans="4:4" x14ac:dyDescent="0.2">
      <c r="D2462" s="186"/>
    </row>
    <row r="2463" spans="4:4" x14ac:dyDescent="0.2">
      <c r="D2463" s="186"/>
    </row>
    <row r="2464" spans="4:4" x14ac:dyDescent="0.2">
      <c r="D2464" s="186"/>
    </row>
    <row r="2465" spans="4:4" x14ac:dyDescent="0.2">
      <c r="D2465" s="186"/>
    </row>
    <row r="2466" spans="4:4" x14ac:dyDescent="0.2">
      <c r="D2466" s="186"/>
    </row>
    <row r="2467" spans="4:4" x14ac:dyDescent="0.2">
      <c r="D2467" s="186"/>
    </row>
    <row r="2468" spans="4:4" x14ac:dyDescent="0.2">
      <c r="D2468" s="186"/>
    </row>
    <row r="2469" spans="4:4" x14ac:dyDescent="0.2">
      <c r="D2469" s="186"/>
    </row>
    <row r="2470" spans="4:4" x14ac:dyDescent="0.2">
      <c r="D2470" s="186"/>
    </row>
    <row r="2471" spans="4:4" x14ac:dyDescent="0.2">
      <c r="D2471" s="186"/>
    </row>
    <row r="2472" spans="4:4" x14ac:dyDescent="0.2">
      <c r="D2472" s="186"/>
    </row>
    <row r="2473" spans="4:4" x14ac:dyDescent="0.2">
      <c r="D2473" s="186"/>
    </row>
    <row r="2474" spans="4:4" x14ac:dyDescent="0.2">
      <c r="D2474" s="186"/>
    </row>
    <row r="2475" spans="4:4" x14ac:dyDescent="0.2">
      <c r="D2475" s="186"/>
    </row>
    <row r="2476" spans="4:4" x14ac:dyDescent="0.2">
      <c r="D2476" s="186"/>
    </row>
    <row r="2477" spans="4:4" x14ac:dyDescent="0.2">
      <c r="D2477" s="186"/>
    </row>
    <row r="2478" spans="4:4" x14ac:dyDescent="0.2">
      <c r="D2478" s="186"/>
    </row>
    <row r="2479" spans="4:4" x14ac:dyDescent="0.2">
      <c r="D2479" s="186"/>
    </row>
    <row r="2480" spans="4:4" x14ac:dyDescent="0.2">
      <c r="D2480" s="186"/>
    </row>
    <row r="2481" spans="4:4" x14ac:dyDescent="0.2">
      <c r="D2481" s="186"/>
    </row>
    <row r="2482" spans="4:4" x14ac:dyDescent="0.2">
      <c r="D2482" s="186"/>
    </row>
    <row r="2483" spans="4:4" x14ac:dyDescent="0.2">
      <c r="D2483" s="186"/>
    </row>
    <row r="2484" spans="4:4" x14ac:dyDescent="0.2">
      <c r="D2484" s="186"/>
    </row>
    <row r="2485" spans="4:4" x14ac:dyDescent="0.2">
      <c r="D2485" s="186"/>
    </row>
    <row r="2486" spans="4:4" x14ac:dyDescent="0.2">
      <c r="D2486" s="186"/>
    </row>
    <row r="2487" spans="4:4" x14ac:dyDescent="0.2">
      <c r="D2487" s="186"/>
    </row>
    <row r="2488" spans="4:4" x14ac:dyDescent="0.2">
      <c r="D2488" s="186"/>
    </row>
    <row r="2489" spans="4:4" x14ac:dyDescent="0.2">
      <c r="D2489" s="186"/>
    </row>
    <row r="2490" spans="4:4" x14ac:dyDescent="0.2">
      <c r="D2490" s="186"/>
    </row>
    <row r="2491" spans="4:4" x14ac:dyDescent="0.2">
      <c r="D2491" s="186"/>
    </row>
    <row r="2492" spans="4:4" x14ac:dyDescent="0.2">
      <c r="D2492" s="186"/>
    </row>
    <row r="2493" spans="4:4" x14ac:dyDescent="0.2">
      <c r="D2493" s="186"/>
    </row>
    <row r="2494" spans="4:4" x14ac:dyDescent="0.2">
      <c r="D2494" s="186"/>
    </row>
    <row r="2495" spans="4:4" x14ac:dyDescent="0.2">
      <c r="D2495" s="186"/>
    </row>
    <row r="2496" spans="4:4" x14ac:dyDescent="0.2">
      <c r="D2496" s="186"/>
    </row>
    <row r="2497" spans="4:4" x14ac:dyDescent="0.2">
      <c r="D2497" s="186"/>
    </row>
    <row r="2498" spans="4:4" x14ac:dyDescent="0.2">
      <c r="D2498" s="186"/>
    </row>
    <row r="2499" spans="4:4" x14ac:dyDescent="0.2">
      <c r="D2499" s="186"/>
    </row>
    <row r="2500" spans="4:4" x14ac:dyDescent="0.2">
      <c r="D2500" s="186"/>
    </row>
    <row r="2501" spans="4:4" x14ac:dyDescent="0.2">
      <c r="D2501" s="186"/>
    </row>
    <row r="2502" spans="4:4" x14ac:dyDescent="0.2">
      <c r="D2502" s="186"/>
    </row>
    <row r="2503" spans="4:4" x14ac:dyDescent="0.2">
      <c r="D2503" s="186"/>
    </row>
    <row r="2504" spans="4:4" x14ac:dyDescent="0.2">
      <c r="D2504" s="186"/>
    </row>
    <row r="2505" spans="4:4" x14ac:dyDescent="0.2">
      <c r="D2505" s="186"/>
    </row>
    <row r="2506" spans="4:4" x14ac:dyDescent="0.2">
      <c r="D2506" s="186"/>
    </row>
    <row r="2507" spans="4:4" x14ac:dyDescent="0.2">
      <c r="D2507" s="186"/>
    </row>
    <row r="2508" spans="4:4" x14ac:dyDescent="0.2">
      <c r="D2508" s="186"/>
    </row>
    <row r="2509" spans="4:4" x14ac:dyDescent="0.2">
      <c r="D2509" s="186"/>
    </row>
    <row r="2510" spans="4:4" x14ac:dyDescent="0.2">
      <c r="D2510" s="186"/>
    </row>
    <row r="2511" spans="4:4" x14ac:dyDescent="0.2">
      <c r="D2511" s="186"/>
    </row>
    <row r="2512" spans="4:4" x14ac:dyDescent="0.2">
      <c r="D2512" s="186"/>
    </row>
    <row r="2513" spans="4:4" x14ac:dyDescent="0.2">
      <c r="D2513" s="186"/>
    </row>
    <row r="2514" spans="4:4" x14ac:dyDescent="0.2">
      <c r="D2514" s="186"/>
    </row>
    <row r="2515" spans="4:4" x14ac:dyDescent="0.2">
      <c r="D2515" s="186"/>
    </row>
    <row r="2516" spans="4:4" x14ac:dyDescent="0.2">
      <c r="D2516" s="186"/>
    </row>
    <row r="2517" spans="4:4" x14ac:dyDescent="0.2">
      <c r="D2517" s="186"/>
    </row>
    <row r="2518" spans="4:4" x14ac:dyDescent="0.2">
      <c r="D2518" s="186"/>
    </row>
    <row r="2519" spans="4:4" x14ac:dyDescent="0.2">
      <c r="D2519" s="186"/>
    </row>
    <row r="2520" spans="4:4" x14ac:dyDescent="0.2">
      <c r="D2520" s="186"/>
    </row>
    <row r="2521" spans="4:4" x14ac:dyDescent="0.2">
      <c r="D2521" s="186"/>
    </row>
    <row r="2522" spans="4:4" x14ac:dyDescent="0.2">
      <c r="D2522" s="186"/>
    </row>
    <row r="2523" spans="4:4" x14ac:dyDescent="0.2">
      <c r="D2523" s="186"/>
    </row>
    <row r="2524" spans="4:4" x14ac:dyDescent="0.2">
      <c r="D2524" s="186"/>
    </row>
    <row r="2525" spans="4:4" x14ac:dyDescent="0.2">
      <c r="D2525" s="186"/>
    </row>
    <row r="2526" spans="4:4" x14ac:dyDescent="0.2">
      <c r="D2526" s="186"/>
    </row>
    <row r="2527" spans="4:4" x14ac:dyDescent="0.2">
      <c r="D2527" s="186"/>
    </row>
    <row r="2528" spans="4:4" x14ac:dyDescent="0.2">
      <c r="D2528" s="186"/>
    </row>
    <row r="2529" spans="4:4" x14ac:dyDescent="0.2">
      <c r="D2529" s="186"/>
    </row>
    <row r="2530" spans="4:4" x14ac:dyDescent="0.2">
      <c r="D2530" s="186"/>
    </row>
    <row r="2531" spans="4:4" x14ac:dyDescent="0.2">
      <c r="D2531" s="186"/>
    </row>
    <row r="2532" spans="4:4" x14ac:dyDescent="0.2">
      <c r="D2532" s="186"/>
    </row>
    <row r="2533" spans="4:4" x14ac:dyDescent="0.2">
      <c r="D2533" s="186"/>
    </row>
    <row r="2534" spans="4:4" x14ac:dyDescent="0.2">
      <c r="D2534" s="186"/>
    </row>
    <row r="2535" spans="4:4" x14ac:dyDescent="0.2">
      <c r="D2535" s="186"/>
    </row>
    <row r="2536" spans="4:4" x14ac:dyDescent="0.2">
      <c r="D2536" s="186"/>
    </row>
    <row r="2537" spans="4:4" x14ac:dyDescent="0.2">
      <c r="D2537" s="186"/>
    </row>
    <row r="2538" spans="4:4" x14ac:dyDescent="0.2">
      <c r="D2538" s="186"/>
    </row>
    <row r="2539" spans="4:4" x14ac:dyDescent="0.2">
      <c r="D2539" s="186"/>
    </row>
    <row r="2540" spans="4:4" x14ac:dyDescent="0.2">
      <c r="D2540" s="186"/>
    </row>
    <row r="2541" spans="4:4" x14ac:dyDescent="0.2">
      <c r="D2541" s="186"/>
    </row>
    <row r="2542" spans="4:4" x14ac:dyDescent="0.2">
      <c r="D2542" s="186"/>
    </row>
    <row r="2543" spans="4:4" x14ac:dyDescent="0.2">
      <c r="D2543" s="186"/>
    </row>
    <row r="2544" spans="4:4" x14ac:dyDescent="0.2">
      <c r="D2544" s="186"/>
    </row>
    <row r="2545" spans="4:4" x14ac:dyDescent="0.2">
      <c r="D2545" s="186"/>
    </row>
    <row r="2546" spans="4:4" x14ac:dyDescent="0.2">
      <c r="D2546" s="186"/>
    </row>
    <row r="2547" spans="4:4" x14ac:dyDescent="0.2">
      <c r="D2547" s="186"/>
    </row>
    <row r="2548" spans="4:4" x14ac:dyDescent="0.2">
      <c r="D2548" s="186"/>
    </row>
    <row r="2549" spans="4:4" x14ac:dyDescent="0.2">
      <c r="D2549" s="186"/>
    </row>
    <row r="2550" spans="4:4" x14ac:dyDescent="0.2">
      <c r="D2550" s="186"/>
    </row>
    <row r="2551" spans="4:4" x14ac:dyDescent="0.2">
      <c r="D2551" s="186"/>
    </row>
    <row r="2552" spans="4:4" x14ac:dyDescent="0.2">
      <c r="D2552" s="186"/>
    </row>
    <row r="2553" spans="4:4" x14ac:dyDescent="0.2">
      <c r="D2553" s="186"/>
    </row>
    <row r="2554" spans="4:4" x14ac:dyDescent="0.2">
      <c r="D2554" s="186"/>
    </row>
    <row r="2555" spans="4:4" x14ac:dyDescent="0.2">
      <c r="D2555" s="186"/>
    </row>
    <row r="2556" spans="4:4" x14ac:dyDescent="0.2">
      <c r="D2556" s="186"/>
    </row>
    <row r="2557" spans="4:4" x14ac:dyDescent="0.2">
      <c r="D2557" s="186"/>
    </row>
    <row r="2558" spans="4:4" x14ac:dyDescent="0.2">
      <c r="D2558" s="186"/>
    </row>
    <row r="2559" spans="4:4" x14ac:dyDescent="0.2">
      <c r="D2559" s="186"/>
    </row>
    <row r="2560" spans="4:4" x14ac:dyDescent="0.2">
      <c r="D2560" s="186"/>
    </row>
    <row r="2561" spans="4:4" x14ac:dyDescent="0.2">
      <c r="D2561" s="186"/>
    </row>
    <row r="2562" spans="4:4" x14ac:dyDescent="0.2">
      <c r="D2562" s="186"/>
    </row>
    <row r="2563" spans="4:4" x14ac:dyDescent="0.2">
      <c r="D2563" s="186"/>
    </row>
    <row r="2564" spans="4:4" x14ac:dyDescent="0.2">
      <c r="D2564" s="186"/>
    </row>
    <row r="2565" spans="4:4" x14ac:dyDescent="0.2">
      <c r="D2565" s="186"/>
    </row>
    <row r="2566" spans="4:4" x14ac:dyDescent="0.2">
      <c r="D2566" s="186"/>
    </row>
    <row r="2567" spans="4:4" x14ac:dyDescent="0.2">
      <c r="D2567" s="186"/>
    </row>
    <row r="2568" spans="4:4" x14ac:dyDescent="0.2">
      <c r="D2568" s="186"/>
    </row>
    <row r="2569" spans="4:4" x14ac:dyDescent="0.2">
      <c r="D2569" s="186"/>
    </row>
    <row r="2570" spans="4:4" x14ac:dyDescent="0.2">
      <c r="D2570" s="186"/>
    </row>
    <row r="2571" spans="4:4" x14ac:dyDescent="0.2">
      <c r="D2571" s="186"/>
    </row>
    <row r="2572" spans="4:4" x14ac:dyDescent="0.2">
      <c r="D2572" s="186"/>
    </row>
    <row r="2573" spans="4:4" x14ac:dyDescent="0.2">
      <c r="D2573" s="186"/>
    </row>
    <row r="2574" spans="4:4" x14ac:dyDescent="0.2">
      <c r="D2574" s="186"/>
    </row>
    <row r="2575" spans="4:4" x14ac:dyDescent="0.2">
      <c r="D2575" s="186"/>
    </row>
    <row r="2576" spans="4:4" x14ac:dyDescent="0.2">
      <c r="D2576" s="186"/>
    </row>
    <row r="2577" spans="4:4" x14ac:dyDescent="0.2">
      <c r="D2577" s="186"/>
    </row>
    <row r="2578" spans="4:4" x14ac:dyDescent="0.2">
      <c r="D2578" s="186"/>
    </row>
    <row r="2579" spans="4:4" x14ac:dyDescent="0.2">
      <c r="D2579" s="186"/>
    </row>
    <row r="2580" spans="4:4" x14ac:dyDescent="0.2">
      <c r="D2580" s="186"/>
    </row>
    <row r="2581" spans="4:4" x14ac:dyDescent="0.2">
      <c r="D2581" s="186"/>
    </row>
    <row r="2582" spans="4:4" x14ac:dyDescent="0.2">
      <c r="D2582" s="186"/>
    </row>
    <row r="2583" spans="4:4" x14ac:dyDescent="0.2">
      <c r="D2583" s="186"/>
    </row>
    <row r="2584" spans="4:4" x14ac:dyDescent="0.2">
      <c r="D2584" s="186"/>
    </row>
    <row r="2585" spans="4:4" x14ac:dyDescent="0.2">
      <c r="D2585" s="186"/>
    </row>
    <row r="2586" spans="4:4" x14ac:dyDescent="0.2">
      <c r="D2586" s="186"/>
    </row>
    <row r="2587" spans="4:4" x14ac:dyDescent="0.2">
      <c r="D2587" s="186"/>
    </row>
    <row r="2588" spans="4:4" x14ac:dyDescent="0.2">
      <c r="D2588" s="186"/>
    </row>
    <row r="2589" spans="4:4" x14ac:dyDescent="0.2">
      <c r="D2589" s="186"/>
    </row>
    <row r="2590" spans="4:4" x14ac:dyDescent="0.2">
      <c r="D2590" s="186"/>
    </row>
    <row r="2591" spans="4:4" x14ac:dyDescent="0.2">
      <c r="D2591" s="186"/>
    </row>
    <row r="2592" spans="4:4" x14ac:dyDescent="0.2">
      <c r="D2592" s="186"/>
    </row>
    <row r="2593" spans="4:4" x14ac:dyDescent="0.2">
      <c r="D2593" s="186"/>
    </row>
    <row r="2594" spans="4:4" x14ac:dyDescent="0.2">
      <c r="D2594" s="186"/>
    </row>
    <row r="2595" spans="4:4" x14ac:dyDescent="0.2">
      <c r="D2595" s="186"/>
    </row>
    <row r="2596" spans="4:4" x14ac:dyDescent="0.2">
      <c r="D2596" s="186"/>
    </row>
    <row r="2597" spans="4:4" x14ac:dyDescent="0.2">
      <c r="D2597" s="186"/>
    </row>
    <row r="2598" spans="4:4" x14ac:dyDescent="0.2">
      <c r="D2598" s="186"/>
    </row>
    <row r="2599" spans="4:4" x14ac:dyDescent="0.2">
      <c r="D2599" s="186"/>
    </row>
    <row r="2600" spans="4:4" x14ac:dyDescent="0.2">
      <c r="D2600" s="186"/>
    </row>
    <row r="2601" spans="4:4" x14ac:dyDescent="0.2">
      <c r="D2601" s="186"/>
    </row>
    <row r="2602" spans="4:4" x14ac:dyDescent="0.2">
      <c r="D2602" s="186"/>
    </row>
    <row r="2603" spans="4:4" x14ac:dyDescent="0.2">
      <c r="D2603" s="186"/>
    </row>
    <row r="2604" spans="4:4" x14ac:dyDescent="0.2">
      <c r="D2604" s="186"/>
    </row>
    <row r="2605" spans="4:4" x14ac:dyDescent="0.2">
      <c r="D2605" s="186"/>
    </row>
    <row r="2606" spans="4:4" x14ac:dyDescent="0.2">
      <c r="D2606" s="186"/>
    </row>
    <row r="2607" spans="4:4" x14ac:dyDescent="0.2">
      <c r="D2607" s="186"/>
    </row>
    <row r="2608" spans="4:4" x14ac:dyDescent="0.2">
      <c r="D2608" s="186"/>
    </row>
    <row r="2609" spans="4:4" x14ac:dyDescent="0.2">
      <c r="D2609" s="186"/>
    </row>
    <row r="2610" spans="4:4" x14ac:dyDescent="0.2">
      <c r="D2610" s="186"/>
    </row>
    <row r="2611" spans="4:4" x14ac:dyDescent="0.2">
      <c r="D2611" s="186"/>
    </row>
    <row r="2612" spans="4:4" x14ac:dyDescent="0.2">
      <c r="D2612" s="186"/>
    </row>
    <row r="2613" spans="4:4" x14ac:dyDescent="0.2">
      <c r="D2613" s="186"/>
    </row>
    <row r="2614" spans="4:4" x14ac:dyDescent="0.2">
      <c r="D2614" s="186"/>
    </row>
    <row r="2615" spans="4:4" x14ac:dyDescent="0.2">
      <c r="D2615" s="186"/>
    </row>
    <row r="2616" spans="4:4" x14ac:dyDescent="0.2">
      <c r="D2616" s="186"/>
    </row>
    <row r="2617" spans="4:4" x14ac:dyDescent="0.2">
      <c r="D2617" s="186"/>
    </row>
    <row r="2618" spans="4:4" x14ac:dyDescent="0.2">
      <c r="D2618" s="186"/>
    </row>
    <row r="2619" spans="4:4" x14ac:dyDescent="0.2">
      <c r="D2619" s="186"/>
    </row>
    <row r="2620" spans="4:4" x14ac:dyDescent="0.2">
      <c r="D2620" s="186"/>
    </row>
    <row r="2621" spans="4:4" x14ac:dyDescent="0.2">
      <c r="D2621" s="186"/>
    </row>
    <row r="2622" spans="4:4" x14ac:dyDescent="0.2">
      <c r="D2622" s="186"/>
    </row>
    <row r="2623" spans="4:4" x14ac:dyDescent="0.2">
      <c r="D2623" s="186"/>
    </row>
    <row r="2624" spans="4:4" x14ac:dyDescent="0.2">
      <c r="D2624" s="186"/>
    </row>
    <row r="2625" spans="4:4" x14ac:dyDescent="0.2">
      <c r="D2625" s="186"/>
    </row>
    <row r="2626" spans="4:4" x14ac:dyDescent="0.2">
      <c r="D2626" s="186"/>
    </row>
    <row r="2627" spans="4:4" x14ac:dyDescent="0.2">
      <c r="D2627" s="186"/>
    </row>
    <row r="2628" spans="4:4" x14ac:dyDescent="0.2">
      <c r="D2628" s="186"/>
    </row>
    <row r="2629" spans="4:4" x14ac:dyDescent="0.2">
      <c r="D2629" s="186"/>
    </row>
    <row r="2630" spans="4:4" x14ac:dyDescent="0.2">
      <c r="D2630" s="186"/>
    </row>
    <row r="2631" spans="4:4" x14ac:dyDescent="0.2">
      <c r="D2631" s="186"/>
    </row>
    <row r="2632" spans="4:4" x14ac:dyDescent="0.2">
      <c r="D2632" s="186"/>
    </row>
    <row r="2633" spans="4:4" x14ac:dyDescent="0.2">
      <c r="D2633" s="186"/>
    </row>
    <row r="2634" spans="4:4" x14ac:dyDescent="0.2">
      <c r="D2634" s="186"/>
    </row>
    <row r="2635" spans="4:4" x14ac:dyDescent="0.2">
      <c r="D2635" s="186"/>
    </row>
    <row r="2636" spans="4:4" x14ac:dyDescent="0.2">
      <c r="D2636" s="186"/>
    </row>
    <row r="2637" spans="4:4" x14ac:dyDescent="0.2">
      <c r="D2637" s="186"/>
    </row>
    <row r="2638" spans="4:4" x14ac:dyDescent="0.2">
      <c r="D2638" s="186"/>
    </row>
    <row r="2639" spans="4:4" x14ac:dyDescent="0.2">
      <c r="D2639" s="186"/>
    </row>
    <row r="2640" spans="4:4" x14ac:dyDescent="0.2">
      <c r="D2640" s="186"/>
    </row>
    <row r="2641" spans="4:4" x14ac:dyDescent="0.2">
      <c r="D2641" s="186"/>
    </row>
    <row r="2642" spans="4:4" x14ac:dyDescent="0.2">
      <c r="D2642" s="186"/>
    </row>
    <row r="2643" spans="4:4" x14ac:dyDescent="0.2">
      <c r="D2643" s="186"/>
    </row>
    <row r="2644" spans="4:4" x14ac:dyDescent="0.2">
      <c r="D2644" s="186"/>
    </row>
    <row r="2645" spans="4:4" x14ac:dyDescent="0.2">
      <c r="D2645" s="186"/>
    </row>
    <row r="2646" spans="4:4" x14ac:dyDescent="0.2">
      <c r="D2646" s="186"/>
    </row>
    <row r="2647" spans="4:4" x14ac:dyDescent="0.2">
      <c r="D2647" s="186"/>
    </row>
    <row r="2648" spans="4:4" x14ac:dyDescent="0.2">
      <c r="D2648" s="186"/>
    </row>
    <row r="2649" spans="4:4" x14ac:dyDescent="0.2">
      <c r="D2649" s="186"/>
    </row>
    <row r="2650" spans="4:4" x14ac:dyDescent="0.2">
      <c r="D2650" s="186"/>
    </row>
    <row r="2651" spans="4:4" x14ac:dyDescent="0.2">
      <c r="D2651" s="186"/>
    </row>
    <row r="2652" spans="4:4" x14ac:dyDescent="0.2">
      <c r="D2652" s="186"/>
    </row>
    <row r="2653" spans="4:4" x14ac:dyDescent="0.2">
      <c r="D2653" s="186"/>
    </row>
    <row r="2654" spans="4:4" x14ac:dyDescent="0.2">
      <c r="D2654" s="186"/>
    </row>
    <row r="2655" spans="4:4" x14ac:dyDescent="0.2">
      <c r="D2655" s="186"/>
    </row>
    <row r="2656" spans="4:4" x14ac:dyDescent="0.2">
      <c r="D2656" s="186"/>
    </row>
    <row r="2657" spans="4:4" x14ac:dyDescent="0.2">
      <c r="D2657" s="186"/>
    </row>
    <row r="2658" spans="4:4" x14ac:dyDescent="0.2">
      <c r="D2658" s="186"/>
    </row>
    <row r="2659" spans="4:4" x14ac:dyDescent="0.2">
      <c r="D2659" s="186"/>
    </row>
    <row r="2660" spans="4:4" x14ac:dyDescent="0.2">
      <c r="D2660" s="186"/>
    </row>
    <row r="2661" spans="4:4" x14ac:dyDescent="0.2">
      <c r="D2661" s="186"/>
    </row>
    <row r="2662" spans="4:4" x14ac:dyDescent="0.2">
      <c r="D2662" s="186"/>
    </row>
    <row r="2663" spans="4:4" x14ac:dyDescent="0.2">
      <c r="D2663" s="186"/>
    </row>
    <row r="2664" spans="4:4" x14ac:dyDescent="0.2">
      <c r="D2664" s="186"/>
    </row>
    <row r="2665" spans="4:4" x14ac:dyDescent="0.2">
      <c r="D2665" s="186"/>
    </row>
    <row r="2666" spans="4:4" x14ac:dyDescent="0.2">
      <c r="D2666" s="186"/>
    </row>
    <row r="2667" spans="4:4" x14ac:dyDescent="0.2">
      <c r="D2667" s="186"/>
    </row>
    <row r="2668" spans="4:4" x14ac:dyDescent="0.2">
      <c r="D2668" s="186"/>
    </row>
    <row r="2669" spans="4:4" x14ac:dyDescent="0.2">
      <c r="D2669" s="186"/>
    </row>
    <row r="2670" spans="4:4" x14ac:dyDescent="0.2">
      <c r="D2670" s="186"/>
    </row>
    <row r="2671" spans="4:4" x14ac:dyDescent="0.2">
      <c r="D2671" s="186"/>
    </row>
    <row r="2672" spans="4:4" x14ac:dyDescent="0.2">
      <c r="D2672" s="186"/>
    </row>
    <row r="2673" spans="4:4" x14ac:dyDescent="0.2">
      <c r="D2673" s="186"/>
    </row>
    <row r="2674" spans="4:4" x14ac:dyDescent="0.2">
      <c r="D2674" s="186"/>
    </row>
    <row r="2675" spans="4:4" x14ac:dyDescent="0.2">
      <c r="D2675" s="186"/>
    </row>
    <row r="2676" spans="4:4" x14ac:dyDescent="0.2">
      <c r="D2676" s="186"/>
    </row>
    <row r="2677" spans="4:4" x14ac:dyDescent="0.2">
      <c r="D2677" s="186"/>
    </row>
    <row r="2678" spans="4:4" x14ac:dyDescent="0.2">
      <c r="D2678" s="186"/>
    </row>
    <row r="2679" spans="4:4" x14ac:dyDescent="0.2">
      <c r="D2679" s="186"/>
    </row>
    <row r="2680" spans="4:4" x14ac:dyDescent="0.2">
      <c r="D2680" s="186"/>
    </row>
    <row r="2681" spans="4:4" x14ac:dyDescent="0.2">
      <c r="D2681" s="186"/>
    </row>
    <row r="2682" spans="4:4" x14ac:dyDescent="0.2">
      <c r="D2682" s="186"/>
    </row>
    <row r="2683" spans="4:4" x14ac:dyDescent="0.2">
      <c r="D2683" s="186"/>
    </row>
    <row r="2684" spans="4:4" x14ac:dyDescent="0.2">
      <c r="D2684" s="186"/>
    </row>
    <row r="2685" spans="4:4" x14ac:dyDescent="0.2">
      <c r="D2685" s="186"/>
    </row>
    <row r="2686" spans="4:4" x14ac:dyDescent="0.2">
      <c r="D2686" s="186"/>
    </row>
    <row r="2687" spans="4:4" x14ac:dyDescent="0.2">
      <c r="D2687" s="186"/>
    </row>
    <row r="2688" spans="4:4" x14ac:dyDescent="0.2">
      <c r="D2688" s="186"/>
    </row>
    <row r="2689" spans="4:4" x14ac:dyDescent="0.2">
      <c r="D2689" s="186"/>
    </row>
    <row r="2690" spans="4:4" x14ac:dyDescent="0.2">
      <c r="D2690" s="186"/>
    </row>
    <row r="2691" spans="4:4" x14ac:dyDescent="0.2">
      <c r="D2691" s="186"/>
    </row>
    <row r="2692" spans="4:4" x14ac:dyDescent="0.2">
      <c r="D2692" s="186"/>
    </row>
    <row r="2693" spans="4:4" x14ac:dyDescent="0.2">
      <c r="D2693" s="186"/>
    </row>
    <row r="2694" spans="4:4" x14ac:dyDescent="0.2">
      <c r="D2694" s="186"/>
    </row>
    <row r="2695" spans="4:4" x14ac:dyDescent="0.2">
      <c r="D2695" s="186"/>
    </row>
    <row r="2696" spans="4:4" x14ac:dyDescent="0.2">
      <c r="D2696" s="186"/>
    </row>
    <row r="2697" spans="4:4" x14ac:dyDescent="0.2">
      <c r="D2697" s="186"/>
    </row>
    <row r="2698" spans="4:4" x14ac:dyDescent="0.2">
      <c r="D2698" s="186"/>
    </row>
    <row r="2699" spans="4:4" x14ac:dyDescent="0.2">
      <c r="D2699" s="186"/>
    </row>
    <row r="2700" spans="4:4" x14ac:dyDescent="0.2">
      <c r="D2700" s="186"/>
    </row>
    <row r="2701" spans="4:4" x14ac:dyDescent="0.2">
      <c r="D2701" s="186"/>
    </row>
    <row r="2702" spans="4:4" x14ac:dyDescent="0.2">
      <c r="D2702" s="186"/>
    </row>
    <row r="2703" spans="4:4" x14ac:dyDescent="0.2">
      <c r="D2703" s="186"/>
    </row>
    <row r="2704" spans="4:4" x14ac:dyDescent="0.2">
      <c r="D2704" s="186"/>
    </row>
    <row r="2705" spans="4:4" x14ac:dyDescent="0.2">
      <c r="D2705" s="186"/>
    </row>
    <row r="2706" spans="4:4" x14ac:dyDescent="0.2">
      <c r="D2706" s="186"/>
    </row>
    <row r="2707" spans="4:4" x14ac:dyDescent="0.2">
      <c r="D2707" s="186"/>
    </row>
    <row r="2708" spans="4:4" x14ac:dyDescent="0.2">
      <c r="D2708" s="186"/>
    </row>
    <row r="2709" spans="4:4" x14ac:dyDescent="0.2">
      <c r="D2709" s="186"/>
    </row>
    <row r="2710" spans="4:4" x14ac:dyDescent="0.2">
      <c r="D2710" s="186"/>
    </row>
    <row r="2711" spans="4:4" x14ac:dyDescent="0.2">
      <c r="D2711" s="186"/>
    </row>
    <row r="2712" spans="4:4" x14ac:dyDescent="0.2">
      <c r="D2712" s="186"/>
    </row>
    <row r="2713" spans="4:4" x14ac:dyDescent="0.2">
      <c r="D2713" s="186"/>
    </row>
    <row r="2714" spans="4:4" x14ac:dyDescent="0.2">
      <c r="D2714" s="186"/>
    </row>
    <row r="2715" spans="4:4" x14ac:dyDescent="0.2">
      <c r="D2715" s="186"/>
    </row>
    <row r="2716" spans="4:4" x14ac:dyDescent="0.2">
      <c r="D2716" s="186"/>
    </row>
    <row r="2717" spans="4:4" x14ac:dyDescent="0.2">
      <c r="D2717" s="186"/>
    </row>
    <row r="2718" spans="4:4" x14ac:dyDescent="0.2">
      <c r="D2718" s="186"/>
    </row>
    <row r="2719" spans="4:4" x14ac:dyDescent="0.2">
      <c r="D2719" s="186"/>
    </row>
    <row r="2720" spans="4:4" x14ac:dyDescent="0.2">
      <c r="D2720" s="186"/>
    </row>
    <row r="2721" spans="4:4" x14ac:dyDescent="0.2">
      <c r="D2721" s="186"/>
    </row>
    <row r="2722" spans="4:4" x14ac:dyDescent="0.2">
      <c r="D2722" s="186"/>
    </row>
    <row r="2723" spans="4:4" x14ac:dyDescent="0.2">
      <c r="D2723" s="186"/>
    </row>
    <row r="2724" spans="4:4" x14ac:dyDescent="0.2">
      <c r="D2724" s="186"/>
    </row>
    <row r="2725" spans="4:4" x14ac:dyDescent="0.2">
      <c r="D2725" s="186"/>
    </row>
    <row r="2726" spans="4:4" x14ac:dyDescent="0.2">
      <c r="D2726" s="186"/>
    </row>
    <row r="2727" spans="4:4" x14ac:dyDescent="0.2">
      <c r="D2727" s="186"/>
    </row>
    <row r="2728" spans="4:4" x14ac:dyDescent="0.2">
      <c r="D2728" s="186"/>
    </row>
    <row r="2729" spans="4:4" x14ac:dyDescent="0.2">
      <c r="D2729" s="186"/>
    </row>
    <row r="2730" spans="4:4" x14ac:dyDescent="0.2">
      <c r="D2730" s="186"/>
    </row>
    <row r="2731" spans="4:4" x14ac:dyDescent="0.2">
      <c r="D2731" s="186"/>
    </row>
    <row r="2732" spans="4:4" x14ac:dyDescent="0.2">
      <c r="D2732" s="186"/>
    </row>
    <row r="2733" spans="4:4" x14ac:dyDescent="0.2">
      <c r="D2733" s="186"/>
    </row>
    <row r="2734" spans="4:4" x14ac:dyDescent="0.2">
      <c r="D2734" s="186"/>
    </row>
    <row r="2735" spans="4:4" x14ac:dyDescent="0.2">
      <c r="D2735" s="186"/>
    </row>
    <row r="2736" spans="4:4" x14ac:dyDescent="0.2">
      <c r="D2736" s="186"/>
    </row>
    <row r="2737" spans="4:4" x14ac:dyDescent="0.2">
      <c r="D2737" s="186"/>
    </row>
    <row r="2738" spans="4:4" x14ac:dyDescent="0.2">
      <c r="D2738" s="186"/>
    </row>
    <row r="2739" spans="4:4" x14ac:dyDescent="0.2">
      <c r="D2739" s="186"/>
    </row>
    <row r="2740" spans="4:4" x14ac:dyDescent="0.2">
      <c r="D2740" s="186"/>
    </row>
    <row r="2741" spans="4:4" x14ac:dyDescent="0.2">
      <c r="D2741" s="186"/>
    </row>
    <row r="2742" spans="4:4" x14ac:dyDescent="0.2">
      <c r="D2742" s="186"/>
    </row>
    <row r="2743" spans="4:4" x14ac:dyDescent="0.2">
      <c r="D2743" s="186"/>
    </row>
    <row r="2744" spans="4:4" x14ac:dyDescent="0.2">
      <c r="D2744" s="186"/>
    </row>
    <row r="2745" spans="4:4" x14ac:dyDescent="0.2">
      <c r="D2745" s="186"/>
    </row>
    <row r="2746" spans="4:4" x14ac:dyDescent="0.2">
      <c r="D2746" s="186"/>
    </row>
    <row r="2747" spans="4:4" x14ac:dyDescent="0.2">
      <c r="D2747" s="186"/>
    </row>
    <row r="2748" spans="4:4" x14ac:dyDescent="0.2">
      <c r="D2748" s="186"/>
    </row>
    <row r="2749" spans="4:4" x14ac:dyDescent="0.2">
      <c r="D2749" s="186"/>
    </row>
    <row r="2750" spans="4:4" x14ac:dyDescent="0.2">
      <c r="D2750" s="186"/>
    </row>
    <row r="2751" spans="4:4" x14ac:dyDescent="0.2">
      <c r="D2751" s="186"/>
    </row>
    <row r="2752" spans="4:4" x14ac:dyDescent="0.2">
      <c r="D2752" s="186"/>
    </row>
    <row r="2753" spans="4:4" x14ac:dyDescent="0.2">
      <c r="D2753" s="186"/>
    </row>
    <row r="2754" spans="4:4" x14ac:dyDescent="0.2">
      <c r="D2754" s="186"/>
    </row>
    <row r="2755" spans="4:4" x14ac:dyDescent="0.2">
      <c r="D2755" s="186"/>
    </row>
    <row r="2756" spans="4:4" x14ac:dyDescent="0.2">
      <c r="D2756" s="186"/>
    </row>
    <row r="2757" spans="4:4" x14ac:dyDescent="0.2">
      <c r="D2757" s="186"/>
    </row>
    <row r="2758" spans="4:4" x14ac:dyDescent="0.2">
      <c r="D2758" s="186"/>
    </row>
    <row r="2759" spans="4:4" x14ac:dyDescent="0.2">
      <c r="D2759" s="186"/>
    </row>
    <row r="2760" spans="4:4" x14ac:dyDescent="0.2">
      <c r="D2760" s="186"/>
    </row>
    <row r="2761" spans="4:4" x14ac:dyDescent="0.2">
      <c r="D2761" s="186"/>
    </row>
    <row r="2762" spans="4:4" x14ac:dyDescent="0.2">
      <c r="D2762" s="186"/>
    </row>
    <row r="2763" spans="4:4" x14ac:dyDescent="0.2">
      <c r="D2763" s="186"/>
    </row>
    <row r="2764" spans="4:4" x14ac:dyDescent="0.2">
      <c r="D2764" s="186"/>
    </row>
    <row r="2765" spans="4:4" x14ac:dyDescent="0.2">
      <c r="D2765" s="186"/>
    </row>
    <row r="2766" spans="4:4" x14ac:dyDescent="0.2">
      <c r="D2766" s="186"/>
    </row>
    <row r="2767" spans="4:4" x14ac:dyDescent="0.2">
      <c r="D2767" s="186"/>
    </row>
    <row r="2768" spans="4:4" x14ac:dyDescent="0.2">
      <c r="D2768" s="186"/>
    </row>
    <row r="2769" spans="4:4" x14ac:dyDescent="0.2">
      <c r="D2769" s="186"/>
    </row>
    <row r="2770" spans="4:4" x14ac:dyDescent="0.2">
      <c r="D2770" s="186"/>
    </row>
    <row r="2771" spans="4:4" x14ac:dyDescent="0.2">
      <c r="D2771" s="186"/>
    </row>
    <row r="2772" spans="4:4" x14ac:dyDescent="0.2">
      <c r="D2772" s="186"/>
    </row>
    <row r="2773" spans="4:4" x14ac:dyDescent="0.2">
      <c r="D2773" s="186"/>
    </row>
    <row r="2774" spans="4:4" x14ac:dyDescent="0.2">
      <c r="D2774" s="186"/>
    </row>
    <row r="2775" spans="4:4" x14ac:dyDescent="0.2">
      <c r="D2775" s="186"/>
    </row>
    <row r="2776" spans="4:4" x14ac:dyDescent="0.2">
      <c r="D2776" s="186"/>
    </row>
    <row r="2777" spans="4:4" x14ac:dyDescent="0.2">
      <c r="D2777" s="186"/>
    </row>
    <row r="2778" spans="4:4" x14ac:dyDescent="0.2">
      <c r="D2778" s="186"/>
    </row>
    <row r="2779" spans="4:4" x14ac:dyDescent="0.2">
      <c r="D2779" s="186"/>
    </row>
    <row r="2780" spans="4:4" x14ac:dyDescent="0.2">
      <c r="D2780" s="186"/>
    </row>
    <row r="2781" spans="4:4" x14ac:dyDescent="0.2">
      <c r="D2781" s="186"/>
    </row>
    <row r="2782" spans="4:4" x14ac:dyDescent="0.2">
      <c r="D2782" s="186"/>
    </row>
    <row r="2783" spans="4:4" x14ac:dyDescent="0.2">
      <c r="D2783" s="186"/>
    </row>
    <row r="2784" spans="4:4" x14ac:dyDescent="0.2">
      <c r="D2784" s="186"/>
    </row>
    <row r="2785" spans="4:4" x14ac:dyDescent="0.2">
      <c r="D2785" s="186"/>
    </row>
    <row r="2786" spans="4:4" x14ac:dyDescent="0.2">
      <c r="D2786" s="186"/>
    </row>
    <row r="2787" spans="4:4" x14ac:dyDescent="0.2">
      <c r="D2787" s="186"/>
    </row>
    <row r="2788" spans="4:4" x14ac:dyDescent="0.2">
      <c r="D2788" s="186"/>
    </row>
    <row r="2789" spans="4:4" x14ac:dyDescent="0.2">
      <c r="D2789" s="186"/>
    </row>
    <row r="2790" spans="4:4" x14ac:dyDescent="0.2">
      <c r="D2790" s="186"/>
    </row>
    <row r="2791" spans="4:4" x14ac:dyDescent="0.2">
      <c r="D2791" s="186"/>
    </row>
    <row r="2792" spans="4:4" x14ac:dyDescent="0.2">
      <c r="D2792" s="186"/>
    </row>
    <row r="2793" spans="4:4" x14ac:dyDescent="0.2">
      <c r="D2793" s="186"/>
    </row>
    <row r="2794" spans="4:4" x14ac:dyDescent="0.2">
      <c r="D2794" s="186"/>
    </row>
    <row r="2795" spans="4:4" x14ac:dyDescent="0.2">
      <c r="D2795" s="186"/>
    </row>
    <row r="2796" spans="4:4" x14ac:dyDescent="0.2">
      <c r="D2796" s="186"/>
    </row>
    <row r="2797" spans="4:4" x14ac:dyDescent="0.2">
      <c r="D2797" s="186"/>
    </row>
    <row r="2798" spans="4:4" x14ac:dyDescent="0.2">
      <c r="D2798" s="186"/>
    </row>
    <row r="2799" spans="4:4" x14ac:dyDescent="0.2">
      <c r="D2799" s="186"/>
    </row>
    <row r="2800" spans="4:4" x14ac:dyDescent="0.2">
      <c r="D2800" s="186"/>
    </row>
    <row r="2801" spans="4:4" x14ac:dyDescent="0.2">
      <c r="D2801" s="186"/>
    </row>
    <row r="2802" spans="4:4" x14ac:dyDescent="0.2">
      <c r="D2802" s="186"/>
    </row>
    <row r="2803" spans="4:4" x14ac:dyDescent="0.2">
      <c r="D2803" s="186"/>
    </row>
    <row r="2804" spans="4:4" x14ac:dyDescent="0.2">
      <c r="D2804" s="186"/>
    </row>
    <row r="2805" spans="4:4" x14ac:dyDescent="0.2">
      <c r="D2805" s="186"/>
    </row>
    <row r="2806" spans="4:4" x14ac:dyDescent="0.2">
      <c r="D2806" s="186"/>
    </row>
    <row r="2807" spans="4:4" x14ac:dyDescent="0.2">
      <c r="D2807" s="186"/>
    </row>
    <row r="2808" spans="4:4" x14ac:dyDescent="0.2">
      <c r="D2808" s="186"/>
    </row>
    <row r="2809" spans="4:4" x14ac:dyDescent="0.2">
      <c r="D2809" s="186"/>
    </row>
    <row r="2810" spans="4:4" x14ac:dyDescent="0.2">
      <c r="D2810" s="186"/>
    </row>
    <row r="2811" spans="4:4" x14ac:dyDescent="0.2">
      <c r="D2811" s="186"/>
    </row>
    <row r="2812" spans="4:4" x14ac:dyDescent="0.2">
      <c r="D2812" s="186"/>
    </row>
    <row r="2813" spans="4:4" x14ac:dyDescent="0.2">
      <c r="D2813" s="186"/>
    </row>
    <row r="2814" spans="4:4" x14ac:dyDescent="0.2">
      <c r="D2814" s="186"/>
    </row>
    <row r="2815" spans="4:4" x14ac:dyDescent="0.2">
      <c r="D2815" s="186"/>
    </row>
    <row r="2816" spans="4:4" x14ac:dyDescent="0.2">
      <c r="D2816" s="186"/>
    </row>
    <row r="2817" spans="4:4" x14ac:dyDescent="0.2">
      <c r="D2817" s="186"/>
    </row>
    <row r="2818" spans="4:4" x14ac:dyDescent="0.2">
      <c r="D2818" s="186"/>
    </row>
    <row r="2819" spans="4:4" x14ac:dyDescent="0.2">
      <c r="D2819" s="186"/>
    </row>
    <row r="2820" spans="4:4" x14ac:dyDescent="0.2">
      <c r="D2820" s="186"/>
    </row>
    <row r="2821" spans="4:4" x14ac:dyDescent="0.2">
      <c r="D2821" s="186"/>
    </row>
    <row r="2822" spans="4:4" x14ac:dyDescent="0.2">
      <c r="D2822" s="186"/>
    </row>
    <row r="2823" spans="4:4" x14ac:dyDescent="0.2">
      <c r="D2823" s="186"/>
    </row>
    <row r="2824" spans="4:4" x14ac:dyDescent="0.2">
      <c r="D2824" s="186"/>
    </row>
    <row r="2825" spans="4:4" x14ac:dyDescent="0.2">
      <c r="D2825" s="186"/>
    </row>
    <row r="2826" spans="4:4" x14ac:dyDescent="0.2">
      <c r="D2826" s="186"/>
    </row>
    <row r="2827" spans="4:4" x14ac:dyDescent="0.2">
      <c r="D2827" s="186"/>
    </row>
    <row r="2828" spans="4:4" x14ac:dyDescent="0.2">
      <c r="D2828" s="186"/>
    </row>
    <row r="2829" spans="4:4" x14ac:dyDescent="0.2">
      <c r="D2829" s="186"/>
    </row>
    <row r="2830" spans="4:4" x14ac:dyDescent="0.2">
      <c r="D2830" s="186"/>
    </row>
    <row r="2831" spans="4:4" x14ac:dyDescent="0.2">
      <c r="D2831" s="186"/>
    </row>
    <row r="2832" spans="4:4" x14ac:dyDescent="0.2">
      <c r="D2832" s="186"/>
    </row>
    <row r="2833" spans="4:4" x14ac:dyDescent="0.2">
      <c r="D2833" s="186"/>
    </row>
    <row r="2834" spans="4:4" x14ac:dyDescent="0.2">
      <c r="D2834" s="186"/>
    </row>
    <row r="2835" spans="4:4" x14ac:dyDescent="0.2">
      <c r="D2835" s="186"/>
    </row>
    <row r="2836" spans="4:4" x14ac:dyDescent="0.2">
      <c r="D2836" s="186"/>
    </row>
    <row r="2837" spans="4:4" x14ac:dyDescent="0.2">
      <c r="D2837" s="186"/>
    </row>
    <row r="2838" spans="4:4" x14ac:dyDescent="0.2">
      <c r="D2838" s="186"/>
    </row>
    <row r="2839" spans="4:4" x14ac:dyDescent="0.2">
      <c r="D2839" s="186"/>
    </row>
    <row r="2840" spans="4:4" x14ac:dyDescent="0.2">
      <c r="D2840" s="186"/>
    </row>
    <row r="2841" spans="4:4" x14ac:dyDescent="0.2">
      <c r="D2841" s="186"/>
    </row>
    <row r="2842" spans="4:4" x14ac:dyDescent="0.2">
      <c r="D2842" s="186"/>
    </row>
    <row r="2843" spans="4:4" x14ac:dyDescent="0.2">
      <c r="D2843" s="186"/>
    </row>
    <row r="2844" spans="4:4" x14ac:dyDescent="0.2">
      <c r="D2844" s="186"/>
    </row>
    <row r="2845" spans="4:4" x14ac:dyDescent="0.2">
      <c r="D2845" s="186"/>
    </row>
    <row r="2846" spans="4:4" x14ac:dyDescent="0.2">
      <c r="D2846" s="186"/>
    </row>
    <row r="2847" spans="4:4" x14ac:dyDescent="0.2">
      <c r="D2847" s="186"/>
    </row>
    <row r="2848" spans="4:4" x14ac:dyDescent="0.2">
      <c r="D2848" s="186"/>
    </row>
    <row r="2849" spans="4:4" x14ac:dyDescent="0.2">
      <c r="D2849" s="186"/>
    </row>
    <row r="2850" spans="4:4" x14ac:dyDescent="0.2">
      <c r="D2850" s="186"/>
    </row>
    <row r="2851" spans="4:4" x14ac:dyDescent="0.2">
      <c r="D2851" s="186"/>
    </row>
    <row r="2852" spans="4:4" x14ac:dyDescent="0.2">
      <c r="D2852" s="186"/>
    </row>
    <row r="2853" spans="4:4" x14ac:dyDescent="0.2">
      <c r="D2853" s="186"/>
    </row>
    <row r="2854" spans="4:4" x14ac:dyDescent="0.2">
      <c r="D2854" s="186"/>
    </row>
    <row r="2855" spans="4:4" x14ac:dyDescent="0.2">
      <c r="D2855" s="186"/>
    </row>
    <row r="2856" spans="4:4" x14ac:dyDescent="0.2">
      <c r="D2856" s="186"/>
    </row>
    <row r="2857" spans="4:4" x14ac:dyDescent="0.2">
      <c r="D2857" s="186"/>
    </row>
    <row r="2858" spans="4:4" x14ac:dyDescent="0.2">
      <c r="D2858" s="186"/>
    </row>
    <row r="2859" spans="4:4" x14ac:dyDescent="0.2">
      <c r="D2859" s="186"/>
    </row>
    <row r="2860" spans="4:4" x14ac:dyDescent="0.2">
      <c r="D2860" s="186"/>
    </row>
    <row r="2861" spans="4:4" x14ac:dyDescent="0.2">
      <c r="D2861" s="186"/>
    </row>
    <row r="2862" spans="4:4" x14ac:dyDescent="0.2">
      <c r="D2862" s="186"/>
    </row>
    <row r="2863" spans="4:4" x14ac:dyDescent="0.2">
      <c r="D2863" s="186"/>
    </row>
    <row r="2864" spans="4:4" x14ac:dyDescent="0.2">
      <c r="D2864" s="186"/>
    </row>
    <row r="2865" spans="4:4" x14ac:dyDescent="0.2">
      <c r="D2865" s="186"/>
    </row>
    <row r="2866" spans="4:4" x14ac:dyDescent="0.2">
      <c r="D2866" s="186"/>
    </row>
    <row r="2867" spans="4:4" x14ac:dyDescent="0.2">
      <c r="D2867" s="186"/>
    </row>
    <row r="2868" spans="4:4" x14ac:dyDescent="0.2">
      <c r="D2868" s="186"/>
    </row>
    <row r="2869" spans="4:4" x14ac:dyDescent="0.2">
      <c r="D2869" s="186"/>
    </row>
    <row r="2870" spans="4:4" x14ac:dyDescent="0.2">
      <c r="D2870" s="186"/>
    </row>
    <row r="2871" spans="4:4" x14ac:dyDescent="0.2">
      <c r="D2871" s="186"/>
    </row>
    <row r="2872" spans="4:4" x14ac:dyDescent="0.2">
      <c r="D2872" s="186"/>
    </row>
    <row r="2873" spans="4:4" x14ac:dyDescent="0.2">
      <c r="D2873" s="186"/>
    </row>
    <row r="2874" spans="4:4" x14ac:dyDescent="0.2">
      <c r="D2874" s="186"/>
    </row>
    <row r="2875" spans="4:4" x14ac:dyDescent="0.2">
      <c r="D2875" s="186"/>
    </row>
    <row r="2876" spans="4:4" x14ac:dyDescent="0.2">
      <c r="D2876" s="186"/>
    </row>
    <row r="2877" spans="4:4" x14ac:dyDescent="0.2">
      <c r="D2877" s="186"/>
    </row>
    <row r="2878" spans="4:4" x14ac:dyDescent="0.2">
      <c r="D2878" s="186"/>
    </row>
    <row r="2879" spans="4:4" x14ac:dyDescent="0.2">
      <c r="D2879" s="186"/>
    </row>
    <row r="2880" spans="4:4" x14ac:dyDescent="0.2">
      <c r="D2880" s="186"/>
    </row>
    <row r="2881" spans="4:4" x14ac:dyDescent="0.2">
      <c r="D2881" s="186"/>
    </row>
    <row r="2882" spans="4:4" x14ac:dyDescent="0.2">
      <c r="D2882" s="186"/>
    </row>
    <row r="2883" spans="4:4" x14ac:dyDescent="0.2">
      <c r="D2883" s="186"/>
    </row>
    <row r="2884" spans="4:4" x14ac:dyDescent="0.2">
      <c r="D2884" s="186"/>
    </row>
    <row r="2885" spans="4:4" x14ac:dyDescent="0.2">
      <c r="D2885" s="186"/>
    </row>
    <row r="2886" spans="4:4" x14ac:dyDescent="0.2">
      <c r="D2886" s="186"/>
    </row>
    <row r="2887" spans="4:4" x14ac:dyDescent="0.2">
      <c r="D2887" s="186"/>
    </row>
    <row r="2888" spans="4:4" x14ac:dyDescent="0.2">
      <c r="D2888" s="186"/>
    </row>
    <row r="2889" spans="4:4" x14ac:dyDescent="0.2">
      <c r="D2889" s="186"/>
    </row>
    <row r="2890" spans="4:4" x14ac:dyDescent="0.2">
      <c r="D2890" s="186"/>
    </row>
    <row r="2891" spans="4:4" x14ac:dyDescent="0.2">
      <c r="D2891" s="186"/>
    </row>
    <row r="2892" spans="4:4" x14ac:dyDescent="0.2">
      <c r="D2892" s="186"/>
    </row>
    <row r="2893" spans="4:4" x14ac:dyDescent="0.2">
      <c r="D2893" s="186"/>
    </row>
    <row r="2894" spans="4:4" x14ac:dyDescent="0.2">
      <c r="D2894" s="186"/>
    </row>
    <row r="2895" spans="4:4" x14ac:dyDescent="0.2">
      <c r="D2895" s="186"/>
    </row>
    <row r="2896" spans="4:4" x14ac:dyDescent="0.2">
      <c r="D2896" s="186"/>
    </row>
    <row r="2897" spans="4:4" x14ac:dyDescent="0.2">
      <c r="D2897" s="186"/>
    </row>
    <row r="2898" spans="4:4" x14ac:dyDescent="0.2">
      <c r="D2898" s="186"/>
    </row>
    <row r="2899" spans="4:4" x14ac:dyDescent="0.2">
      <c r="D2899" s="186"/>
    </row>
    <row r="2900" spans="4:4" x14ac:dyDescent="0.2">
      <c r="D2900" s="186"/>
    </row>
    <row r="2901" spans="4:4" x14ac:dyDescent="0.2">
      <c r="D2901" s="186"/>
    </row>
    <row r="2902" spans="4:4" x14ac:dyDescent="0.2">
      <c r="D2902" s="186"/>
    </row>
    <row r="2903" spans="4:4" x14ac:dyDescent="0.2">
      <c r="D2903" s="186"/>
    </row>
    <row r="2904" spans="4:4" x14ac:dyDescent="0.2">
      <c r="D2904" s="186"/>
    </row>
    <row r="2905" spans="4:4" x14ac:dyDescent="0.2">
      <c r="D2905" s="186"/>
    </row>
    <row r="2906" spans="4:4" x14ac:dyDescent="0.2">
      <c r="D2906" s="186"/>
    </row>
    <row r="2907" spans="4:4" x14ac:dyDescent="0.2">
      <c r="D2907" s="186"/>
    </row>
    <row r="2908" spans="4:4" x14ac:dyDescent="0.2">
      <c r="D2908" s="186"/>
    </row>
    <row r="2909" spans="4:4" x14ac:dyDescent="0.2">
      <c r="D2909" s="186"/>
    </row>
    <row r="2910" spans="4:4" x14ac:dyDescent="0.2">
      <c r="D2910" s="186"/>
    </row>
    <row r="2911" spans="4:4" x14ac:dyDescent="0.2">
      <c r="D2911" s="186"/>
    </row>
    <row r="2912" spans="4:4" x14ac:dyDescent="0.2">
      <c r="D2912" s="186"/>
    </row>
    <row r="2913" spans="4:4" x14ac:dyDescent="0.2">
      <c r="D2913" s="186"/>
    </row>
    <row r="2914" spans="4:4" x14ac:dyDescent="0.2">
      <c r="D2914" s="186"/>
    </row>
    <row r="2915" spans="4:4" x14ac:dyDescent="0.2">
      <c r="D2915" s="186"/>
    </row>
    <row r="2916" spans="4:4" x14ac:dyDescent="0.2">
      <c r="D2916" s="186"/>
    </row>
    <row r="2917" spans="4:4" x14ac:dyDescent="0.2">
      <c r="D2917" s="186"/>
    </row>
    <row r="2918" spans="4:4" x14ac:dyDescent="0.2">
      <c r="D2918" s="186"/>
    </row>
    <row r="2919" spans="4:4" x14ac:dyDescent="0.2">
      <c r="D2919" s="186"/>
    </row>
    <row r="2920" spans="4:4" x14ac:dyDescent="0.2">
      <c r="D2920" s="186"/>
    </row>
    <row r="2921" spans="4:4" x14ac:dyDescent="0.2">
      <c r="D2921" s="186"/>
    </row>
    <row r="2922" spans="4:4" x14ac:dyDescent="0.2">
      <c r="D2922" s="186"/>
    </row>
    <row r="2923" spans="4:4" x14ac:dyDescent="0.2">
      <c r="D2923" s="186"/>
    </row>
    <row r="2924" spans="4:4" x14ac:dyDescent="0.2">
      <c r="D2924" s="186"/>
    </row>
    <row r="2925" spans="4:4" x14ac:dyDescent="0.2">
      <c r="D2925" s="186"/>
    </row>
    <row r="2926" spans="4:4" x14ac:dyDescent="0.2">
      <c r="D2926" s="186"/>
    </row>
    <row r="2927" spans="4:4" x14ac:dyDescent="0.2">
      <c r="D2927" s="186"/>
    </row>
    <row r="2928" spans="4:4" x14ac:dyDescent="0.2">
      <c r="D2928" s="186"/>
    </row>
    <row r="2929" spans="4:4" x14ac:dyDescent="0.2">
      <c r="D2929" s="186"/>
    </row>
    <row r="2930" spans="4:4" x14ac:dyDescent="0.2">
      <c r="D2930" s="186"/>
    </row>
    <row r="2931" spans="4:4" x14ac:dyDescent="0.2">
      <c r="D2931" s="186"/>
    </row>
    <row r="2932" spans="4:4" x14ac:dyDescent="0.2">
      <c r="D2932" s="186"/>
    </row>
    <row r="2933" spans="4:4" x14ac:dyDescent="0.2">
      <c r="D2933" s="186"/>
    </row>
    <row r="2934" spans="4:4" x14ac:dyDescent="0.2">
      <c r="D2934" s="186"/>
    </row>
    <row r="2935" spans="4:4" x14ac:dyDescent="0.2">
      <c r="D2935" s="186"/>
    </row>
    <row r="2936" spans="4:4" x14ac:dyDescent="0.2">
      <c r="D2936" s="186"/>
    </row>
    <row r="2937" spans="4:4" x14ac:dyDescent="0.2">
      <c r="D2937" s="186"/>
    </row>
    <row r="2938" spans="4:4" x14ac:dyDescent="0.2">
      <c r="D2938" s="186"/>
    </row>
    <row r="2939" spans="4:4" x14ac:dyDescent="0.2">
      <c r="D2939" s="186"/>
    </row>
    <row r="2940" spans="4:4" x14ac:dyDescent="0.2">
      <c r="D2940" s="186"/>
    </row>
    <row r="2941" spans="4:4" x14ac:dyDescent="0.2">
      <c r="D2941" s="186"/>
    </row>
    <row r="2942" spans="4:4" x14ac:dyDescent="0.2">
      <c r="D2942" s="186"/>
    </row>
    <row r="2943" spans="4:4" x14ac:dyDescent="0.2">
      <c r="D2943" s="186"/>
    </row>
    <row r="2944" spans="4:4" x14ac:dyDescent="0.2">
      <c r="D2944" s="186"/>
    </row>
    <row r="2945" spans="4:4" x14ac:dyDescent="0.2">
      <c r="D2945" s="186"/>
    </row>
    <row r="2946" spans="4:4" x14ac:dyDescent="0.2">
      <c r="D2946" s="186"/>
    </row>
    <row r="2947" spans="4:4" x14ac:dyDescent="0.2">
      <c r="D2947" s="186"/>
    </row>
    <row r="2948" spans="4:4" x14ac:dyDescent="0.2">
      <c r="D2948" s="186"/>
    </row>
    <row r="2949" spans="4:4" x14ac:dyDescent="0.2">
      <c r="D2949" s="186"/>
    </row>
    <row r="2950" spans="4:4" x14ac:dyDescent="0.2">
      <c r="D2950" s="186"/>
    </row>
    <row r="2951" spans="4:4" x14ac:dyDescent="0.2">
      <c r="D2951" s="186"/>
    </row>
    <row r="2952" spans="4:4" x14ac:dyDescent="0.2">
      <c r="D2952" s="186"/>
    </row>
    <row r="2953" spans="4:4" x14ac:dyDescent="0.2">
      <c r="D2953" s="186"/>
    </row>
    <row r="2954" spans="4:4" x14ac:dyDescent="0.2">
      <c r="D2954" s="186"/>
    </row>
    <row r="2955" spans="4:4" x14ac:dyDescent="0.2">
      <c r="D2955" s="186"/>
    </row>
    <row r="2956" spans="4:4" x14ac:dyDescent="0.2">
      <c r="D2956" s="186"/>
    </row>
    <row r="2957" spans="4:4" x14ac:dyDescent="0.2">
      <c r="D2957" s="186"/>
    </row>
    <row r="2958" spans="4:4" x14ac:dyDescent="0.2">
      <c r="D2958" s="186"/>
    </row>
    <row r="2959" spans="4:4" x14ac:dyDescent="0.2">
      <c r="D2959" s="186"/>
    </row>
    <row r="2960" spans="4:4" x14ac:dyDescent="0.2">
      <c r="D2960" s="186"/>
    </row>
    <row r="2961" spans="4:4" x14ac:dyDescent="0.2">
      <c r="D2961" s="186"/>
    </row>
    <row r="2962" spans="4:4" x14ac:dyDescent="0.2">
      <c r="D2962" s="186"/>
    </row>
    <row r="2963" spans="4:4" x14ac:dyDescent="0.2">
      <c r="D2963" s="186"/>
    </row>
    <row r="2964" spans="4:4" x14ac:dyDescent="0.2">
      <c r="D2964" s="186"/>
    </row>
    <row r="2965" spans="4:4" x14ac:dyDescent="0.2">
      <c r="D2965" s="186"/>
    </row>
    <row r="2966" spans="4:4" x14ac:dyDescent="0.2">
      <c r="D2966" s="186"/>
    </row>
    <row r="2967" spans="4:4" x14ac:dyDescent="0.2">
      <c r="D2967" s="186"/>
    </row>
    <row r="2968" spans="4:4" x14ac:dyDescent="0.2">
      <c r="D2968" s="186"/>
    </row>
    <row r="2969" spans="4:4" x14ac:dyDescent="0.2">
      <c r="D2969" s="186"/>
    </row>
    <row r="2970" spans="4:4" x14ac:dyDescent="0.2">
      <c r="D2970" s="186"/>
    </row>
    <row r="2971" spans="4:4" x14ac:dyDescent="0.2">
      <c r="D2971" s="186"/>
    </row>
    <row r="2972" spans="4:4" x14ac:dyDescent="0.2">
      <c r="D2972" s="186"/>
    </row>
    <row r="2973" spans="4:4" x14ac:dyDescent="0.2">
      <c r="D2973" s="186"/>
    </row>
    <row r="2974" spans="4:4" x14ac:dyDescent="0.2">
      <c r="D2974" s="186"/>
    </row>
    <row r="2975" spans="4:4" x14ac:dyDescent="0.2">
      <c r="D2975" s="186"/>
    </row>
    <row r="2976" spans="4:4" x14ac:dyDescent="0.2">
      <c r="D2976" s="186"/>
    </row>
    <row r="2977" spans="4:4" x14ac:dyDescent="0.2">
      <c r="D2977" s="186"/>
    </row>
    <row r="2978" spans="4:4" x14ac:dyDescent="0.2">
      <c r="D2978" s="186"/>
    </row>
    <row r="2979" spans="4:4" x14ac:dyDescent="0.2">
      <c r="D2979" s="186"/>
    </row>
    <row r="2980" spans="4:4" x14ac:dyDescent="0.2">
      <c r="D2980" s="186"/>
    </row>
    <row r="2981" spans="4:4" x14ac:dyDescent="0.2">
      <c r="D2981" s="186"/>
    </row>
    <row r="2982" spans="4:4" x14ac:dyDescent="0.2">
      <c r="D2982" s="186"/>
    </row>
    <row r="2983" spans="4:4" x14ac:dyDescent="0.2">
      <c r="D2983" s="186"/>
    </row>
    <row r="2984" spans="4:4" x14ac:dyDescent="0.2">
      <c r="D2984" s="186"/>
    </row>
    <row r="2985" spans="4:4" x14ac:dyDescent="0.2">
      <c r="D2985" s="186"/>
    </row>
    <row r="2986" spans="4:4" x14ac:dyDescent="0.2">
      <c r="D2986" s="186"/>
    </row>
    <row r="2987" spans="4:4" x14ac:dyDescent="0.2">
      <c r="D2987" s="186"/>
    </row>
    <row r="2988" spans="4:4" x14ac:dyDescent="0.2">
      <c r="D2988" s="186"/>
    </row>
    <row r="2989" spans="4:4" x14ac:dyDescent="0.2">
      <c r="D2989" s="186"/>
    </row>
    <row r="2990" spans="4:4" x14ac:dyDescent="0.2">
      <c r="D2990" s="186"/>
    </row>
    <row r="2991" spans="4:4" x14ac:dyDescent="0.2">
      <c r="D2991" s="186"/>
    </row>
    <row r="2992" spans="4:4" x14ac:dyDescent="0.2">
      <c r="D2992" s="186"/>
    </row>
    <row r="2993" spans="4:4" x14ac:dyDescent="0.2">
      <c r="D2993" s="186"/>
    </row>
    <row r="2994" spans="4:4" x14ac:dyDescent="0.2">
      <c r="D2994" s="186"/>
    </row>
    <row r="2995" spans="4:4" x14ac:dyDescent="0.2">
      <c r="D2995" s="186"/>
    </row>
    <row r="2996" spans="4:4" x14ac:dyDescent="0.2">
      <c r="D2996" s="186"/>
    </row>
    <row r="2997" spans="4:4" x14ac:dyDescent="0.2">
      <c r="D2997" s="186"/>
    </row>
    <row r="2998" spans="4:4" x14ac:dyDescent="0.2">
      <c r="D2998" s="186"/>
    </row>
    <row r="2999" spans="4:4" x14ac:dyDescent="0.2">
      <c r="D2999" s="186"/>
    </row>
    <row r="3000" spans="4:4" x14ac:dyDescent="0.2">
      <c r="D3000" s="186"/>
    </row>
    <row r="3001" spans="4:4" x14ac:dyDescent="0.2">
      <c r="D3001" s="186"/>
    </row>
    <row r="3002" spans="4:4" x14ac:dyDescent="0.2">
      <c r="D3002" s="186"/>
    </row>
    <row r="3003" spans="4:4" x14ac:dyDescent="0.2">
      <c r="D3003" s="186"/>
    </row>
    <row r="3004" spans="4:4" x14ac:dyDescent="0.2">
      <c r="D3004" s="186"/>
    </row>
    <row r="3005" spans="4:4" x14ac:dyDescent="0.2">
      <c r="D3005" s="186"/>
    </row>
    <row r="3006" spans="4:4" x14ac:dyDescent="0.2">
      <c r="D3006" s="186"/>
    </row>
    <row r="3007" spans="4:4" x14ac:dyDescent="0.2">
      <c r="D3007" s="186"/>
    </row>
    <row r="3008" spans="4:4" x14ac:dyDescent="0.2">
      <c r="D3008" s="186"/>
    </row>
    <row r="3009" spans="4:4" x14ac:dyDescent="0.2">
      <c r="D3009" s="186"/>
    </row>
    <row r="3010" spans="4:4" x14ac:dyDescent="0.2">
      <c r="D3010" s="186"/>
    </row>
    <row r="3011" spans="4:4" x14ac:dyDescent="0.2">
      <c r="D3011" s="186"/>
    </row>
    <row r="3012" spans="4:4" x14ac:dyDescent="0.2">
      <c r="D3012" s="186"/>
    </row>
    <row r="3013" spans="4:4" x14ac:dyDescent="0.2">
      <c r="D3013" s="186"/>
    </row>
    <row r="3014" spans="4:4" x14ac:dyDescent="0.2">
      <c r="D3014" s="186"/>
    </row>
    <row r="3015" spans="4:4" x14ac:dyDescent="0.2">
      <c r="D3015" s="186"/>
    </row>
    <row r="3016" spans="4:4" x14ac:dyDescent="0.2">
      <c r="D3016" s="186"/>
    </row>
    <row r="3017" spans="4:4" x14ac:dyDescent="0.2">
      <c r="D3017" s="186"/>
    </row>
    <row r="3018" spans="4:4" x14ac:dyDescent="0.2">
      <c r="D3018" s="186"/>
    </row>
    <row r="3019" spans="4:4" x14ac:dyDescent="0.2">
      <c r="D3019" s="186"/>
    </row>
    <row r="3020" spans="4:4" x14ac:dyDescent="0.2">
      <c r="D3020" s="186"/>
    </row>
    <row r="3021" spans="4:4" x14ac:dyDescent="0.2">
      <c r="D3021" s="186"/>
    </row>
    <row r="3022" spans="4:4" x14ac:dyDescent="0.2">
      <c r="D3022" s="186"/>
    </row>
    <row r="3023" spans="4:4" x14ac:dyDescent="0.2">
      <c r="D3023" s="186"/>
    </row>
    <row r="3024" spans="4:4" x14ac:dyDescent="0.2">
      <c r="D3024" s="186"/>
    </row>
    <row r="3025" spans="4:4" x14ac:dyDescent="0.2">
      <c r="D3025" s="186"/>
    </row>
    <row r="3026" spans="4:4" x14ac:dyDescent="0.2">
      <c r="D3026" s="186"/>
    </row>
    <row r="3027" spans="4:4" x14ac:dyDescent="0.2">
      <c r="D3027" s="186"/>
    </row>
    <row r="3028" spans="4:4" x14ac:dyDescent="0.2">
      <c r="D3028" s="186"/>
    </row>
    <row r="3029" spans="4:4" x14ac:dyDescent="0.2">
      <c r="D3029" s="186"/>
    </row>
    <row r="3030" spans="4:4" x14ac:dyDescent="0.2">
      <c r="D3030" s="186"/>
    </row>
    <row r="3031" spans="4:4" x14ac:dyDescent="0.2">
      <c r="D3031" s="186"/>
    </row>
    <row r="3032" spans="4:4" x14ac:dyDescent="0.2">
      <c r="D3032" s="186"/>
    </row>
    <row r="3033" spans="4:4" x14ac:dyDescent="0.2">
      <c r="D3033" s="186"/>
    </row>
    <row r="3034" spans="4:4" x14ac:dyDescent="0.2">
      <c r="D3034" s="186"/>
    </row>
    <row r="3035" spans="4:4" x14ac:dyDescent="0.2">
      <c r="D3035" s="186"/>
    </row>
    <row r="3036" spans="4:4" x14ac:dyDescent="0.2">
      <c r="D3036" s="186"/>
    </row>
    <row r="3037" spans="4:4" x14ac:dyDescent="0.2">
      <c r="D3037" s="186"/>
    </row>
    <row r="3038" spans="4:4" x14ac:dyDescent="0.2">
      <c r="D3038" s="186"/>
    </row>
    <row r="3039" spans="4:4" x14ac:dyDescent="0.2">
      <c r="D3039" s="186"/>
    </row>
    <row r="3040" spans="4:4" x14ac:dyDescent="0.2">
      <c r="D3040" s="186"/>
    </row>
    <row r="3041" spans="4:4" x14ac:dyDescent="0.2">
      <c r="D3041" s="186"/>
    </row>
    <row r="3042" spans="4:4" x14ac:dyDescent="0.2">
      <c r="D3042" s="186"/>
    </row>
    <row r="3043" spans="4:4" x14ac:dyDescent="0.2">
      <c r="D3043" s="186"/>
    </row>
    <row r="3044" spans="4:4" x14ac:dyDescent="0.2">
      <c r="D3044" s="186"/>
    </row>
    <row r="3045" spans="4:4" x14ac:dyDescent="0.2">
      <c r="D3045" s="186"/>
    </row>
    <row r="3046" spans="4:4" x14ac:dyDescent="0.2">
      <c r="D3046" s="186"/>
    </row>
    <row r="3047" spans="4:4" x14ac:dyDescent="0.2">
      <c r="D3047" s="186"/>
    </row>
    <row r="3048" spans="4:4" x14ac:dyDescent="0.2">
      <c r="D3048" s="186"/>
    </row>
    <row r="3049" spans="4:4" x14ac:dyDescent="0.2">
      <c r="D3049" s="186"/>
    </row>
    <row r="3050" spans="4:4" x14ac:dyDescent="0.2">
      <c r="D3050" s="186"/>
    </row>
    <row r="3051" spans="4:4" x14ac:dyDescent="0.2">
      <c r="D3051" s="186"/>
    </row>
    <row r="3052" spans="4:4" x14ac:dyDescent="0.2">
      <c r="D3052" s="186"/>
    </row>
    <row r="3053" spans="4:4" x14ac:dyDescent="0.2">
      <c r="D3053" s="186"/>
    </row>
    <row r="3054" spans="4:4" x14ac:dyDescent="0.2">
      <c r="D3054" s="186"/>
    </row>
    <row r="3055" spans="4:4" x14ac:dyDescent="0.2">
      <c r="D3055" s="186"/>
    </row>
    <row r="3056" spans="4:4" x14ac:dyDescent="0.2">
      <c r="D3056" s="186"/>
    </row>
    <row r="3057" spans="4:4" x14ac:dyDescent="0.2">
      <c r="D3057" s="186"/>
    </row>
    <row r="3058" spans="4:4" x14ac:dyDescent="0.2">
      <c r="D3058" s="186"/>
    </row>
    <row r="3059" spans="4:4" x14ac:dyDescent="0.2">
      <c r="D3059" s="186"/>
    </row>
    <row r="3060" spans="4:4" x14ac:dyDescent="0.2">
      <c r="D3060" s="186"/>
    </row>
    <row r="3061" spans="4:4" x14ac:dyDescent="0.2">
      <c r="D3061" s="186"/>
    </row>
    <row r="3062" spans="4:4" x14ac:dyDescent="0.2">
      <c r="D3062" s="186"/>
    </row>
    <row r="3063" spans="4:4" x14ac:dyDescent="0.2">
      <c r="D3063" s="186"/>
    </row>
    <row r="3064" spans="4:4" x14ac:dyDescent="0.2">
      <c r="D3064" s="186"/>
    </row>
    <row r="3065" spans="4:4" x14ac:dyDescent="0.2">
      <c r="D3065" s="186"/>
    </row>
    <row r="3066" spans="4:4" x14ac:dyDescent="0.2">
      <c r="D3066" s="186"/>
    </row>
    <row r="3067" spans="4:4" x14ac:dyDescent="0.2">
      <c r="D3067" s="186"/>
    </row>
    <row r="3068" spans="4:4" x14ac:dyDescent="0.2">
      <c r="D3068" s="186"/>
    </row>
    <row r="3069" spans="4:4" x14ac:dyDescent="0.2">
      <c r="D3069" s="186"/>
    </row>
    <row r="3070" spans="4:4" x14ac:dyDescent="0.2">
      <c r="D3070" s="186"/>
    </row>
    <row r="3071" spans="4:4" x14ac:dyDescent="0.2">
      <c r="D3071" s="186"/>
    </row>
    <row r="3072" spans="4:4" x14ac:dyDescent="0.2">
      <c r="D3072" s="186"/>
    </row>
    <row r="3073" spans="4:4" x14ac:dyDescent="0.2">
      <c r="D3073" s="186"/>
    </row>
    <row r="3074" spans="4:4" x14ac:dyDescent="0.2">
      <c r="D3074" s="186"/>
    </row>
    <row r="3075" spans="4:4" x14ac:dyDescent="0.2">
      <c r="D3075" s="186"/>
    </row>
    <row r="3076" spans="4:4" x14ac:dyDescent="0.2">
      <c r="D3076" s="186"/>
    </row>
    <row r="3077" spans="4:4" x14ac:dyDescent="0.2">
      <c r="D3077" s="186"/>
    </row>
    <row r="3078" spans="4:4" x14ac:dyDescent="0.2">
      <c r="D3078" s="186"/>
    </row>
    <row r="3079" spans="4:4" x14ac:dyDescent="0.2">
      <c r="D3079" s="186"/>
    </row>
    <row r="3080" spans="4:4" x14ac:dyDescent="0.2">
      <c r="D3080" s="186"/>
    </row>
    <row r="3081" spans="4:4" x14ac:dyDescent="0.2">
      <c r="D3081" s="186"/>
    </row>
    <row r="3082" spans="4:4" x14ac:dyDescent="0.2">
      <c r="D3082" s="186"/>
    </row>
    <row r="3083" spans="4:4" x14ac:dyDescent="0.2">
      <c r="D3083" s="186"/>
    </row>
    <row r="3084" spans="4:4" x14ac:dyDescent="0.2">
      <c r="D3084" s="186"/>
    </row>
    <row r="3085" spans="4:4" x14ac:dyDescent="0.2">
      <c r="D3085" s="186"/>
    </row>
    <row r="3086" spans="4:4" x14ac:dyDescent="0.2">
      <c r="D3086" s="186"/>
    </row>
    <row r="3087" spans="4:4" x14ac:dyDescent="0.2">
      <c r="D3087" s="186"/>
    </row>
    <row r="3088" spans="4:4" x14ac:dyDescent="0.2">
      <c r="D3088" s="186"/>
    </row>
    <row r="3089" spans="4:4" x14ac:dyDescent="0.2">
      <c r="D3089" s="186"/>
    </row>
    <row r="3090" spans="4:4" x14ac:dyDescent="0.2">
      <c r="D3090" s="186"/>
    </row>
    <row r="3091" spans="4:4" x14ac:dyDescent="0.2">
      <c r="D3091" s="186"/>
    </row>
    <row r="3092" spans="4:4" x14ac:dyDescent="0.2">
      <c r="D3092" s="186"/>
    </row>
    <row r="3093" spans="4:4" x14ac:dyDescent="0.2">
      <c r="D3093" s="186"/>
    </row>
    <row r="3094" spans="4:4" x14ac:dyDescent="0.2">
      <c r="D3094" s="186"/>
    </row>
    <row r="3095" spans="4:4" x14ac:dyDescent="0.2">
      <c r="D3095" s="186"/>
    </row>
    <row r="3096" spans="4:4" x14ac:dyDescent="0.2">
      <c r="D3096" s="186"/>
    </row>
    <row r="3097" spans="4:4" x14ac:dyDescent="0.2">
      <c r="D3097" s="186"/>
    </row>
    <row r="3098" spans="4:4" x14ac:dyDescent="0.2">
      <c r="D3098" s="186"/>
    </row>
    <row r="3099" spans="4:4" x14ac:dyDescent="0.2">
      <c r="D3099" s="186"/>
    </row>
    <row r="3100" spans="4:4" x14ac:dyDescent="0.2">
      <c r="D3100" s="186"/>
    </row>
    <row r="3101" spans="4:4" x14ac:dyDescent="0.2">
      <c r="D3101" s="186"/>
    </row>
    <row r="3102" spans="4:4" x14ac:dyDescent="0.2">
      <c r="D3102" s="186"/>
    </row>
    <row r="3103" spans="4:4" x14ac:dyDescent="0.2">
      <c r="D3103" s="186"/>
    </row>
    <row r="3104" spans="4:4" x14ac:dyDescent="0.2">
      <c r="D3104" s="186"/>
    </row>
    <row r="3105" spans="4:4" x14ac:dyDescent="0.2">
      <c r="D3105" s="186"/>
    </row>
    <row r="3106" spans="4:4" x14ac:dyDescent="0.2">
      <c r="D3106" s="186"/>
    </row>
    <row r="3107" spans="4:4" x14ac:dyDescent="0.2">
      <c r="D3107" s="186"/>
    </row>
    <row r="3108" spans="4:4" x14ac:dyDescent="0.2">
      <c r="D3108" s="186"/>
    </row>
    <row r="3109" spans="4:4" x14ac:dyDescent="0.2">
      <c r="D3109" s="186"/>
    </row>
    <row r="3110" spans="4:4" x14ac:dyDescent="0.2">
      <c r="D3110" s="186"/>
    </row>
    <row r="3111" spans="4:4" x14ac:dyDescent="0.2">
      <c r="D3111" s="186"/>
    </row>
    <row r="3112" spans="4:4" x14ac:dyDescent="0.2">
      <c r="D3112" s="186"/>
    </row>
    <row r="3113" spans="4:4" x14ac:dyDescent="0.2">
      <c r="D3113" s="186"/>
    </row>
    <row r="3114" spans="4:4" x14ac:dyDescent="0.2">
      <c r="D3114" s="186"/>
    </row>
    <row r="3115" spans="4:4" x14ac:dyDescent="0.2">
      <c r="D3115" s="186"/>
    </row>
    <row r="3116" spans="4:4" x14ac:dyDescent="0.2">
      <c r="D3116" s="186"/>
    </row>
    <row r="3117" spans="4:4" x14ac:dyDescent="0.2">
      <c r="D3117" s="186"/>
    </row>
    <row r="3118" spans="4:4" x14ac:dyDescent="0.2">
      <c r="D3118" s="186"/>
    </row>
    <row r="3119" spans="4:4" x14ac:dyDescent="0.2">
      <c r="D3119" s="186"/>
    </row>
    <row r="3120" spans="4:4" x14ac:dyDescent="0.2">
      <c r="D3120" s="186"/>
    </row>
    <row r="3121" spans="4:4" x14ac:dyDescent="0.2">
      <c r="D3121" s="186"/>
    </row>
    <row r="3122" spans="4:4" x14ac:dyDescent="0.2">
      <c r="D3122" s="186"/>
    </row>
    <row r="3123" spans="4:4" x14ac:dyDescent="0.2">
      <c r="D3123" s="186"/>
    </row>
    <row r="3124" spans="4:4" x14ac:dyDescent="0.2">
      <c r="D3124" s="186"/>
    </row>
    <row r="3125" spans="4:4" x14ac:dyDescent="0.2">
      <c r="D3125" s="186"/>
    </row>
    <row r="3126" spans="4:4" x14ac:dyDescent="0.2">
      <c r="D3126" s="186"/>
    </row>
    <row r="3127" spans="4:4" x14ac:dyDescent="0.2">
      <c r="D3127" s="186"/>
    </row>
    <row r="3128" spans="4:4" x14ac:dyDescent="0.2">
      <c r="D3128" s="186"/>
    </row>
    <row r="3129" spans="4:4" x14ac:dyDescent="0.2">
      <c r="D3129" s="186"/>
    </row>
    <row r="3130" spans="4:4" x14ac:dyDescent="0.2">
      <c r="D3130" s="186"/>
    </row>
    <row r="3131" spans="4:4" x14ac:dyDescent="0.2">
      <c r="D3131" s="186"/>
    </row>
    <row r="3132" spans="4:4" x14ac:dyDescent="0.2">
      <c r="D3132" s="186"/>
    </row>
    <row r="3133" spans="4:4" x14ac:dyDescent="0.2">
      <c r="D3133" s="186"/>
    </row>
    <row r="3134" spans="4:4" x14ac:dyDescent="0.2">
      <c r="D3134" s="186"/>
    </row>
    <row r="3135" spans="4:4" x14ac:dyDescent="0.2">
      <c r="D3135" s="186"/>
    </row>
    <row r="3136" spans="4:4" x14ac:dyDescent="0.2">
      <c r="D3136" s="186"/>
    </row>
    <row r="3137" spans="4:4" x14ac:dyDescent="0.2">
      <c r="D3137" s="186"/>
    </row>
    <row r="3138" spans="4:4" x14ac:dyDescent="0.2">
      <c r="D3138" s="186"/>
    </row>
    <row r="3139" spans="4:4" x14ac:dyDescent="0.2">
      <c r="D3139" s="186"/>
    </row>
    <row r="3140" spans="4:4" x14ac:dyDescent="0.2">
      <c r="D3140" s="186"/>
    </row>
    <row r="3141" spans="4:4" x14ac:dyDescent="0.2">
      <c r="D3141" s="186"/>
    </row>
    <row r="3142" spans="4:4" x14ac:dyDescent="0.2">
      <c r="D3142" s="186"/>
    </row>
    <row r="3143" spans="4:4" x14ac:dyDescent="0.2">
      <c r="D3143" s="186"/>
    </row>
    <row r="3144" spans="4:4" x14ac:dyDescent="0.2">
      <c r="D3144" s="186"/>
    </row>
    <row r="3145" spans="4:4" x14ac:dyDescent="0.2">
      <c r="D3145" s="186"/>
    </row>
    <row r="3146" spans="4:4" x14ac:dyDescent="0.2">
      <c r="D3146" s="186"/>
    </row>
    <row r="3147" spans="4:4" x14ac:dyDescent="0.2">
      <c r="D3147" s="186"/>
    </row>
    <row r="3148" spans="4:4" x14ac:dyDescent="0.2">
      <c r="D3148" s="186"/>
    </row>
    <row r="3149" spans="4:4" x14ac:dyDescent="0.2">
      <c r="D3149" s="186"/>
    </row>
    <row r="3150" spans="4:4" x14ac:dyDescent="0.2">
      <c r="D3150" s="186"/>
    </row>
    <row r="3151" spans="4:4" x14ac:dyDescent="0.2">
      <c r="D3151" s="186"/>
    </row>
    <row r="3152" spans="4:4" x14ac:dyDescent="0.2">
      <c r="D3152" s="186"/>
    </row>
    <row r="3153" spans="4:4" x14ac:dyDescent="0.2">
      <c r="D3153" s="186"/>
    </row>
    <row r="3154" spans="4:4" x14ac:dyDescent="0.2">
      <c r="D3154" s="186"/>
    </row>
    <row r="3155" spans="4:4" x14ac:dyDescent="0.2">
      <c r="D3155" s="186"/>
    </row>
    <row r="3156" spans="4:4" x14ac:dyDescent="0.2">
      <c r="D3156" s="186"/>
    </row>
    <row r="3157" spans="4:4" x14ac:dyDescent="0.2">
      <c r="D3157" s="186"/>
    </row>
    <row r="3158" spans="4:4" x14ac:dyDescent="0.2">
      <c r="D3158" s="186"/>
    </row>
    <row r="3159" spans="4:4" x14ac:dyDescent="0.2">
      <c r="D3159" s="186"/>
    </row>
    <row r="3160" spans="4:4" x14ac:dyDescent="0.2">
      <c r="D3160" s="186"/>
    </row>
    <row r="3161" spans="4:4" x14ac:dyDescent="0.2">
      <c r="D3161" s="186"/>
    </row>
    <row r="3162" spans="4:4" x14ac:dyDescent="0.2">
      <c r="D3162" s="186"/>
    </row>
    <row r="3163" spans="4:4" x14ac:dyDescent="0.2">
      <c r="D3163" s="186"/>
    </row>
    <row r="3164" spans="4:4" x14ac:dyDescent="0.2">
      <c r="D3164" s="186"/>
    </row>
    <row r="3165" spans="4:4" x14ac:dyDescent="0.2">
      <c r="D3165" s="186"/>
    </row>
    <row r="3166" spans="4:4" x14ac:dyDescent="0.2">
      <c r="D3166" s="186"/>
    </row>
    <row r="3167" spans="4:4" x14ac:dyDescent="0.2">
      <c r="D3167" s="186"/>
    </row>
    <row r="3168" spans="4:4" x14ac:dyDescent="0.2">
      <c r="D3168" s="186"/>
    </row>
    <row r="3169" spans="4:4" x14ac:dyDescent="0.2">
      <c r="D3169" s="186"/>
    </row>
    <row r="3170" spans="4:4" x14ac:dyDescent="0.2">
      <c r="D3170" s="186"/>
    </row>
    <row r="3171" spans="4:4" x14ac:dyDescent="0.2">
      <c r="D3171" s="186"/>
    </row>
    <row r="3172" spans="4:4" x14ac:dyDescent="0.2">
      <c r="D3172" s="186"/>
    </row>
    <row r="3173" spans="4:4" x14ac:dyDescent="0.2">
      <c r="D3173" s="186"/>
    </row>
    <row r="3174" spans="4:4" x14ac:dyDescent="0.2">
      <c r="D3174" s="186"/>
    </row>
    <row r="3175" spans="4:4" x14ac:dyDescent="0.2">
      <c r="D3175" s="186"/>
    </row>
    <row r="3176" spans="4:4" x14ac:dyDescent="0.2">
      <c r="D3176" s="186"/>
    </row>
    <row r="3177" spans="4:4" x14ac:dyDescent="0.2">
      <c r="D3177" s="186"/>
    </row>
    <row r="3178" spans="4:4" x14ac:dyDescent="0.2">
      <c r="D3178" s="186"/>
    </row>
    <row r="3179" spans="4:4" x14ac:dyDescent="0.2">
      <c r="D3179" s="186"/>
    </row>
    <row r="3180" spans="4:4" x14ac:dyDescent="0.2">
      <c r="D3180" s="186"/>
    </row>
    <row r="3181" spans="4:4" x14ac:dyDescent="0.2">
      <c r="D3181" s="186"/>
    </row>
    <row r="3182" spans="4:4" x14ac:dyDescent="0.2">
      <c r="D3182" s="186"/>
    </row>
    <row r="3183" spans="4:4" x14ac:dyDescent="0.2">
      <c r="D3183" s="186"/>
    </row>
    <row r="3184" spans="4:4" x14ac:dyDescent="0.2">
      <c r="D3184" s="186"/>
    </row>
    <row r="3185" spans="4:4" x14ac:dyDescent="0.2">
      <c r="D3185" s="186"/>
    </row>
    <row r="3186" spans="4:4" x14ac:dyDescent="0.2">
      <c r="D3186" s="186"/>
    </row>
    <row r="3187" spans="4:4" x14ac:dyDescent="0.2">
      <c r="D3187" s="186"/>
    </row>
    <row r="3188" spans="4:4" x14ac:dyDescent="0.2">
      <c r="D3188" s="186"/>
    </row>
    <row r="3189" spans="4:4" x14ac:dyDescent="0.2">
      <c r="D3189" s="186"/>
    </row>
    <row r="3190" spans="4:4" x14ac:dyDescent="0.2">
      <c r="D3190" s="186"/>
    </row>
    <row r="3191" spans="4:4" x14ac:dyDescent="0.2">
      <c r="D3191" s="186"/>
    </row>
    <row r="3192" spans="4:4" x14ac:dyDescent="0.2">
      <c r="D3192" s="186"/>
    </row>
    <row r="3193" spans="4:4" x14ac:dyDescent="0.2">
      <c r="D3193" s="186"/>
    </row>
    <row r="3194" spans="4:4" x14ac:dyDescent="0.2">
      <c r="D3194" s="186"/>
    </row>
    <row r="3195" spans="4:4" x14ac:dyDescent="0.2">
      <c r="D3195" s="186"/>
    </row>
    <row r="3196" spans="4:4" x14ac:dyDescent="0.2">
      <c r="D3196" s="186"/>
    </row>
    <row r="3197" spans="4:4" x14ac:dyDescent="0.2">
      <c r="D3197" s="186"/>
    </row>
    <row r="3198" spans="4:4" x14ac:dyDescent="0.2">
      <c r="D3198" s="186"/>
    </row>
    <row r="3199" spans="4:4" x14ac:dyDescent="0.2">
      <c r="D3199" s="186"/>
    </row>
    <row r="3200" spans="4:4" x14ac:dyDescent="0.2">
      <c r="D3200" s="186"/>
    </row>
    <row r="3201" spans="4:4" x14ac:dyDescent="0.2">
      <c r="D3201" s="186"/>
    </row>
    <row r="3202" spans="4:4" x14ac:dyDescent="0.2">
      <c r="D3202" s="186"/>
    </row>
    <row r="3203" spans="4:4" x14ac:dyDescent="0.2">
      <c r="D3203" s="186"/>
    </row>
    <row r="3204" spans="4:4" x14ac:dyDescent="0.2">
      <c r="D3204" s="186"/>
    </row>
    <row r="3205" spans="4:4" x14ac:dyDescent="0.2">
      <c r="D3205" s="186"/>
    </row>
    <row r="3206" spans="4:4" x14ac:dyDescent="0.2">
      <c r="D3206" s="186"/>
    </row>
    <row r="3207" spans="4:4" x14ac:dyDescent="0.2">
      <c r="D3207" s="186"/>
    </row>
    <row r="3208" spans="4:4" x14ac:dyDescent="0.2">
      <c r="D3208" s="186"/>
    </row>
    <row r="3209" spans="4:4" x14ac:dyDescent="0.2">
      <c r="D3209" s="186"/>
    </row>
    <row r="3210" spans="4:4" x14ac:dyDescent="0.2">
      <c r="D3210" s="186"/>
    </row>
    <row r="3211" spans="4:4" x14ac:dyDescent="0.2">
      <c r="D3211" s="186"/>
    </row>
    <row r="3212" spans="4:4" x14ac:dyDescent="0.2">
      <c r="D3212" s="186"/>
    </row>
    <row r="3213" spans="4:4" x14ac:dyDescent="0.2">
      <c r="D3213" s="186"/>
    </row>
    <row r="3214" spans="4:4" x14ac:dyDescent="0.2">
      <c r="D3214" s="186"/>
    </row>
    <row r="3215" spans="4:4" x14ac:dyDescent="0.2">
      <c r="D3215" s="186"/>
    </row>
    <row r="3216" spans="4:4" x14ac:dyDescent="0.2">
      <c r="D3216" s="186"/>
    </row>
    <row r="3217" spans="4:4" x14ac:dyDescent="0.2">
      <c r="D3217" s="186"/>
    </row>
    <row r="3218" spans="4:4" x14ac:dyDescent="0.2">
      <c r="D3218" s="186"/>
    </row>
    <row r="3219" spans="4:4" x14ac:dyDescent="0.2">
      <c r="D3219" s="186"/>
    </row>
    <row r="3220" spans="4:4" x14ac:dyDescent="0.2">
      <c r="D3220" s="186"/>
    </row>
    <row r="3221" spans="4:4" x14ac:dyDescent="0.2">
      <c r="D3221" s="186"/>
    </row>
    <row r="3222" spans="4:4" x14ac:dyDescent="0.2">
      <c r="D3222" s="186"/>
    </row>
    <row r="3223" spans="4:4" x14ac:dyDescent="0.2">
      <c r="D3223" s="186"/>
    </row>
    <row r="3224" spans="4:4" x14ac:dyDescent="0.2">
      <c r="D3224" s="186"/>
    </row>
    <row r="3225" spans="4:4" x14ac:dyDescent="0.2">
      <c r="D3225" s="186"/>
    </row>
    <row r="3226" spans="4:4" x14ac:dyDescent="0.2">
      <c r="D3226" s="186"/>
    </row>
    <row r="3227" spans="4:4" x14ac:dyDescent="0.2">
      <c r="D3227" s="186"/>
    </row>
    <row r="3228" spans="4:4" x14ac:dyDescent="0.2">
      <c r="D3228" s="186"/>
    </row>
    <row r="3229" spans="4:4" x14ac:dyDescent="0.2">
      <c r="D3229" s="186"/>
    </row>
    <row r="3230" spans="4:4" x14ac:dyDescent="0.2">
      <c r="D3230" s="186"/>
    </row>
    <row r="3231" spans="4:4" x14ac:dyDescent="0.2">
      <c r="D3231" s="186"/>
    </row>
    <row r="3232" spans="4:4" x14ac:dyDescent="0.2">
      <c r="D3232" s="186"/>
    </row>
    <row r="3233" spans="4:4" x14ac:dyDescent="0.2">
      <c r="D3233" s="186"/>
    </row>
    <row r="3234" spans="4:4" x14ac:dyDescent="0.2">
      <c r="D3234" s="186"/>
    </row>
    <row r="3235" spans="4:4" x14ac:dyDescent="0.2">
      <c r="D3235" s="186"/>
    </row>
    <row r="3236" spans="4:4" x14ac:dyDescent="0.2">
      <c r="D3236" s="186"/>
    </row>
    <row r="3237" spans="4:4" x14ac:dyDescent="0.2">
      <c r="D3237" s="186"/>
    </row>
    <row r="3238" spans="4:4" x14ac:dyDescent="0.2">
      <c r="D3238" s="186"/>
    </row>
    <row r="3239" spans="4:4" x14ac:dyDescent="0.2">
      <c r="D3239" s="186"/>
    </row>
    <row r="3240" spans="4:4" x14ac:dyDescent="0.2">
      <c r="D3240" s="186"/>
    </row>
    <row r="3241" spans="4:4" x14ac:dyDescent="0.2">
      <c r="D3241" s="186"/>
    </row>
    <row r="3242" spans="4:4" x14ac:dyDescent="0.2">
      <c r="D3242" s="186"/>
    </row>
    <row r="3243" spans="4:4" x14ac:dyDescent="0.2">
      <c r="D3243" s="186"/>
    </row>
    <row r="3244" spans="4:4" x14ac:dyDescent="0.2">
      <c r="D3244" s="186"/>
    </row>
    <row r="3245" spans="4:4" x14ac:dyDescent="0.2">
      <c r="D3245" s="186"/>
    </row>
    <row r="3246" spans="4:4" x14ac:dyDescent="0.2">
      <c r="D3246" s="186"/>
    </row>
    <row r="3247" spans="4:4" x14ac:dyDescent="0.2">
      <c r="D3247" s="186"/>
    </row>
    <row r="3248" spans="4:4" x14ac:dyDescent="0.2">
      <c r="D3248" s="186"/>
    </row>
    <row r="3249" spans="4:4" x14ac:dyDescent="0.2">
      <c r="D3249" s="186"/>
    </row>
    <row r="3250" spans="4:4" x14ac:dyDescent="0.2">
      <c r="D3250" s="186"/>
    </row>
    <row r="3251" spans="4:4" x14ac:dyDescent="0.2">
      <c r="D3251" s="186"/>
    </row>
    <row r="3252" spans="4:4" x14ac:dyDescent="0.2">
      <c r="D3252" s="186"/>
    </row>
    <row r="3253" spans="4:4" x14ac:dyDescent="0.2">
      <c r="D3253" s="186"/>
    </row>
    <row r="3254" spans="4:4" x14ac:dyDescent="0.2">
      <c r="D3254" s="186"/>
    </row>
    <row r="3255" spans="4:4" x14ac:dyDescent="0.2">
      <c r="D3255" s="186"/>
    </row>
    <row r="3256" spans="4:4" x14ac:dyDescent="0.2">
      <c r="D3256" s="186"/>
    </row>
    <row r="3257" spans="4:4" x14ac:dyDescent="0.2">
      <c r="D3257" s="186"/>
    </row>
    <row r="3258" spans="4:4" x14ac:dyDescent="0.2">
      <c r="D3258" s="186"/>
    </row>
    <row r="3259" spans="4:4" x14ac:dyDescent="0.2">
      <c r="D3259" s="186"/>
    </row>
    <row r="3260" spans="4:4" x14ac:dyDescent="0.2">
      <c r="D3260" s="186"/>
    </row>
    <row r="3261" spans="4:4" x14ac:dyDescent="0.2">
      <c r="D3261" s="186"/>
    </row>
    <row r="3262" spans="4:4" x14ac:dyDescent="0.2">
      <c r="D3262" s="186"/>
    </row>
    <row r="3263" spans="4:4" x14ac:dyDescent="0.2">
      <c r="D3263" s="186"/>
    </row>
    <row r="3264" spans="4:4" x14ac:dyDescent="0.2">
      <c r="D3264" s="186"/>
    </row>
    <row r="3265" spans="4:4" x14ac:dyDescent="0.2">
      <c r="D3265" s="186"/>
    </row>
    <row r="3266" spans="4:4" x14ac:dyDescent="0.2">
      <c r="D3266" s="186"/>
    </row>
    <row r="3267" spans="4:4" x14ac:dyDescent="0.2">
      <c r="D3267" s="186"/>
    </row>
    <row r="3268" spans="4:4" x14ac:dyDescent="0.2">
      <c r="D3268" s="186"/>
    </row>
    <row r="3269" spans="4:4" x14ac:dyDescent="0.2">
      <c r="D3269" s="186"/>
    </row>
    <row r="3270" spans="4:4" x14ac:dyDescent="0.2">
      <c r="D3270" s="186"/>
    </row>
    <row r="3271" spans="4:4" x14ac:dyDescent="0.2">
      <c r="D3271" s="186"/>
    </row>
    <row r="3272" spans="4:4" x14ac:dyDescent="0.2">
      <c r="D3272" s="186"/>
    </row>
    <row r="3273" spans="4:4" x14ac:dyDescent="0.2">
      <c r="D3273" s="186"/>
    </row>
    <row r="3274" spans="4:4" x14ac:dyDescent="0.2">
      <c r="D3274" s="186"/>
    </row>
    <row r="3275" spans="4:4" x14ac:dyDescent="0.2">
      <c r="D3275" s="186"/>
    </row>
    <row r="3276" spans="4:4" x14ac:dyDescent="0.2">
      <c r="D3276" s="186"/>
    </row>
    <row r="3277" spans="4:4" x14ac:dyDescent="0.2">
      <c r="D3277" s="186"/>
    </row>
    <row r="3278" spans="4:4" x14ac:dyDescent="0.2">
      <c r="D3278" s="186"/>
    </row>
    <row r="3279" spans="4:4" x14ac:dyDescent="0.2">
      <c r="D3279" s="186"/>
    </row>
    <row r="3280" spans="4:4" x14ac:dyDescent="0.2">
      <c r="D3280" s="186"/>
    </row>
    <row r="3281" spans="4:4" x14ac:dyDescent="0.2">
      <c r="D3281" s="186"/>
    </row>
    <row r="3282" spans="4:4" x14ac:dyDescent="0.2">
      <c r="D3282" s="186"/>
    </row>
    <row r="3283" spans="4:4" x14ac:dyDescent="0.2">
      <c r="D3283" s="186"/>
    </row>
    <row r="3284" spans="4:4" x14ac:dyDescent="0.2">
      <c r="D3284" s="186"/>
    </row>
    <row r="3285" spans="4:4" x14ac:dyDescent="0.2">
      <c r="D3285" s="186"/>
    </row>
    <row r="3286" spans="4:4" x14ac:dyDescent="0.2">
      <c r="D3286" s="186"/>
    </row>
    <row r="3287" spans="4:4" x14ac:dyDescent="0.2">
      <c r="D3287" s="186"/>
    </row>
    <row r="3288" spans="4:4" x14ac:dyDescent="0.2">
      <c r="D3288" s="186"/>
    </row>
    <row r="3289" spans="4:4" x14ac:dyDescent="0.2">
      <c r="D3289" s="186"/>
    </row>
    <row r="3290" spans="4:4" x14ac:dyDescent="0.2">
      <c r="D3290" s="186"/>
    </row>
    <row r="3291" spans="4:4" x14ac:dyDescent="0.2">
      <c r="D3291" s="186"/>
    </row>
    <row r="3292" spans="4:4" x14ac:dyDescent="0.2">
      <c r="D3292" s="186"/>
    </row>
    <row r="3293" spans="4:4" x14ac:dyDescent="0.2">
      <c r="D3293" s="186"/>
    </row>
    <row r="3294" spans="4:4" x14ac:dyDescent="0.2">
      <c r="D3294" s="186"/>
    </row>
    <row r="3295" spans="4:4" x14ac:dyDescent="0.2">
      <c r="D3295" s="186"/>
    </row>
    <row r="3296" spans="4:4" x14ac:dyDescent="0.2">
      <c r="D3296" s="186"/>
    </row>
    <row r="3297" spans="4:4" x14ac:dyDescent="0.2">
      <c r="D3297" s="186"/>
    </row>
    <row r="3298" spans="4:4" x14ac:dyDescent="0.2">
      <c r="D3298" s="186"/>
    </row>
    <row r="3299" spans="4:4" x14ac:dyDescent="0.2">
      <c r="D3299" s="186"/>
    </row>
    <row r="3300" spans="4:4" x14ac:dyDescent="0.2">
      <c r="D3300" s="186"/>
    </row>
    <row r="3301" spans="4:4" x14ac:dyDescent="0.2">
      <c r="D3301" s="186"/>
    </row>
    <row r="3302" spans="4:4" x14ac:dyDescent="0.2">
      <c r="D3302" s="186"/>
    </row>
    <row r="3303" spans="4:4" x14ac:dyDescent="0.2">
      <c r="D3303" s="186"/>
    </row>
    <row r="3304" spans="4:4" x14ac:dyDescent="0.2">
      <c r="D3304" s="186"/>
    </row>
    <row r="3305" spans="4:4" x14ac:dyDescent="0.2">
      <c r="D3305" s="186"/>
    </row>
    <row r="3306" spans="4:4" x14ac:dyDescent="0.2">
      <c r="D3306" s="186"/>
    </row>
    <row r="3307" spans="4:4" x14ac:dyDescent="0.2">
      <c r="D3307" s="186"/>
    </row>
    <row r="3308" spans="4:4" x14ac:dyDescent="0.2">
      <c r="D3308" s="186"/>
    </row>
    <row r="3309" spans="4:4" x14ac:dyDescent="0.2">
      <c r="D3309" s="186"/>
    </row>
    <row r="3310" spans="4:4" x14ac:dyDescent="0.2">
      <c r="D3310" s="186"/>
    </row>
    <row r="3311" spans="4:4" x14ac:dyDescent="0.2">
      <c r="D3311" s="186"/>
    </row>
    <row r="3312" spans="4:4" x14ac:dyDescent="0.2">
      <c r="D3312" s="186"/>
    </row>
    <row r="3313" spans="4:4" x14ac:dyDescent="0.2">
      <c r="D3313" s="186"/>
    </row>
    <row r="3314" spans="4:4" x14ac:dyDescent="0.2">
      <c r="D3314" s="186"/>
    </row>
    <row r="3315" spans="4:4" x14ac:dyDescent="0.2">
      <c r="D3315" s="186"/>
    </row>
    <row r="3316" spans="4:4" x14ac:dyDescent="0.2">
      <c r="D3316" s="186"/>
    </row>
    <row r="3317" spans="4:4" x14ac:dyDescent="0.2">
      <c r="D3317" s="186"/>
    </row>
    <row r="3318" spans="4:4" x14ac:dyDescent="0.2">
      <c r="D3318" s="186"/>
    </row>
    <row r="3319" spans="4:4" x14ac:dyDescent="0.2">
      <c r="D3319" s="186"/>
    </row>
    <row r="3320" spans="4:4" x14ac:dyDescent="0.2">
      <c r="D3320" s="186"/>
    </row>
    <row r="3321" spans="4:4" x14ac:dyDescent="0.2">
      <c r="D3321" s="186"/>
    </row>
    <row r="3322" spans="4:4" x14ac:dyDescent="0.2">
      <c r="D3322" s="186"/>
    </row>
    <row r="3323" spans="4:4" x14ac:dyDescent="0.2">
      <c r="D3323" s="186"/>
    </row>
    <row r="3324" spans="4:4" x14ac:dyDescent="0.2">
      <c r="D3324" s="186"/>
    </row>
    <row r="3325" spans="4:4" x14ac:dyDescent="0.2">
      <c r="D3325" s="186"/>
    </row>
    <row r="3326" spans="4:4" x14ac:dyDescent="0.2">
      <c r="D3326" s="186"/>
    </row>
    <row r="3327" spans="4:4" x14ac:dyDescent="0.2">
      <c r="D3327" s="186"/>
    </row>
    <row r="3328" spans="4:4" x14ac:dyDescent="0.2">
      <c r="D3328" s="186"/>
    </row>
    <row r="3329" spans="4:4" x14ac:dyDescent="0.2">
      <c r="D3329" s="186"/>
    </row>
    <row r="3330" spans="4:4" x14ac:dyDescent="0.2">
      <c r="D3330" s="186"/>
    </row>
    <row r="3331" spans="4:4" x14ac:dyDescent="0.2">
      <c r="D3331" s="186"/>
    </row>
    <row r="3332" spans="4:4" x14ac:dyDescent="0.2">
      <c r="D3332" s="186"/>
    </row>
    <row r="3333" spans="4:4" x14ac:dyDescent="0.2">
      <c r="D3333" s="186"/>
    </row>
    <row r="3334" spans="4:4" x14ac:dyDescent="0.2">
      <c r="D3334" s="186"/>
    </row>
    <row r="3335" spans="4:4" x14ac:dyDescent="0.2">
      <c r="D3335" s="186"/>
    </row>
    <row r="3336" spans="4:4" x14ac:dyDescent="0.2">
      <c r="D3336" s="186"/>
    </row>
    <row r="3337" spans="4:4" x14ac:dyDescent="0.2">
      <c r="D3337" s="186"/>
    </row>
    <row r="3338" spans="4:4" x14ac:dyDescent="0.2">
      <c r="D3338" s="186"/>
    </row>
    <row r="3339" spans="4:4" x14ac:dyDescent="0.2">
      <c r="D3339" s="186"/>
    </row>
    <row r="3340" spans="4:4" x14ac:dyDescent="0.2">
      <c r="D3340" s="186"/>
    </row>
    <row r="3341" spans="4:4" x14ac:dyDescent="0.2">
      <c r="D3341" s="186"/>
    </row>
    <row r="3342" spans="4:4" x14ac:dyDescent="0.2">
      <c r="D3342" s="186"/>
    </row>
    <row r="3343" spans="4:4" x14ac:dyDescent="0.2">
      <c r="D3343" s="186"/>
    </row>
    <row r="3344" spans="4:4" x14ac:dyDescent="0.2">
      <c r="D3344" s="186"/>
    </row>
    <row r="3345" spans="4:4" x14ac:dyDescent="0.2">
      <c r="D3345" s="186"/>
    </row>
    <row r="3346" spans="4:4" x14ac:dyDescent="0.2">
      <c r="D3346" s="186"/>
    </row>
    <row r="3347" spans="4:4" x14ac:dyDescent="0.2">
      <c r="D3347" s="186"/>
    </row>
    <row r="3348" spans="4:4" x14ac:dyDescent="0.2">
      <c r="D3348" s="186"/>
    </row>
    <row r="3349" spans="4:4" x14ac:dyDescent="0.2">
      <c r="D3349" s="186"/>
    </row>
    <row r="3350" spans="4:4" x14ac:dyDescent="0.2">
      <c r="D3350" s="186"/>
    </row>
    <row r="3351" spans="4:4" x14ac:dyDescent="0.2">
      <c r="D3351" s="186"/>
    </row>
    <row r="3352" spans="4:4" x14ac:dyDescent="0.2">
      <c r="D3352" s="186"/>
    </row>
    <row r="3353" spans="4:4" x14ac:dyDescent="0.2">
      <c r="D3353" s="186"/>
    </row>
    <row r="3354" spans="4:4" x14ac:dyDescent="0.2">
      <c r="D3354" s="186"/>
    </row>
    <row r="3355" spans="4:4" x14ac:dyDescent="0.2">
      <c r="D3355" s="186"/>
    </row>
    <row r="3356" spans="4:4" x14ac:dyDescent="0.2">
      <c r="D3356" s="186"/>
    </row>
    <row r="3357" spans="4:4" x14ac:dyDescent="0.2">
      <c r="D3357" s="186"/>
    </row>
    <row r="3358" spans="4:4" x14ac:dyDescent="0.2">
      <c r="D3358" s="186"/>
    </row>
    <row r="3359" spans="4:4" x14ac:dyDescent="0.2">
      <c r="D3359" s="186"/>
    </row>
    <row r="3360" spans="4:4" x14ac:dyDescent="0.2">
      <c r="D3360" s="186"/>
    </row>
    <row r="3361" spans="4:4" x14ac:dyDescent="0.2">
      <c r="D3361" s="186"/>
    </row>
    <row r="3362" spans="4:4" x14ac:dyDescent="0.2">
      <c r="D3362" s="186"/>
    </row>
    <row r="3363" spans="4:4" x14ac:dyDescent="0.2">
      <c r="D3363" s="186"/>
    </row>
    <row r="3364" spans="4:4" x14ac:dyDescent="0.2">
      <c r="D3364" s="186"/>
    </row>
    <row r="3365" spans="4:4" x14ac:dyDescent="0.2">
      <c r="D3365" s="186"/>
    </row>
    <row r="3366" spans="4:4" x14ac:dyDescent="0.2">
      <c r="D3366" s="186"/>
    </row>
    <row r="3367" spans="4:4" x14ac:dyDescent="0.2">
      <c r="D3367" s="186"/>
    </row>
    <row r="3368" spans="4:4" x14ac:dyDescent="0.2">
      <c r="D3368" s="186"/>
    </row>
    <row r="3369" spans="4:4" x14ac:dyDescent="0.2">
      <c r="D3369" s="186"/>
    </row>
    <row r="3370" spans="4:4" x14ac:dyDescent="0.2">
      <c r="D3370" s="186"/>
    </row>
    <row r="3371" spans="4:4" x14ac:dyDescent="0.2">
      <c r="D3371" s="186"/>
    </row>
    <row r="3372" spans="4:4" x14ac:dyDescent="0.2">
      <c r="D3372" s="186"/>
    </row>
    <row r="3373" spans="4:4" x14ac:dyDescent="0.2">
      <c r="D3373" s="186"/>
    </row>
    <row r="3374" spans="4:4" x14ac:dyDescent="0.2">
      <c r="D3374" s="186"/>
    </row>
    <row r="3375" spans="4:4" x14ac:dyDescent="0.2">
      <c r="D3375" s="186"/>
    </row>
    <row r="3376" spans="4:4" x14ac:dyDescent="0.2">
      <c r="D3376" s="186"/>
    </row>
    <row r="3377" spans="4:4" x14ac:dyDescent="0.2">
      <c r="D3377" s="186"/>
    </row>
    <row r="3378" spans="4:4" x14ac:dyDescent="0.2">
      <c r="D3378" s="186"/>
    </row>
    <row r="3379" spans="4:4" x14ac:dyDescent="0.2">
      <c r="D3379" s="186"/>
    </row>
    <row r="3380" spans="4:4" x14ac:dyDescent="0.2">
      <c r="D3380" s="186"/>
    </row>
    <row r="3381" spans="4:4" x14ac:dyDescent="0.2">
      <c r="D3381" s="186"/>
    </row>
    <row r="3382" spans="4:4" x14ac:dyDescent="0.2">
      <c r="D3382" s="186"/>
    </row>
    <row r="3383" spans="4:4" x14ac:dyDescent="0.2">
      <c r="D3383" s="186"/>
    </row>
    <row r="3384" spans="4:4" x14ac:dyDescent="0.2">
      <c r="D3384" s="186"/>
    </row>
    <row r="3385" spans="4:4" x14ac:dyDescent="0.2">
      <c r="D3385" s="186"/>
    </row>
    <row r="3386" spans="4:4" x14ac:dyDescent="0.2">
      <c r="D3386" s="186"/>
    </row>
    <row r="3387" spans="4:4" x14ac:dyDescent="0.2">
      <c r="D3387" s="186"/>
    </row>
    <row r="3388" spans="4:4" x14ac:dyDescent="0.2">
      <c r="D3388" s="186"/>
    </row>
    <row r="3389" spans="4:4" x14ac:dyDescent="0.2">
      <c r="D3389" s="186"/>
    </row>
    <row r="3390" spans="4:4" x14ac:dyDescent="0.2">
      <c r="D3390" s="186"/>
    </row>
    <row r="3391" spans="4:4" x14ac:dyDescent="0.2">
      <c r="D3391" s="186"/>
    </row>
    <row r="3392" spans="4:4" x14ac:dyDescent="0.2">
      <c r="D3392" s="186"/>
    </row>
    <row r="3393" spans="4:4" x14ac:dyDescent="0.2">
      <c r="D3393" s="186"/>
    </row>
    <row r="3394" spans="4:4" x14ac:dyDescent="0.2">
      <c r="D3394" s="186"/>
    </row>
    <row r="3395" spans="4:4" x14ac:dyDescent="0.2">
      <c r="D3395" s="186"/>
    </row>
    <row r="3396" spans="4:4" x14ac:dyDescent="0.2">
      <c r="D3396" s="186"/>
    </row>
    <row r="3397" spans="4:4" x14ac:dyDescent="0.2">
      <c r="D3397" s="186"/>
    </row>
    <row r="3398" spans="4:4" x14ac:dyDescent="0.2">
      <c r="D3398" s="186"/>
    </row>
    <row r="3399" spans="4:4" x14ac:dyDescent="0.2">
      <c r="D3399" s="186"/>
    </row>
    <row r="3400" spans="4:4" x14ac:dyDescent="0.2">
      <c r="D3400" s="186"/>
    </row>
    <row r="3401" spans="4:4" x14ac:dyDescent="0.2">
      <c r="D3401" s="186"/>
    </row>
    <row r="3402" spans="4:4" x14ac:dyDescent="0.2">
      <c r="D3402" s="186"/>
    </row>
    <row r="3403" spans="4:4" x14ac:dyDescent="0.2">
      <c r="D3403" s="186"/>
    </row>
    <row r="3404" spans="4:4" x14ac:dyDescent="0.2">
      <c r="D3404" s="186"/>
    </row>
    <row r="3405" spans="4:4" x14ac:dyDescent="0.2">
      <c r="D3405" s="186"/>
    </row>
    <row r="3406" spans="4:4" x14ac:dyDescent="0.2">
      <c r="D3406" s="186"/>
    </row>
    <row r="3407" spans="4:4" x14ac:dyDescent="0.2">
      <c r="D3407" s="186"/>
    </row>
    <row r="3408" spans="4:4" x14ac:dyDescent="0.2">
      <c r="D3408" s="186"/>
    </row>
    <row r="3409" spans="4:4" x14ac:dyDescent="0.2">
      <c r="D3409" s="186"/>
    </row>
    <row r="3410" spans="4:4" x14ac:dyDescent="0.2">
      <c r="D3410" s="186"/>
    </row>
    <row r="3411" spans="4:4" x14ac:dyDescent="0.2">
      <c r="D3411" s="186"/>
    </row>
    <row r="3412" spans="4:4" x14ac:dyDescent="0.2">
      <c r="D3412" s="186"/>
    </row>
    <row r="3413" spans="4:4" x14ac:dyDescent="0.2">
      <c r="D3413" s="186"/>
    </row>
    <row r="3414" spans="4:4" x14ac:dyDescent="0.2">
      <c r="D3414" s="186"/>
    </row>
    <row r="3415" spans="4:4" x14ac:dyDescent="0.2">
      <c r="D3415" s="186"/>
    </row>
    <row r="3416" spans="4:4" x14ac:dyDescent="0.2">
      <c r="D3416" s="186"/>
    </row>
    <row r="3417" spans="4:4" x14ac:dyDescent="0.2">
      <c r="D3417" s="186"/>
    </row>
    <row r="3418" spans="4:4" x14ac:dyDescent="0.2">
      <c r="D3418" s="186"/>
    </row>
    <row r="3419" spans="4:4" x14ac:dyDescent="0.2">
      <c r="D3419" s="186"/>
    </row>
    <row r="3420" spans="4:4" x14ac:dyDescent="0.2">
      <c r="D3420" s="186"/>
    </row>
    <row r="3421" spans="4:4" x14ac:dyDescent="0.2">
      <c r="D3421" s="186"/>
    </row>
    <row r="3422" spans="4:4" x14ac:dyDescent="0.2">
      <c r="D3422" s="186"/>
    </row>
    <row r="3423" spans="4:4" x14ac:dyDescent="0.2">
      <c r="D3423" s="186"/>
    </row>
    <row r="3424" spans="4:4" x14ac:dyDescent="0.2">
      <c r="D3424" s="186"/>
    </row>
    <row r="3425" spans="4:4" x14ac:dyDescent="0.2">
      <c r="D3425" s="186"/>
    </row>
    <row r="3426" spans="4:4" x14ac:dyDescent="0.2">
      <c r="D3426" s="186"/>
    </row>
    <row r="3427" spans="4:4" x14ac:dyDescent="0.2">
      <c r="D3427" s="186"/>
    </row>
    <row r="3428" spans="4:4" x14ac:dyDescent="0.2">
      <c r="D3428" s="186"/>
    </row>
    <row r="3429" spans="4:4" x14ac:dyDescent="0.2">
      <c r="D3429" s="186"/>
    </row>
    <row r="3430" spans="4:4" x14ac:dyDescent="0.2">
      <c r="D3430" s="186"/>
    </row>
    <row r="3431" spans="4:4" x14ac:dyDescent="0.2">
      <c r="D3431" s="186"/>
    </row>
    <row r="3432" spans="4:4" x14ac:dyDescent="0.2">
      <c r="D3432" s="186"/>
    </row>
    <row r="3433" spans="4:4" x14ac:dyDescent="0.2">
      <c r="D3433" s="186"/>
    </row>
    <row r="3434" spans="4:4" x14ac:dyDescent="0.2">
      <c r="D3434" s="186"/>
    </row>
    <row r="3435" spans="4:4" x14ac:dyDescent="0.2">
      <c r="D3435" s="186"/>
    </row>
    <row r="3436" spans="4:4" x14ac:dyDescent="0.2">
      <c r="D3436" s="186"/>
    </row>
    <row r="3437" spans="4:4" x14ac:dyDescent="0.2">
      <c r="D3437" s="186"/>
    </row>
    <row r="3438" spans="4:4" x14ac:dyDescent="0.2">
      <c r="D3438" s="186"/>
    </row>
    <row r="3439" spans="4:4" x14ac:dyDescent="0.2">
      <c r="D3439" s="186"/>
    </row>
    <row r="3440" spans="4:4" x14ac:dyDescent="0.2">
      <c r="D3440" s="186"/>
    </row>
    <row r="3441" spans="4:4" x14ac:dyDescent="0.2">
      <c r="D3441" s="186"/>
    </row>
    <row r="3442" spans="4:4" x14ac:dyDescent="0.2">
      <c r="D3442" s="186"/>
    </row>
    <row r="3443" spans="4:4" x14ac:dyDescent="0.2">
      <c r="D3443" s="186"/>
    </row>
    <row r="3444" spans="4:4" x14ac:dyDescent="0.2">
      <c r="D3444" s="186"/>
    </row>
    <row r="3445" spans="4:4" x14ac:dyDescent="0.2">
      <c r="D3445" s="186"/>
    </row>
    <row r="3446" spans="4:4" x14ac:dyDescent="0.2">
      <c r="D3446" s="186"/>
    </row>
    <row r="3447" spans="4:4" x14ac:dyDescent="0.2">
      <c r="D3447" s="186"/>
    </row>
    <row r="3448" spans="4:4" x14ac:dyDescent="0.2">
      <c r="D3448" s="186"/>
    </row>
    <row r="3449" spans="4:4" x14ac:dyDescent="0.2">
      <c r="D3449" s="186"/>
    </row>
    <row r="3450" spans="4:4" x14ac:dyDescent="0.2">
      <c r="D3450" s="186"/>
    </row>
    <row r="3451" spans="4:4" x14ac:dyDescent="0.2">
      <c r="D3451" s="186"/>
    </row>
    <row r="3452" spans="4:4" x14ac:dyDescent="0.2">
      <c r="D3452" s="186"/>
    </row>
    <row r="3453" spans="4:4" x14ac:dyDescent="0.2">
      <c r="D3453" s="186"/>
    </row>
    <row r="3454" spans="4:4" x14ac:dyDescent="0.2">
      <c r="D3454" s="186"/>
    </row>
    <row r="3455" spans="4:4" x14ac:dyDescent="0.2">
      <c r="D3455" s="186"/>
    </row>
    <row r="3456" spans="4:4" x14ac:dyDescent="0.2">
      <c r="D3456" s="186"/>
    </row>
    <row r="3457" spans="4:4" x14ac:dyDescent="0.2">
      <c r="D3457" s="186"/>
    </row>
    <row r="3458" spans="4:4" x14ac:dyDescent="0.2">
      <c r="D3458" s="186"/>
    </row>
    <row r="3459" spans="4:4" x14ac:dyDescent="0.2">
      <c r="D3459" s="186"/>
    </row>
    <row r="3460" spans="4:4" x14ac:dyDescent="0.2">
      <c r="D3460" s="186"/>
    </row>
    <row r="3461" spans="4:4" x14ac:dyDescent="0.2">
      <c r="D3461" s="186"/>
    </row>
    <row r="3462" spans="4:4" x14ac:dyDescent="0.2">
      <c r="D3462" s="186"/>
    </row>
    <row r="3463" spans="4:4" x14ac:dyDescent="0.2">
      <c r="D3463" s="186"/>
    </row>
    <row r="3464" spans="4:4" x14ac:dyDescent="0.2">
      <c r="D3464" s="186"/>
    </row>
    <row r="3465" spans="4:4" x14ac:dyDescent="0.2">
      <c r="D3465" s="186"/>
    </row>
    <row r="3466" spans="4:4" x14ac:dyDescent="0.2">
      <c r="D3466" s="186"/>
    </row>
    <row r="3467" spans="4:4" x14ac:dyDescent="0.2">
      <c r="D3467" s="186"/>
    </row>
    <row r="3468" spans="4:4" x14ac:dyDescent="0.2">
      <c r="D3468" s="186"/>
    </row>
    <row r="3469" spans="4:4" x14ac:dyDescent="0.2">
      <c r="D3469" s="186"/>
    </row>
    <row r="3470" spans="4:4" x14ac:dyDescent="0.2">
      <c r="D3470" s="186"/>
    </row>
    <row r="3471" spans="4:4" x14ac:dyDescent="0.2">
      <c r="D3471" s="186"/>
    </row>
    <row r="3472" spans="4:4" x14ac:dyDescent="0.2">
      <c r="D3472" s="186"/>
    </row>
    <row r="3473" spans="4:4" x14ac:dyDescent="0.2">
      <c r="D3473" s="186"/>
    </row>
    <row r="3474" spans="4:4" x14ac:dyDescent="0.2">
      <c r="D3474" s="186"/>
    </row>
    <row r="3475" spans="4:4" x14ac:dyDescent="0.2">
      <c r="D3475" s="186"/>
    </row>
    <row r="3476" spans="4:4" x14ac:dyDescent="0.2">
      <c r="D3476" s="186"/>
    </row>
    <row r="3477" spans="4:4" x14ac:dyDescent="0.2">
      <c r="D3477" s="186"/>
    </row>
    <row r="3478" spans="4:4" x14ac:dyDescent="0.2">
      <c r="D3478" s="186"/>
    </row>
    <row r="3479" spans="4:4" x14ac:dyDescent="0.2">
      <c r="D3479" s="186"/>
    </row>
    <row r="3480" spans="4:4" x14ac:dyDescent="0.2">
      <c r="D3480" s="186"/>
    </row>
    <row r="3481" spans="4:4" x14ac:dyDescent="0.2">
      <c r="D3481" s="186"/>
    </row>
    <row r="3482" spans="4:4" x14ac:dyDescent="0.2">
      <c r="D3482" s="186"/>
    </row>
    <row r="3483" spans="4:4" x14ac:dyDescent="0.2">
      <c r="D3483" s="186"/>
    </row>
    <row r="3484" spans="4:4" x14ac:dyDescent="0.2">
      <c r="D3484" s="186"/>
    </row>
    <row r="3485" spans="4:4" x14ac:dyDescent="0.2">
      <c r="D3485" s="186"/>
    </row>
    <row r="3486" spans="4:4" x14ac:dyDescent="0.2">
      <c r="D3486" s="186"/>
    </row>
    <row r="3487" spans="4:4" x14ac:dyDescent="0.2">
      <c r="D3487" s="186"/>
    </row>
    <row r="3488" spans="4:4" x14ac:dyDescent="0.2">
      <c r="D3488" s="186"/>
    </row>
    <row r="3489" spans="4:4" x14ac:dyDescent="0.2">
      <c r="D3489" s="186"/>
    </row>
    <row r="3490" spans="4:4" x14ac:dyDescent="0.2">
      <c r="D3490" s="186"/>
    </row>
    <row r="3491" spans="4:4" x14ac:dyDescent="0.2">
      <c r="D3491" s="186"/>
    </row>
    <row r="3492" spans="4:4" x14ac:dyDescent="0.2">
      <c r="D3492" s="186"/>
    </row>
    <row r="3493" spans="4:4" x14ac:dyDescent="0.2">
      <c r="D3493" s="186"/>
    </row>
    <row r="3494" spans="4:4" x14ac:dyDescent="0.2">
      <c r="D3494" s="186"/>
    </row>
    <row r="3495" spans="4:4" x14ac:dyDescent="0.2">
      <c r="D3495" s="186"/>
    </row>
    <row r="3496" spans="4:4" x14ac:dyDescent="0.2">
      <c r="D3496" s="186"/>
    </row>
    <row r="3497" spans="4:4" x14ac:dyDescent="0.2">
      <c r="D3497" s="186"/>
    </row>
    <row r="3498" spans="4:4" x14ac:dyDescent="0.2">
      <c r="D3498" s="186"/>
    </row>
    <row r="3499" spans="4:4" x14ac:dyDescent="0.2">
      <c r="D3499" s="186"/>
    </row>
    <row r="3500" spans="4:4" x14ac:dyDescent="0.2">
      <c r="D3500" s="186"/>
    </row>
    <row r="3501" spans="4:4" x14ac:dyDescent="0.2">
      <c r="D3501" s="186"/>
    </row>
    <row r="3502" spans="4:4" x14ac:dyDescent="0.2">
      <c r="D3502" s="186"/>
    </row>
    <row r="3503" spans="4:4" x14ac:dyDescent="0.2">
      <c r="D3503" s="186"/>
    </row>
    <row r="3504" spans="4:4" x14ac:dyDescent="0.2">
      <c r="D3504" s="186"/>
    </row>
    <row r="3505" spans="4:4" x14ac:dyDescent="0.2">
      <c r="D3505" s="186"/>
    </row>
    <row r="3506" spans="4:4" x14ac:dyDescent="0.2">
      <c r="D3506" s="186"/>
    </row>
    <row r="3507" spans="4:4" x14ac:dyDescent="0.2">
      <c r="D3507" s="186"/>
    </row>
    <row r="3508" spans="4:4" x14ac:dyDescent="0.2">
      <c r="D3508" s="186"/>
    </row>
    <row r="3509" spans="4:4" x14ac:dyDescent="0.2">
      <c r="D3509" s="186"/>
    </row>
    <row r="3510" spans="4:4" x14ac:dyDescent="0.2">
      <c r="D3510" s="186"/>
    </row>
    <row r="3511" spans="4:4" x14ac:dyDescent="0.2">
      <c r="D3511" s="186"/>
    </row>
    <row r="3512" spans="4:4" x14ac:dyDescent="0.2">
      <c r="D3512" s="186"/>
    </row>
    <row r="3513" spans="4:4" x14ac:dyDescent="0.2">
      <c r="D3513" s="186"/>
    </row>
    <row r="3514" spans="4:4" x14ac:dyDescent="0.2">
      <c r="D3514" s="186"/>
    </row>
    <row r="3515" spans="4:4" x14ac:dyDescent="0.2">
      <c r="D3515" s="186"/>
    </row>
    <row r="3516" spans="4:4" x14ac:dyDescent="0.2">
      <c r="D3516" s="186"/>
    </row>
    <row r="3517" spans="4:4" x14ac:dyDescent="0.2">
      <c r="D3517" s="186"/>
    </row>
    <row r="3518" spans="4:4" x14ac:dyDescent="0.2">
      <c r="D3518" s="186"/>
    </row>
    <row r="3519" spans="4:4" x14ac:dyDescent="0.2">
      <c r="D3519" s="186"/>
    </row>
    <row r="3520" spans="4:4" x14ac:dyDescent="0.2">
      <c r="D3520" s="186"/>
    </row>
    <row r="3521" spans="4:4" x14ac:dyDescent="0.2">
      <c r="D3521" s="186"/>
    </row>
    <row r="3522" spans="4:4" x14ac:dyDescent="0.2">
      <c r="D3522" s="186"/>
    </row>
    <row r="3523" spans="4:4" x14ac:dyDescent="0.2">
      <c r="D3523" s="186"/>
    </row>
    <row r="3524" spans="4:4" x14ac:dyDescent="0.2">
      <c r="D3524" s="186"/>
    </row>
    <row r="3525" spans="4:4" x14ac:dyDescent="0.2">
      <c r="D3525" s="186"/>
    </row>
    <row r="3526" spans="4:4" x14ac:dyDescent="0.2">
      <c r="D3526" s="186"/>
    </row>
    <row r="3527" spans="4:4" x14ac:dyDescent="0.2">
      <c r="D3527" s="186"/>
    </row>
    <row r="3528" spans="4:4" x14ac:dyDescent="0.2">
      <c r="D3528" s="186"/>
    </row>
    <row r="3529" spans="4:4" x14ac:dyDescent="0.2">
      <c r="D3529" s="186"/>
    </row>
    <row r="3530" spans="4:4" x14ac:dyDescent="0.2">
      <c r="D3530" s="186"/>
    </row>
    <row r="3531" spans="4:4" x14ac:dyDescent="0.2">
      <c r="D3531" s="186"/>
    </row>
    <row r="3532" spans="4:4" x14ac:dyDescent="0.2">
      <c r="D3532" s="186"/>
    </row>
    <row r="3533" spans="4:4" x14ac:dyDescent="0.2">
      <c r="D3533" s="186"/>
    </row>
    <row r="3534" spans="4:4" x14ac:dyDescent="0.2">
      <c r="D3534" s="186"/>
    </row>
    <row r="3535" spans="4:4" x14ac:dyDescent="0.2">
      <c r="D3535" s="186"/>
    </row>
    <row r="3536" spans="4:4" x14ac:dyDescent="0.2">
      <c r="D3536" s="186"/>
    </row>
    <row r="3537" spans="4:4" x14ac:dyDescent="0.2">
      <c r="D3537" s="186"/>
    </row>
    <row r="3538" spans="4:4" x14ac:dyDescent="0.2">
      <c r="D3538" s="186"/>
    </row>
    <row r="3539" spans="4:4" x14ac:dyDescent="0.2">
      <c r="D3539" s="186"/>
    </row>
    <row r="3540" spans="4:4" x14ac:dyDescent="0.2">
      <c r="D3540" s="186"/>
    </row>
    <row r="3541" spans="4:4" x14ac:dyDescent="0.2">
      <c r="D3541" s="186"/>
    </row>
    <row r="3542" spans="4:4" x14ac:dyDescent="0.2">
      <c r="D3542" s="186"/>
    </row>
    <row r="3543" spans="4:4" x14ac:dyDescent="0.2">
      <c r="D3543" s="186"/>
    </row>
    <row r="3544" spans="4:4" x14ac:dyDescent="0.2">
      <c r="D3544" s="186"/>
    </row>
    <row r="3545" spans="4:4" x14ac:dyDescent="0.2">
      <c r="D3545" s="186"/>
    </row>
    <row r="3546" spans="4:4" x14ac:dyDescent="0.2">
      <c r="D3546" s="186"/>
    </row>
    <row r="3547" spans="4:4" x14ac:dyDescent="0.2">
      <c r="D3547" s="186"/>
    </row>
    <row r="3548" spans="4:4" x14ac:dyDescent="0.2">
      <c r="D3548" s="186"/>
    </row>
    <row r="3549" spans="4:4" x14ac:dyDescent="0.2">
      <c r="D3549" s="186"/>
    </row>
    <row r="3550" spans="4:4" x14ac:dyDescent="0.2">
      <c r="D3550" s="186"/>
    </row>
    <row r="3551" spans="4:4" x14ac:dyDescent="0.2">
      <c r="D3551" s="186"/>
    </row>
    <row r="3552" spans="4:4" x14ac:dyDescent="0.2">
      <c r="D3552" s="186"/>
    </row>
    <row r="3553" spans="4:4" x14ac:dyDescent="0.2">
      <c r="D3553" s="186"/>
    </row>
    <row r="3554" spans="4:4" x14ac:dyDescent="0.2">
      <c r="D3554" s="186"/>
    </row>
    <row r="3555" spans="4:4" x14ac:dyDescent="0.2">
      <c r="D3555" s="186"/>
    </row>
    <row r="3556" spans="4:4" x14ac:dyDescent="0.2">
      <c r="D3556" s="186"/>
    </row>
    <row r="3557" spans="4:4" x14ac:dyDescent="0.2">
      <c r="D3557" s="186"/>
    </row>
    <row r="3558" spans="4:4" x14ac:dyDescent="0.2">
      <c r="D3558" s="186"/>
    </row>
    <row r="3559" spans="4:4" x14ac:dyDescent="0.2">
      <c r="D3559" s="186"/>
    </row>
    <row r="3560" spans="4:4" x14ac:dyDescent="0.2">
      <c r="D3560" s="186"/>
    </row>
    <row r="3561" spans="4:4" x14ac:dyDescent="0.2">
      <c r="D3561" s="186"/>
    </row>
    <row r="3562" spans="4:4" x14ac:dyDescent="0.2">
      <c r="D3562" s="186"/>
    </row>
    <row r="3563" spans="4:4" x14ac:dyDescent="0.2">
      <c r="D3563" s="186"/>
    </row>
    <row r="3564" spans="4:4" x14ac:dyDescent="0.2">
      <c r="D3564" s="186"/>
    </row>
    <row r="3565" spans="4:4" x14ac:dyDescent="0.2">
      <c r="D3565" s="186"/>
    </row>
    <row r="3566" spans="4:4" x14ac:dyDescent="0.2">
      <c r="D3566" s="186"/>
    </row>
    <row r="3567" spans="4:4" x14ac:dyDescent="0.2">
      <c r="D3567" s="186"/>
    </row>
    <row r="3568" spans="4:4" x14ac:dyDescent="0.2">
      <c r="D3568" s="186"/>
    </row>
    <row r="3569" spans="4:4" x14ac:dyDescent="0.2">
      <c r="D3569" s="186"/>
    </row>
    <row r="3570" spans="4:4" x14ac:dyDescent="0.2">
      <c r="D3570" s="186"/>
    </row>
    <row r="3571" spans="4:4" x14ac:dyDescent="0.2">
      <c r="D3571" s="186"/>
    </row>
    <row r="3572" spans="4:4" x14ac:dyDescent="0.2">
      <c r="D3572" s="186"/>
    </row>
    <row r="3573" spans="4:4" x14ac:dyDescent="0.2">
      <c r="D3573" s="186"/>
    </row>
    <row r="3574" spans="4:4" x14ac:dyDescent="0.2">
      <c r="D3574" s="186"/>
    </row>
    <row r="3575" spans="4:4" x14ac:dyDescent="0.2">
      <c r="D3575" s="186"/>
    </row>
    <row r="3576" spans="4:4" x14ac:dyDescent="0.2">
      <c r="D3576" s="186"/>
    </row>
    <row r="3577" spans="4:4" x14ac:dyDescent="0.2">
      <c r="D3577" s="186"/>
    </row>
    <row r="3578" spans="4:4" x14ac:dyDescent="0.2">
      <c r="D3578" s="186"/>
    </row>
    <row r="3579" spans="4:4" x14ac:dyDescent="0.2">
      <c r="D3579" s="186"/>
    </row>
    <row r="3580" spans="4:4" x14ac:dyDescent="0.2">
      <c r="D3580" s="186"/>
    </row>
    <row r="3581" spans="4:4" x14ac:dyDescent="0.2">
      <c r="D3581" s="186"/>
    </row>
    <row r="3582" spans="4:4" x14ac:dyDescent="0.2">
      <c r="D3582" s="186"/>
    </row>
    <row r="3583" spans="4:4" x14ac:dyDescent="0.2">
      <c r="D3583" s="186"/>
    </row>
    <row r="3584" spans="4:4" x14ac:dyDescent="0.2">
      <c r="D3584" s="186"/>
    </row>
    <row r="3585" spans="4:4" x14ac:dyDescent="0.2">
      <c r="D3585" s="186"/>
    </row>
    <row r="3586" spans="4:4" x14ac:dyDescent="0.2">
      <c r="D3586" s="186"/>
    </row>
    <row r="3587" spans="4:4" x14ac:dyDescent="0.2">
      <c r="D3587" s="186"/>
    </row>
    <row r="3588" spans="4:4" x14ac:dyDescent="0.2">
      <c r="D3588" s="186"/>
    </row>
    <row r="3589" spans="4:4" x14ac:dyDescent="0.2">
      <c r="D3589" s="186"/>
    </row>
    <row r="3590" spans="4:4" x14ac:dyDescent="0.2">
      <c r="D3590" s="186"/>
    </row>
    <row r="3591" spans="4:4" x14ac:dyDescent="0.2">
      <c r="D3591" s="186"/>
    </row>
    <row r="3592" spans="4:4" x14ac:dyDescent="0.2">
      <c r="D3592" s="186"/>
    </row>
    <row r="3593" spans="4:4" x14ac:dyDescent="0.2">
      <c r="D3593" s="186"/>
    </row>
    <row r="3594" spans="4:4" x14ac:dyDescent="0.2">
      <c r="D3594" s="186"/>
    </row>
    <row r="3595" spans="4:4" x14ac:dyDescent="0.2">
      <c r="D3595" s="186"/>
    </row>
    <row r="3596" spans="4:4" x14ac:dyDescent="0.2">
      <c r="D3596" s="186"/>
    </row>
    <row r="3597" spans="4:4" x14ac:dyDescent="0.2">
      <c r="D3597" s="186"/>
    </row>
    <row r="3598" spans="4:4" x14ac:dyDescent="0.2">
      <c r="D3598" s="186"/>
    </row>
    <row r="3599" spans="4:4" x14ac:dyDescent="0.2">
      <c r="D3599" s="186"/>
    </row>
    <row r="3600" spans="4:4" x14ac:dyDescent="0.2">
      <c r="D3600" s="186"/>
    </row>
    <row r="3601" spans="4:4" x14ac:dyDescent="0.2">
      <c r="D3601" s="186"/>
    </row>
    <row r="3602" spans="4:4" x14ac:dyDescent="0.2">
      <c r="D3602" s="186"/>
    </row>
    <row r="3603" spans="4:4" x14ac:dyDescent="0.2">
      <c r="D3603" s="186"/>
    </row>
    <row r="3604" spans="4:4" x14ac:dyDescent="0.2">
      <c r="D3604" s="186"/>
    </row>
    <row r="3605" spans="4:4" x14ac:dyDescent="0.2">
      <c r="D3605" s="186"/>
    </row>
    <row r="3606" spans="4:4" x14ac:dyDescent="0.2">
      <c r="D3606" s="186"/>
    </row>
    <row r="3607" spans="4:4" x14ac:dyDescent="0.2">
      <c r="D3607" s="186"/>
    </row>
    <row r="3608" spans="4:4" x14ac:dyDescent="0.2">
      <c r="D3608" s="186"/>
    </row>
    <row r="3609" spans="4:4" x14ac:dyDescent="0.2">
      <c r="D3609" s="186"/>
    </row>
    <row r="3610" spans="4:4" x14ac:dyDescent="0.2">
      <c r="D3610" s="186"/>
    </row>
    <row r="3611" spans="4:4" x14ac:dyDescent="0.2">
      <c r="D3611" s="186"/>
    </row>
    <row r="3612" spans="4:4" x14ac:dyDescent="0.2">
      <c r="D3612" s="186"/>
    </row>
    <row r="3613" spans="4:4" x14ac:dyDescent="0.2">
      <c r="D3613" s="186"/>
    </row>
    <row r="3614" spans="4:4" x14ac:dyDescent="0.2">
      <c r="D3614" s="186"/>
    </row>
    <row r="3615" spans="4:4" x14ac:dyDescent="0.2">
      <c r="D3615" s="186"/>
    </row>
    <row r="3616" spans="4:4" x14ac:dyDescent="0.2">
      <c r="D3616" s="186"/>
    </row>
    <row r="3617" spans="4:4" x14ac:dyDescent="0.2">
      <c r="D3617" s="186"/>
    </row>
    <row r="3618" spans="4:4" x14ac:dyDescent="0.2">
      <c r="D3618" s="186"/>
    </row>
    <row r="3619" spans="4:4" x14ac:dyDescent="0.2">
      <c r="D3619" s="186"/>
    </row>
    <row r="3620" spans="4:4" x14ac:dyDescent="0.2">
      <c r="D3620" s="186"/>
    </row>
    <row r="3621" spans="4:4" x14ac:dyDescent="0.2">
      <c r="D3621" s="186"/>
    </row>
    <row r="3622" spans="4:4" x14ac:dyDescent="0.2">
      <c r="D3622" s="186"/>
    </row>
    <row r="3623" spans="4:4" x14ac:dyDescent="0.2">
      <c r="D3623" s="186"/>
    </row>
    <row r="3624" spans="4:4" x14ac:dyDescent="0.2">
      <c r="D3624" s="186"/>
    </row>
    <row r="3625" spans="4:4" x14ac:dyDescent="0.2">
      <c r="D3625" s="186"/>
    </row>
    <row r="3626" spans="4:4" x14ac:dyDescent="0.2">
      <c r="D3626" s="186"/>
    </row>
    <row r="3627" spans="4:4" x14ac:dyDescent="0.2">
      <c r="D3627" s="186"/>
    </row>
    <row r="3628" spans="4:4" x14ac:dyDescent="0.2">
      <c r="D3628" s="186"/>
    </row>
    <row r="3629" spans="4:4" x14ac:dyDescent="0.2">
      <c r="D3629" s="186"/>
    </row>
    <row r="3630" spans="4:4" x14ac:dyDescent="0.2">
      <c r="D3630" s="186"/>
    </row>
    <row r="3631" spans="4:4" x14ac:dyDescent="0.2">
      <c r="D3631" s="186"/>
    </row>
    <row r="3632" spans="4:4" x14ac:dyDescent="0.2">
      <c r="D3632" s="186"/>
    </row>
    <row r="3633" spans="4:4" x14ac:dyDescent="0.2">
      <c r="D3633" s="186"/>
    </row>
    <row r="3634" spans="4:4" x14ac:dyDescent="0.2">
      <c r="D3634" s="186"/>
    </row>
    <row r="3635" spans="4:4" x14ac:dyDescent="0.2">
      <c r="D3635" s="186"/>
    </row>
    <row r="3636" spans="4:4" x14ac:dyDescent="0.2">
      <c r="D3636" s="186"/>
    </row>
    <row r="3637" spans="4:4" x14ac:dyDescent="0.2">
      <c r="D3637" s="186"/>
    </row>
    <row r="3638" spans="4:4" x14ac:dyDescent="0.2">
      <c r="D3638" s="186"/>
    </row>
    <row r="3639" spans="4:4" x14ac:dyDescent="0.2">
      <c r="D3639" s="186"/>
    </row>
    <row r="3640" spans="4:4" x14ac:dyDescent="0.2">
      <c r="D3640" s="186"/>
    </row>
    <row r="3641" spans="4:4" x14ac:dyDescent="0.2">
      <c r="D3641" s="186"/>
    </row>
    <row r="3642" spans="4:4" x14ac:dyDescent="0.2">
      <c r="D3642" s="186"/>
    </row>
    <row r="3643" spans="4:4" x14ac:dyDescent="0.2">
      <c r="D3643" s="186"/>
    </row>
    <row r="3644" spans="4:4" x14ac:dyDescent="0.2">
      <c r="D3644" s="186"/>
    </row>
    <row r="3645" spans="4:4" x14ac:dyDescent="0.2">
      <c r="D3645" s="186"/>
    </row>
    <row r="3646" spans="4:4" x14ac:dyDescent="0.2">
      <c r="D3646" s="186"/>
    </row>
    <row r="3647" spans="4:4" x14ac:dyDescent="0.2">
      <c r="D3647" s="186"/>
    </row>
    <row r="3648" spans="4:4" x14ac:dyDescent="0.2">
      <c r="D3648" s="186"/>
    </row>
    <row r="3649" spans="4:4" x14ac:dyDescent="0.2">
      <c r="D3649" s="186"/>
    </row>
    <row r="3650" spans="4:4" x14ac:dyDescent="0.2">
      <c r="D3650" s="186"/>
    </row>
    <row r="3651" spans="4:4" x14ac:dyDescent="0.2">
      <c r="D3651" s="186"/>
    </row>
    <row r="3652" spans="4:4" x14ac:dyDescent="0.2">
      <c r="D3652" s="186"/>
    </row>
    <row r="3653" spans="4:4" x14ac:dyDescent="0.2">
      <c r="D3653" s="186"/>
    </row>
    <row r="3654" spans="4:4" x14ac:dyDescent="0.2">
      <c r="D3654" s="186"/>
    </row>
    <row r="3655" spans="4:4" x14ac:dyDescent="0.2">
      <c r="D3655" s="186"/>
    </row>
    <row r="3656" spans="4:4" x14ac:dyDescent="0.2">
      <c r="D3656" s="186"/>
    </row>
    <row r="3657" spans="4:4" x14ac:dyDescent="0.2">
      <c r="D3657" s="186"/>
    </row>
    <row r="3658" spans="4:4" x14ac:dyDescent="0.2">
      <c r="D3658" s="186"/>
    </row>
    <row r="3659" spans="4:4" x14ac:dyDescent="0.2">
      <c r="D3659" s="186"/>
    </row>
    <row r="3660" spans="4:4" x14ac:dyDescent="0.2">
      <c r="D3660" s="186"/>
    </row>
    <row r="3661" spans="4:4" x14ac:dyDescent="0.2">
      <c r="D3661" s="186"/>
    </row>
    <row r="3662" spans="4:4" x14ac:dyDescent="0.2">
      <c r="D3662" s="186"/>
    </row>
    <row r="3663" spans="4:4" x14ac:dyDescent="0.2">
      <c r="D3663" s="186"/>
    </row>
    <row r="3664" spans="4:4" x14ac:dyDescent="0.2">
      <c r="D3664" s="186"/>
    </row>
    <row r="3665" spans="4:4" x14ac:dyDescent="0.2">
      <c r="D3665" s="186"/>
    </row>
    <row r="3666" spans="4:4" x14ac:dyDescent="0.2">
      <c r="D3666" s="186"/>
    </row>
    <row r="3667" spans="4:4" x14ac:dyDescent="0.2">
      <c r="D3667" s="186"/>
    </row>
    <row r="3668" spans="4:4" x14ac:dyDescent="0.2">
      <c r="D3668" s="186"/>
    </row>
    <row r="3669" spans="4:4" x14ac:dyDescent="0.2">
      <c r="D3669" s="186"/>
    </row>
    <row r="3670" spans="4:4" x14ac:dyDescent="0.2">
      <c r="D3670" s="186"/>
    </row>
    <row r="3671" spans="4:4" x14ac:dyDescent="0.2">
      <c r="D3671" s="186"/>
    </row>
    <row r="3672" spans="4:4" x14ac:dyDescent="0.2">
      <c r="D3672" s="186"/>
    </row>
    <row r="3673" spans="4:4" x14ac:dyDescent="0.2">
      <c r="D3673" s="186"/>
    </row>
    <row r="3674" spans="4:4" x14ac:dyDescent="0.2">
      <c r="D3674" s="186"/>
    </row>
    <row r="3675" spans="4:4" x14ac:dyDescent="0.2">
      <c r="D3675" s="186"/>
    </row>
    <row r="3676" spans="4:4" x14ac:dyDescent="0.2">
      <c r="D3676" s="186"/>
    </row>
    <row r="3677" spans="4:4" x14ac:dyDescent="0.2">
      <c r="D3677" s="186"/>
    </row>
    <row r="3678" spans="4:4" x14ac:dyDescent="0.2">
      <c r="D3678" s="186"/>
    </row>
    <row r="3679" spans="4:4" x14ac:dyDescent="0.2">
      <c r="D3679" s="186"/>
    </row>
    <row r="3680" spans="4:4" x14ac:dyDescent="0.2">
      <c r="D3680" s="186"/>
    </row>
    <row r="3681" spans="4:4" x14ac:dyDescent="0.2">
      <c r="D3681" s="186"/>
    </row>
    <row r="3682" spans="4:4" x14ac:dyDescent="0.2">
      <c r="D3682" s="186"/>
    </row>
    <row r="3683" spans="4:4" x14ac:dyDescent="0.2">
      <c r="D3683" s="186"/>
    </row>
    <row r="3684" spans="4:4" x14ac:dyDescent="0.2">
      <c r="D3684" s="186"/>
    </row>
    <row r="3685" spans="4:4" x14ac:dyDescent="0.2">
      <c r="D3685" s="186"/>
    </row>
    <row r="3686" spans="4:4" x14ac:dyDescent="0.2">
      <c r="D3686" s="186"/>
    </row>
    <row r="3687" spans="4:4" x14ac:dyDescent="0.2">
      <c r="D3687" s="186"/>
    </row>
    <row r="3688" spans="4:4" x14ac:dyDescent="0.2">
      <c r="D3688" s="186"/>
    </row>
    <row r="3689" spans="4:4" x14ac:dyDescent="0.2">
      <c r="D3689" s="186"/>
    </row>
    <row r="3690" spans="4:4" x14ac:dyDescent="0.2">
      <c r="D3690" s="186"/>
    </row>
    <row r="3691" spans="4:4" x14ac:dyDescent="0.2">
      <c r="D3691" s="186"/>
    </row>
    <row r="3692" spans="4:4" x14ac:dyDescent="0.2">
      <c r="D3692" s="186"/>
    </row>
    <row r="3693" spans="4:4" x14ac:dyDescent="0.2">
      <c r="D3693" s="186"/>
    </row>
    <row r="3694" spans="4:4" x14ac:dyDescent="0.2">
      <c r="D3694" s="186"/>
    </row>
    <row r="3695" spans="4:4" x14ac:dyDescent="0.2">
      <c r="D3695" s="186"/>
    </row>
    <row r="3696" spans="4:4" x14ac:dyDescent="0.2">
      <c r="D3696" s="186"/>
    </row>
    <row r="3697" spans="4:4" x14ac:dyDescent="0.2">
      <c r="D3697" s="186"/>
    </row>
    <row r="3698" spans="4:4" x14ac:dyDescent="0.2">
      <c r="D3698" s="186"/>
    </row>
    <row r="3699" spans="4:4" x14ac:dyDescent="0.2">
      <c r="D3699" s="186"/>
    </row>
    <row r="3700" spans="4:4" x14ac:dyDescent="0.2">
      <c r="D3700" s="186"/>
    </row>
    <row r="3701" spans="4:4" x14ac:dyDescent="0.2">
      <c r="D3701" s="186"/>
    </row>
    <row r="3702" spans="4:4" x14ac:dyDescent="0.2">
      <c r="D3702" s="186"/>
    </row>
    <row r="3703" spans="4:4" x14ac:dyDescent="0.2">
      <c r="D3703" s="186"/>
    </row>
    <row r="3704" spans="4:4" x14ac:dyDescent="0.2">
      <c r="D3704" s="186"/>
    </row>
    <row r="3705" spans="4:4" x14ac:dyDescent="0.2">
      <c r="D3705" s="186"/>
    </row>
    <row r="3706" spans="4:4" x14ac:dyDescent="0.2">
      <c r="D3706" s="186"/>
    </row>
    <row r="3707" spans="4:4" x14ac:dyDescent="0.2">
      <c r="D3707" s="186"/>
    </row>
    <row r="3708" spans="4:4" x14ac:dyDescent="0.2">
      <c r="D3708" s="186"/>
    </row>
    <row r="3709" spans="4:4" x14ac:dyDescent="0.2">
      <c r="D3709" s="186"/>
    </row>
    <row r="3710" spans="4:4" x14ac:dyDescent="0.2">
      <c r="D3710" s="186"/>
    </row>
    <row r="3711" spans="4:4" x14ac:dyDescent="0.2">
      <c r="D3711" s="186"/>
    </row>
    <row r="3712" spans="4:4" x14ac:dyDescent="0.2">
      <c r="D3712" s="186"/>
    </row>
    <row r="3713" spans="4:4" x14ac:dyDescent="0.2">
      <c r="D3713" s="186"/>
    </row>
    <row r="3714" spans="4:4" x14ac:dyDescent="0.2">
      <c r="D3714" s="186"/>
    </row>
    <row r="3715" spans="4:4" x14ac:dyDescent="0.2">
      <c r="D3715" s="186"/>
    </row>
    <row r="3716" spans="4:4" x14ac:dyDescent="0.2">
      <c r="D3716" s="186"/>
    </row>
    <row r="3717" spans="4:4" x14ac:dyDescent="0.2">
      <c r="D3717" s="186"/>
    </row>
    <row r="3718" spans="4:4" x14ac:dyDescent="0.2">
      <c r="D3718" s="186"/>
    </row>
    <row r="3719" spans="4:4" x14ac:dyDescent="0.2">
      <c r="D3719" s="186"/>
    </row>
    <row r="3720" spans="4:4" x14ac:dyDescent="0.2">
      <c r="D3720" s="186"/>
    </row>
    <row r="3721" spans="4:4" x14ac:dyDescent="0.2">
      <c r="D3721" s="186"/>
    </row>
    <row r="3722" spans="4:4" x14ac:dyDescent="0.2">
      <c r="D3722" s="186"/>
    </row>
    <row r="3723" spans="4:4" x14ac:dyDescent="0.2">
      <c r="D3723" s="186"/>
    </row>
    <row r="3724" spans="4:4" x14ac:dyDescent="0.2">
      <c r="D3724" s="186"/>
    </row>
    <row r="3725" spans="4:4" x14ac:dyDescent="0.2">
      <c r="D3725" s="186"/>
    </row>
    <row r="3726" spans="4:4" x14ac:dyDescent="0.2">
      <c r="D3726" s="186"/>
    </row>
    <row r="3727" spans="4:4" x14ac:dyDescent="0.2">
      <c r="D3727" s="186"/>
    </row>
    <row r="3728" spans="4:4" x14ac:dyDescent="0.2">
      <c r="D3728" s="186"/>
    </row>
    <row r="3729" spans="4:4" x14ac:dyDescent="0.2">
      <c r="D3729" s="186"/>
    </row>
    <row r="3730" spans="4:4" x14ac:dyDescent="0.2">
      <c r="D3730" s="186"/>
    </row>
    <row r="3731" spans="4:4" x14ac:dyDescent="0.2">
      <c r="D3731" s="186"/>
    </row>
    <row r="3732" spans="4:4" x14ac:dyDescent="0.2">
      <c r="D3732" s="186"/>
    </row>
    <row r="3733" spans="4:4" x14ac:dyDescent="0.2">
      <c r="D3733" s="186"/>
    </row>
    <row r="3734" spans="4:4" x14ac:dyDescent="0.2">
      <c r="D3734" s="186"/>
    </row>
    <row r="3735" spans="4:4" x14ac:dyDescent="0.2">
      <c r="D3735" s="186"/>
    </row>
    <row r="3736" spans="4:4" x14ac:dyDescent="0.2">
      <c r="D3736" s="186"/>
    </row>
    <row r="3737" spans="4:4" x14ac:dyDescent="0.2">
      <c r="D3737" s="186"/>
    </row>
    <row r="3738" spans="4:4" x14ac:dyDescent="0.2">
      <c r="D3738" s="186"/>
    </row>
    <row r="3739" spans="4:4" x14ac:dyDescent="0.2">
      <c r="D3739" s="186"/>
    </row>
    <row r="3740" spans="4:4" x14ac:dyDescent="0.2">
      <c r="D3740" s="186"/>
    </row>
    <row r="3741" spans="4:4" x14ac:dyDescent="0.2">
      <c r="D3741" s="186"/>
    </row>
    <row r="3742" spans="4:4" x14ac:dyDescent="0.2">
      <c r="D3742" s="186"/>
    </row>
    <row r="3743" spans="4:4" x14ac:dyDescent="0.2">
      <c r="D3743" s="186"/>
    </row>
    <row r="3744" spans="4:4" x14ac:dyDescent="0.2">
      <c r="D3744" s="186"/>
    </row>
    <row r="3745" spans="4:4" x14ac:dyDescent="0.2">
      <c r="D3745" s="186"/>
    </row>
    <row r="3746" spans="4:4" x14ac:dyDescent="0.2">
      <c r="D3746" s="186"/>
    </row>
    <row r="3747" spans="4:4" x14ac:dyDescent="0.2">
      <c r="D3747" s="186"/>
    </row>
    <row r="3748" spans="4:4" x14ac:dyDescent="0.2">
      <c r="D3748" s="186"/>
    </row>
    <row r="3749" spans="4:4" x14ac:dyDescent="0.2">
      <c r="D3749" s="186"/>
    </row>
    <row r="3750" spans="4:4" x14ac:dyDescent="0.2">
      <c r="D3750" s="186"/>
    </row>
    <row r="3751" spans="4:4" x14ac:dyDescent="0.2">
      <c r="D3751" s="186"/>
    </row>
    <row r="3752" spans="4:4" x14ac:dyDescent="0.2">
      <c r="D3752" s="186"/>
    </row>
    <row r="3753" spans="4:4" x14ac:dyDescent="0.2">
      <c r="D3753" s="186"/>
    </row>
    <row r="3754" spans="4:4" x14ac:dyDescent="0.2">
      <c r="D3754" s="186"/>
    </row>
    <row r="3755" spans="4:4" x14ac:dyDescent="0.2">
      <c r="D3755" s="186"/>
    </row>
    <row r="3756" spans="4:4" x14ac:dyDescent="0.2">
      <c r="D3756" s="186"/>
    </row>
    <row r="3757" spans="4:4" x14ac:dyDescent="0.2">
      <c r="D3757" s="186"/>
    </row>
    <row r="3758" spans="4:4" x14ac:dyDescent="0.2">
      <c r="D3758" s="186"/>
    </row>
    <row r="3759" spans="4:4" x14ac:dyDescent="0.2">
      <c r="D3759" s="186"/>
    </row>
    <row r="3760" spans="4:4" x14ac:dyDescent="0.2">
      <c r="D3760" s="186"/>
    </row>
    <row r="3761" spans="4:4" x14ac:dyDescent="0.2">
      <c r="D3761" s="186"/>
    </row>
    <row r="3762" spans="4:4" x14ac:dyDescent="0.2">
      <c r="D3762" s="186"/>
    </row>
    <row r="3763" spans="4:4" x14ac:dyDescent="0.2">
      <c r="D3763" s="186"/>
    </row>
    <row r="3764" spans="4:4" x14ac:dyDescent="0.2">
      <c r="D3764" s="186"/>
    </row>
    <row r="3765" spans="4:4" x14ac:dyDescent="0.2">
      <c r="D3765" s="186"/>
    </row>
    <row r="3766" spans="4:4" x14ac:dyDescent="0.2">
      <c r="D3766" s="186"/>
    </row>
    <row r="3767" spans="4:4" x14ac:dyDescent="0.2">
      <c r="D3767" s="186"/>
    </row>
    <row r="3768" spans="4:4" x14ac:dyDescent="0.2">
      <c r="D3768" s="186"/>
    </row>
    <row r="3769" spans="4:4" x14ac:dyDescent="0.2">
      <c r="D3769" s="186"/>
    </row>
    <row r="3770" spans="4:4" x14ac:dyDescent="0.2">
      <c r="D3770" s="186"/>
    </row>
    <row r="3771" spans="4:4" x14ac:dyDescent="0.2">
      <c r="D3771" s="186"/>
    </row>
    <row r="3772" spans="4:4" x14ac:dyDescent="0.2">
      <c r="D3772" s="186"/>
    </row>
    <row r="3773" spans="4:4" x14ac:dyDescent="0.2">
      <c r="D3773" s="186"/>
    </row>
    <row r="3774" spans="4:4" x14ac:dyDescent="0.2">
      <c r="D3774" s="186"/>
    </row>
    <row r="3775" spans="4:4" x14ac:dyDescent="0.2">
      <c r="D3775" s="186"/>
    </row>
    <row r="3776" spans="4:4" x14ac:dyDescent="0.2">
      <c r="D3776" s="186"/>
    </row>
    <row r="3777" spans="4:4" x14ac:dyDescent="0.2">
      <c r="D3777" s="186"/>
    </row>
    <row r="3778" spans="4:4" x14ac:dyDescent="0.2">
      <c r="D3778" s="186"/>
    </row>
    <row r="3779" spans="4:4" x14ac:dyDescent="0.2">
      <c r="D3779" s="186"/>
    </row>
    <row r="3780" spans="4:4" x14ac:dyDescent="0.2">
      <c r="D3780" s="186"/>
    </row>
    <row r="3781" spans="4:4" x14ac:dyDescent="0.2">
      <c r="D3781" s="186"/>
    </row>
    <row r="3782" spans="4:4" x14ac:dyDescent="0.2">
      <c r="D3782" s="186"/>
    </row>
    <row r="3783" spans="4:4" x14ac:dyDescent="0.2">
      <c r="D3783" s="186"/>
    </row>
    <row r="3784" spans="4:4" x14ac:dyDescent="0.2">
      <c r="D3784" s="186"/>
    </row>
    <row r="3785" spans="4:4" x14ac:dyDescent="0.2">
      <c r="D3785" s="186"/>
    </row>
    <row r="3786" spans="4:4" x14ac:dyDescent="0.2">
      <c r="D3786" s="186"/>
    </row>
    <row r="3787" spans="4:4" x14ac:dyDescent="0.2">
      <c r="D3787" s="186"/>
    </row>
    <row r="3788" spans="4:4" x14ac:dyDescent="0.2">
      <c r="D3788" s="186"/>
    </row>
    <row r="3789" spans="4:4" x14ac:dyDescent="0.2">
      <c r="D3789" s="186"/>
    </row>
    <row r="3790" spans="4:4" x14ac:dyDescent="0.2">
      <c r="D3790" s="186"/>
    </row>
    <row r="3791" spans="4:4" x14ac:dyDescent="0.2">
      <c r="D3791" s="186"/>
    </row>
    <row r="3792" spans="4:4" x14ac:dyDescent="0.2">
      <c r="D3792" s="186"/>
    </row>
    <row r="3793" spans="4:4" x14ac:dyDescent="0.2">
      <c r="D3793" s="186"/>
    </row>
    <row r="3794" spans="4:4" x14ac:dyDescent="0.2">
      <c r="D3794" s="186"/>
    </row>
    <row r="3795" spans="4:4" x14ac:dyDescent="0.2">
      <c r="D3795" s="186"/>
    </row>
    <row r="3796" spans="4:4" x14ac:dyDescent="0.2">
      <c r="D3796" s="186"/>
    </row>
    <row r="3797" spans="4:4" x14ac:dyDescent="0.2">
      <c r="D3797" s="186"/>
    </row>
    <row r="3798" spans="4:4" x14ac:dyDescent="0.2">
      <c r="D3798" s="186"/>
    </row>
    <row r="3799" spans="4:4" x14ac:dyDescent="0.2">
      <c r="D3799" s="186"/>
    </row>
    <row r="3800" spans="4:4" x14ac:dyDescent="0.2">
      <c r="D3800" s="186"/>
    </row>
    <row r="3801" spans="4:4" x14ac:dyDescent="0.2">
      <c r="D3801" s="186"/>
    </row>
    <row r="3802" spans="4:4" x14ac:dyDescent="0.2">
      <c r="D3802" s="186"/>
    </row>
    <row r="3803" spans="4:4" x14ac:dyDescent="0.2">
      <c r="D3803" s="186"/>
    </row>
    <row r="3804" spans="4:4" x14ac:dyDescent="0.2">
      <c r="D3804" s="186"/>
    </row>
    <row r="3805" spans="4:4" x14ac:dyDescent="0.2">
      <c r="D3805" s="186"/>
    </row>
    <row r="3806" spans="4:4" x14ac:dyDescent="0.2">
      <c r="D3806" s="186"/>
    </row>
    <row r="3807" spans="4:4" x14ac:dyDescent="0.2">
      <c r="D3807" s="186"/>
    </row>
    <row r="3808" spans="4:4" x14ac:dyDescent="0.2">
      <c r="D3808" s="186"/>
    </row>
    <row r="3809" spans="4:4" x14ac:dyDescent="0.2">
      <c r="D3809" s="186"/>
    </row>
    <row r="3810" spans="4:4" x14ac:dyDescent="0.2">
      <c r="D3810" s="186"/>
    </row>
    <row r="3811" spans="4:4" x14ac:dyDescent="0.2">
      <c r="D3811" s="186"/>
    </row>
    <row r="3812" spans="4:4" x14ac:dyDescent="0.2">
      <c r="D3812" s="186"/>
    </row>
    <row r="3813" spans="4:4" x14ac:dyDescent="0.2">
      <c r="D3813" s="186"/>
    </row>
    <row r="3814" spans="4:4" x14ac:dyDescent="0.2">
      <c r="D3814" s="186"/>
    </row>
    <row r="3815" spans="4:4" x14ac:dyDescent="0.2">
      <c r="D3815" s="186"/>
    </row>
    <row r="3816" spans="4:4" x14ac:dyDescent="0.2">
      <c r="D3816" s="186"/>
    </row>
    <row r="3817" spans="4:4" x14ac:dyDescent="0.2">
      <c r="D3817" s="186"/>
    </row>
    <row r="3818" spans="4:4" x14ac:dyDescent="0.2">
      <c r="D3818" s="186"/>
    </row>
    <row r="3819" spans="4:4" x14ac:dyDescent="0.2">
      <c r="D3819" s="186"/>
    </row>
    <row r="3820" spans="4:4" x14ac:dyDescent="0.2">
      <c r="D3820" s="186"/>
    </row>
    <row r="3821" spans="4:4" x14ac:dyDescent="0.2">
      <c r="D3821" s="186"/>
    </row>
    <row r="3822" spans="4:4" x14ac:dyDescent="0.2">
      <c r="D3822" s="186"/>
    </row>
    <row r="3823" spans="4:4" x14ac:dyDescent="0.2">
      <c r="D3823" s="186"/>
    </row>
    <row r="3824" spans="4:4" x14ac:dyDescent="0.2">
      <c r="D3824" s="186"/>
    </row>
    <row r="3825" spans="4:4" x14ac:dyDescent="0.2">
      <c r="D3825" s="186"/>
    </row>
    <row r="3826" spans="4:4" x14ac:dyDescent="0.2">
      <c r="D3826" s="186"/>
    </row>
    <row r="3827" spans="4:4" x14ac:dyDescent="0.2">
      <c r="D3827" s="186"/>
    </row>
    <row r="3828" spans="4:4" x14ac:dyDescent="0.2">
      <c r="D3828" s="186"/>
    </row>
    <row r="3829" spans="4:4" x14ac:dyDescent="0.2">
      <c r="D3829" s="186"/>
    </row>
    <row r="3830" spans="4:4" x14ac:dyDescent="0.2">
      <c r="D3830" s="186"/>
    </row>
    <row r="3831" spans="4:4" x14ac:dyDescent="0.2">
      <c r="D3831" s="186"/>
    </row>
    <row r="3832" spans="4:4" x14ac:dyDescent="0.2">
      <c r="D3832" s="186"/>
    </row>
    <row r="3833" spans="4:4" x14ac:dyDescent="0.2">
      <c r="D3833" s="186"/>
    </row>
    <row r="3834" spans="4:4" x14ac:dyDescent="0.2">
      <c r="D3834" s="186"/>
    </row>
    <row r="3835" spans="4:4" x14ac:dyDescent="0.2">
      <c r="D3835" s="186"/>
    </row>
    <row r="3836" spans="4:4" x14ac:dyDescent="0.2">
      <c r="D3836" s="186"/>
    </row>
    <row r="3837" spans="4:4" x14ac:dyDescent="0.2">
      <c r="D3837" s="186"/>
    </row>
    <row r="3838" spans="4:4" x14ac:dyDescent="0.2">
      <c r="D3838" s="186"/>
    </row>
    <row r="3839" spans="4:4" x14ac:dyDescent="0.2">
      <c r="D3839" s="186"/>
    </row>
    <row r="3840" spans="4:4" x14ac:dyDescent="0.2">
      <c r="D3840" s="186"/>
    </row>
    <row r="3841" spans="4:4" x14ac:dyDescent="0.2">
      <c r="D3841" s="186"/>
    </row>
    <row r="3842" spans="4:4" x14ac:dyDescent="0.2">
      <c r="D3842" s="186"/>
    </row>
    <row r="3843" spans="4:4" x14ac:dyDescent="0.2">
      <c r="D3843" s="186"/>
    </row>
    <row r="3844" spans="4:4" x14ac:dyDescent="0.2">
      <c r="D3844" s="186"/>
    </row>
    <row r="3845" spans="4:4" x14ac:dyDescent="0.2">
      <c r="D3845" s="186"/>
    </row>
    <row r="3846" spans="4:4" x14ac:dyDescent="0.2">
      <c r="D3846" s="186"/>
    </row>
    <row r="3847" spans="4:4" x14ac:dyDescent="0.2">
      <c r="D3847" s="186"/>
    </row>
    <row r="3848" spans="4:4" x14ac:dyDescent="0.2">
      <c r="D3848" s="186"/>
    </row>
    <row r="3849" spans="4:4" x14ac:dyDescent="0.2">
      <c r="D3849" s="186"/>
    </row>
    <row r="3850" spans="4:4" x14ac:dyDescent="0.2">
      <c r="D3850" s="186"/>
    </row>
    <row r="3851" spans="4:4" x14ac:dyDescent="0.2">
      <c r="D3851" s="186"/>
    </row>
    <row r="3852" spans="4:4" x14ac:dyDescent="0.2">
      <c r="D3852" s="186"/>
    </row>
    <row r="3853" spans="4:4" x14ac:dyDescent="0.2">
      <c r="D3853" s="186"/>
    </row>
    <row r="3854" spans="4:4" x14ac:dyDescent="0.2">
      <c r="D3854" s="186"/>
    </row>
    <row r="3855" spans="4:4" x14ac:dyDescent="0.2">
      <c r="D3855" s="186"/>
    </row>
    <row r="3856" spans="4:4" x14ac:dyDescent="0.2">
      <c r="D3856" s="186"/>
    </row>
    <row r="3857" spans="4:4" x14ac:dyDescent="0.2">
      <c r="D3857" s="186"/>
    </row>
    <row r="3858" spans="4:4" x14ac:dyDescent="0.2">
      <c r="D3858" s="186"/>
    </row>
    <row r="3859" spans="4:4" x14ac:dyDescent="0.2">
      <c r="D3859" s="186"/>
    </row>
    <row r="3860" spans="4:4" x14ac:dyDescent="0.2">
      <c r="D3860" s="186"/>
    </row>
    <row r="3861" spans="4:4" x14ac:dyDescent="0.2">
      <c r="D3861" s="186"/>
    </row>
    <row r="3862" spans="4:4" x14ac:dyDescent="0.2">
      <c r="D3862" s="186"/>
    </row>
    <row r="3863" spans="4:4" x14ac:dyDescent="0.2">
      <c r="D3863" s="186"/>
    </row>
    <row r="3864" spans="4:4" x14ac:dyDescent="0.2">
      <c r="D3864" s="186"/>
    </row>
    <row r="3865" spans="4:4" x14ac:dyDescent="0.2">
      <c r="D3865" s="186"/>
    </row>
    <row r="3866" spans="4:4" x14ac:dyDescent="0.2">
      <c r="D3866" s="186"/>
    </row>
    <row r="3867" spans="4:4" x14ac:dyDescent="0.2">
      <c r="D3867" s="186"/>
    </row>
    <row r="3868" spans="4:4" x14ac:dyDescent="0.2">
      <c r="D3868" s="186"/>
    </row>
    <row r="3869" spans="4:4" x14ac:dyDescent="0.2">
      <c r="D3869" s="186"/>
    </row>
    <row r="3870" spans="4:4" x14ac:dyDescent="0.2">
      <c r="D3870" s="186"/>
    </row>
    <row r="3871" spans="4:4" x14ac:dyDescent="0.2">
      <c r="D3871" s="186"/>
    </row>
    <row r="3872" spans="4:4" x14ac:dyDescent="0.2">
      <c r="D3872" s="186"/>
    </row>
    <row r="3873" spans="4:4" x14ac:dyDescent="0.2">
      <c r="D3873" s="186"/>
    </row>
    <row r="3874" spans="4:4" x14ac:dyDescent="0.2">
      <c r="D3874" s="186"/>
    </row>
    <row r="3875" spans="4:4" x14ac:dyDescent="0.2">
      <c r="D3875" s="186"/>
    </row>
    <row r="3876" spans="4:4" x14ac:dyDescent="0.2">
      <c r="D3876" s="186"/>
    </row>
    <row r="3877" spans="4:4" x14ac:dyDescent="0.2">
      <c r="D3877" s="186"/>
    </row>
    <row r="3878" spans="4:4" x14ac:dyDescent="0.2">
      <c r="D3878" s="186"/>
    </row>
    <row r="3879" spans="4:4" x14ac:dyDescent="0.2">
      <c r="D3879" s="186"/>
    </row>
    <row r="3880" spans="4:4" x14ac:dyDescent="0.2">
      <c r="D3880" s="186"/>
    </row>
    <row r="3881" spans="4:4" x14ac:dyDescent="0.2">
      <c r="D3881" s="186"/>
    </row>
    <row r="3882" spans="4:4" x14ac:dyDescent="0.2">
      <c r="D3882" s="186"/>
    </row>
    <row r="3883" spans="4:4" x14ac:dyDescent="0.2">
      <c r="D3883" s="186"/>
    </row>
    <row r="3884" spans="4:4" x14ac:dyDescent="0.2">
      <c r="D3884" s="186"/>
    </row>
    <row r="3885" spans="4:4" x14ac:dyDescent="0.2">
      <c r="D3885" s="186"/>
    </row>
    <row r="3886" spans="4:4" x14ac:dyDescent="0.2">
      <c r="D3886" s="186"/>
    </row>
    <row r="3887" spans="4:4" x14ac:dyDescent="0.2">
      <c r="D3887" s="186"/>
    </row>
    <row r="3888" spans="4:4" x14ac:dyDescent="0.2">
      <c r="D3888" s="186"/>
    </row>
    <row r="3889" spans="4:4" x14ac:dyDescent="0.2">
      <c r="D3889" s="186"/>
    </row>
    <row r="3890" spans="4:4" x14ac:dyDescent="0.2">
      <c r="D3890" s="186"/>
    </row>
    <row r="3891" spans="4:4" x14ac:dyDescent="0.2">
      <c r="D3891" s="186"/>
    </row>
    <row r="3892" spans="4:4" x14ac:dyDescent="0.2">
      <c r="D3892" s="186"/>
    </row>
    <row r="3893" spans="4:4" x14ac:dyDescent="0.2">
      <c r="D3893" s="186"/>
    </row>
    <row r="3894" spans="4:4" x14ac:dyDescent="0.2">
      <c r="D3894" s="186"/>
    </row>
    <row r="3895" spans="4:4" x14ac:dyDescent="0.2">
      <c r="D3895" s="186"/>
    </row>
    <row r="3896" spans="4:4" x14ac:dyDescent="0.2">
      <c r="D3896" s="186"/>
    </row>
    <row r="3897" spans="4:4" x14ac:dyDescent="0.2">
      <c r="D3897" s="186"/>
    </row>
    <row r="3898" spans="4:4" x14ac:dyDescent="0.2">
      <c r="D3898" s="186"/>
    </row>
    <row r="3899" spans="4:4" x14ac:dyDescent="0.2">
      <c r="D3899" s="186"/>
    </row>
    <row r="3900" spans="4:4" x14ac:dyDescent="0.2">
      <c r="D3900" s="186"/>
    </row>
    <row r="3901" spans="4:4" x14ac:dyDescent="0.2">
      <c r="D3901" s="186"/>
    </row>
    <row r="3902" spans="4:4" x14ac:dyDescent="0.2">
      <c r="D3902" s="186"/>
    </row>
    <row r="3903" spans="4:4" x14ac:dyDescent="0.2">
      <c r="D3903" s="186"/>
    </row>
    <row r="3904" spans="4:4" x14ac:dyDescent="0.2">
      <c r="D3904" s="186"/>
    </row>
    <row r="3905" spans="4:4" x14ac:dyDescent="0.2">
      <c r="D3905" s="186"/>
    </row>
    <row r="3906" spans="4:4" x14ac:dyDescent="0.2">
      <c r="D3906" s="186"/>
    </row>
    <row r="3907" spans="4:4" x14ac:dyDescent="0.2">
      <c r="D3907" s="186"/>
    </row>
    <row r="3908" spans="4:4" x14ac:dyDescent="0.2">
      <c r="D3908" s="186"/>
    </row>
    <row r="3909" spans="4:4" x14ac:dyDescent="0.2">
      <c r="D3909" s="186"/>
    </row>
    <row r="3910" spans="4:4" x14ac:dyDescent="0.2">
      <c r="D3910" s="186"/>
    </row>
    <row r="3911" spans="4:4" x14ac:dyDescent="0.2">
      <c r="D3911" s="186"/>
    </row>
    <row r="3912" spans="4:4" x14ac:dyDescent="0.2">
      <c r="D3912" s="186"/>
    </row>
    <row r="3913" spans="4:4" x14ac:dyDescent="0.2">
      <c r="D3913" s="186"/>
    </row>
    <row r="3914" spans="4:4" x14ac:dyDescent="0.2">
      <c r="D3914" s="186"/>
    </row>
    <row r="3915" spans="4:4" x14ac:dyDescent="0.2">
      <c r="D3915" s="186"/>
    </row>
    <row r="3916" spans="4:4" x14ac:dyDescent="0.2">
      <c r="D3916" s="186"/>
    </row>
    <row r="3917" spans="4:4" x14ac:dyDescent="0.2">
      <c r="D3917" s="186"/>
    </row>
    <row r="3918" spans="4:4" x14ac:dyDescent="0.2">
      <c r="D3918" s="186"/>
    </row>
    <row r="3919" spans="4:4" x14ac:dyDescent="0.2">
      <c r="D3919" s="186"/>
    </row>
    <row r="3920" spans="4:4" x14ac:dyDescent="0.2">
      <c r="D3920" s="186"/>
    </row>
    <row r="3921" spans="4:4" x14ac:dyDescent="0.2">
      <c r="D3921" s="186"/>
    </row>
    <row r="3922" spans="4:4" x14ac:dyDescent="0.2">
      <c r="D3922" s="186"/>
    </row>
    <row r="3923" spans="4:4" x14ac:dyDescent="0.2">
      <c r="D3923" s="186"/>
    </row>
    <row r="3924" spans="4:4" x14ac:dyDescent="0.2">
      <c r="D3924" s="186"/>
    </row>
    <row r="3925" spans="4:4" x14ac:dyDescent="0.2">
      <c r="D3925" s="186"/>
    </row>
    <row r="3926" spans="4:4" x14ac:dyDescent="0.2">
      <c r="D3926" s="186"/>
    </row>
    <row r="3927" spans="4:4" x14ac:dyDescent="0.2">
      <c r="D3927" s="186"/>
    </row>
    <row r="3928" spans="4:4" x14ac:dyDescent="0.2">
      <c r="D3928" s="186"/>
    </row>
    <row r="3929" spans="4:4" x14ac:dyDescent="0.2">
      <c r="D3929" s="186"/>
    </row>
    <row r="3930" spans="4:4" x14ac:dyDescent="0.2">
      <c r="D3930" s="186"/>
    </row>
    <row r="3931" spans="4:4" x14ac:dyDescent="0.2">
      <c r="D3931" s="186"/>
    </row>
    <row r="3932" spans="4:4" x14ac:dyDescent="0.2">
      <c r="D3932" s="186"/>
    </row>
    <row r="3933" spans="4:4" x14ac:dyDescent="0.2">
      <c r="D3933" s="186"/>
    </row>
    <row r="3934" spans="4:4" x14ac:dyDescent="0.2">
      <c r="D3934" s="186"/>
    </row>
    <row r="3935" spans="4:4" x14ac:dyDescent="0.2">
      <c r="D3935" s="186"/>
    </row>
    <row r="3936" spans="4:4" x14ac:dyDescent="0.2">
      <c r="D3936" s="186"/>
    </row>
    <row r="3937" spans="4:4" x14ac:dyDescent="0.2">
      <c r="D3937" s="186"/>
    </row>
    <row r="3938" spans="4:4" x14ac:dyDescent="0.2">
      <c r="D3938" s="186"/>
    </row>
    <row r="3939" spans="4:4" x14ac:dyDescent="0.2">
      <c r="D3939" s="186"/>
    </row>
    <row r="3940" spans="4:4" x14ac:dyDescent="0.2">
      <c r="D3940" s="186"/>
    </row>
    <row r="3941" spans="4:4" x14ac:dyDescent="0.2">
      <c r="D3941" s="186"/>
    </row>
    <row r="3942" spans="4:4" x14ac:dyDescent="0.2">
      <c r="D3942" s="186"/>
    </row>
    <row r="3943" spans="4:4" x14ac:dyDescent="0.2">
      <c r="D3943" s="186"/>
    </row>
    <row r="3944" spans="4:4" x14ac:dyDescent="0.2">
      <c r="D3944" s="186"/>
    </row>
    <row r="3945" spans="4:4" x14ac:dyDescent="0.2">
      <c r="D3945" s="186"/>
    </row>
    <row r="3946" spans="4:4" x14ac:dyDescent="0.2">
      <c r="D3946" s="186"/>
    </row>
    <row r="3947" spans="4:4" x14ac:dyDescent="0.2">
      <c r="D3947" s="186"/>
    </row>
    <row r="3948" spans="4:4" x14ac:dyDescent="0.2">
      <c r="D3948" s="186"/>
    </row>
    <row r="3949" spans="4:4" x14ac:dyDescent="0.2">
      <c r="D3949" s="186"/>
    </row>
    <row r="3950" spans="4:4" x14ac:dyDescent="0.2">
      <c r="D3950" s="186"/>
    </row>
    <row r="3951" spans="4:4" x14ac:dyDescent="0.2">
      <c r="D3951" s="186"/>
    </row>
    <row r="3952" spans="4:4" x14ac:dyDescent="0.2">
      <c r="D3952" s="186"/>
    </row>
    <row r="3953" spans="4:4" x14ac:dyDescent="0.2">
      <c r="D3953" s="186"/>
    </row>
    <row r="3954" spans="4:4" x14ac:dyDescent="0.2">
      <c r="D3954" s="186"/>
    </row>
    <row r="3955" spans="4:4" x14ac:dyDescent="0.2">
      <c r="D3955" s="186"/>
    </row>
    <row r="3956" spans="4:4" x14ac:dyDescent="0.2">
      <c r="D3956" s="186"/>
    </row>
    <row r="3957" spans="4:4" x14ac:dyDescent="0.2">
      <c r="D3957" s="186"/>
    </row>
    <row r="3958" spans="4:4" x14ac:dyDescent="0.2">
      <c r="D3958" s="186"/>
    </row>
    <row r="3959" spans="4:4" x14ac:dyDescent="0.2">
      <c r="D3959" s="186"/>
    </row>
    <row r="3960" spans="4:4" x14ac:dyDescent="0.2">
      <c r="D3960" s="186"/>
    </row>
    <row r="3961" spans="4:4" x14ac:dyDescent="0.2">
      <c r="D3961" s="186"/>
    </row>
    <row r="3962" spans="4:4" x14ac:dyDescent="0.2">
      <c r="D3962" s="186"/>
    </row>
    <row r="3963" spans="4:4" x14ac:dyDescent="0.2">
      <c r="D3963" s="186"/>
    </row>
    <row r="3964" spans="4:4" x14ac:dyDescent="0.2">
      <c r="D3964" s="186"/>
    </row>
    <row r="3965" spans="4:4" x14ac:dyDescent="0.2">
      <c r="D3965" s="186"/>
    </row>
    <row r="3966" spans="4:4" x14ac:dyDescent="0.2">
      <c r="D3966" s="186"/>
    </row>
    <row r="3967" spans="4:4" x14ac:dyDescent="0.2">
      <c r="D3967" s="186"/>
    </row>
    <row r="3968" spans="4:4" x14ac:dyDescent="0.2">
      <c r="D3968" s="186"/>
    </row>
    <row r="3969" spans="4:4" x14ac:dyDescent="0.2">
      <c r="D3969" s="186"/>
    </row>
    <row r="3970" spans="4:4" x14ac:dyDescent="0.2">
      <c r="D3970" s="186"/>
    </row>
    <row r="3971" spans="4:4" x14ac:dyDescent="0.2">
      <c r="D3971" s="186"/>
    </row>
    <row r="3972" spans="4:4" x14ac:dyDescent="0.2">
      <c r="D3972" s="186"/>
    </row>
    <row r="3973" spans="4:4" x14ac:dyDescent="0.2">
      <c r="D3973" s="186"/>
    </row>
    <row r="3974" spans="4:4" x14ac:dyDescent="0.2">
      <c r="D3974" s="186"/>
    </row>
    <row r="3975" spans="4:4" x14ac:dyDescent="0.2">
      <c r="D3975" s="186"/>
    </row>
    <row r="3976" spans="4:4" x14ac:dyDescent="0.2">
      <c r="D3976" s="186"/>
    </row>
    <row r="3977" spans="4:4" x14ac:dyDescent="0.2">
      <c r="D3977" s="186"/>
    </row>
    <row r="3978" spans="4:4" x14ac:dyDescent="0.2">
      <c r="D3978" s="186"/>
    </row>
    <row r="3979" spans="4:4" x14ac:dyDescent="0.2">
      <c r="D3979" s="186"/>
    </row>
    <row r="3980" spans="4:4" x14ac:dyDescent="0.2">
      <c r="D3980" s="186"/>
    </row>
    <row r="3981" spans="4:4" x14ac:dyDescent="0.2">
      <c r="D3981" s="186"/>
    </row>
    <row r="3982" spans="4:4" x14ac:dyDescent="0.2">
      <c r="D3982" s="186"/>
    </row>
    <row r="3983" spans="4:4" x14ac:dyDescent="0.2">
      <c r="D3983" s="186"/>
    </row>
    <row r="3984" spans="4:4" x14ac:dyDescent="0.2">
      <c r="D3984" s="186"/>
    </row>
    <row r="3985" spans="4:4" x14ac:dyDescent="0.2">
      <c r="D3985" s="186"/>
    </row>
    <row r="3986" spans="4:4" x14ac:dyDescent="0.2">
      <c r="D3986" s="186"/>
    </row>
    <row r="3987" spans="4:4" x14ac:dyDescent="0.2">
      <c r="D3987" s="186"/>
    </row>
    <row r="3988" spans="4:4" x14ac:dyDescent="0.2">
      <c r="D3988" s="186"/>
    </row>
    <row r="3989" spans="4:4" x14ac:dyDescent="0.2">
      <c r="D3989" s="186"/>
    </row>
    <row r="3990" spans="4:4" x14ac:dyDescent="0.2">
      <c r="D3990" s="186"/>
    </row>
    <row r="3991" spans="4:4" x14ac:dyDescent="0.2">
      <c r="D3991" s="186"/>
    </row>
    <row r="3992" spans="4:4" x14ac:dyDescent="0.2">
      <c r="D3992" s="186"/>
    </row>
    <row r="3993" spans="4:4" x14ac:dyDescent="0.2">
      <c r="D3993" s="186"/>
    </row>
    <row r="3994" spans="4:4" x14ac:dyDescent="0.2">
      <c r="D3994" s="186"/>
    </row>
    <row r="3995" spans="4:4" x14ac:dyDescent="0.2">
      <c r="D3995" s="186"/>
    </row>
    <row r="3996" spans="4:4" x14ac:dyDescent="0.2">
      <c r="D3996" s="186"/>
    </row>
    <row r="3997" spans="4:4" x14ac:dyDescent="0.2">
      <c r="D3997" s="186"/>
    </row>
    <row r="3998" spans="4:4" x14ac:dyDescent="0.2">
      <c r="D3998" s="186"/>
    </row>
    <row r="3999" spans="4:4" x14ac:dyDescent="0.2">
      <c r="D3999" s="186"/>
    </row>
    <row r="4000" spans="4:4" x14ac:dyDescent="0.2">
      <c r="D4000" s="186"/>
    </row>
    <row r="4001" spans="4:4" x14ac:dyDescent="0.2">
      <c r="D4001" s="186"/>
    </row>
    <row r="4002" spans="4:4" x14ac:dyDescent="0.2">
      <c r="D4002" s="186"/>
    </row>
    <row r="4003" spans="4:4" x14ac:dyDescent="0.2">
      <c r="D4003" s="186"/>
    </row>
    <row r="4004" spans="4:4" x14ac:dyDescent="0.2">
      <c r="D4004" s="186"/>
    </row>
    <row r="4005" spans="4:4" x14ac:dyDescent="0.2">
      <c r="D4005" s="186"/>
    </row>
    <row r="4006" spans="4:4" x14ac:dyDescent="0.2">
      <c r="D4006" s="186"/>
    </row>
    <row r="4007" spans="4:4" x14ac:dyDescent="0.2">
      <c r="D4007" s="186"/>
    </row>
    <row r="4008" spans="4:4" x14ac:dyDescent="0.2">
      <c r="D4008" s="186"/>
    </row>
    <row r="4009" spans="4:4" x14ac:dyDescent="0.2">
      <c r="D4009" s="186"/>
    </row>
    <row r="4010" spans="4:4" x14ac:dyDescent="0.2">
      <c r="D4010" s="186"/>
    </row>
    <row r="4011" spans="4:4" x14ac:dyDescent="0.2">
      <c r="D4011" s="186"/>
    </row>
    <row r="4012" spans="4:4" x14ac:dyDescent="0.2">
      <c r="D4012" s="186"/>
    </row>
    <row r="4013" spans="4:4" x14ac:dyDescent="0.2">
      <c r="D4013" s="186"/>
    </row>
    <row r="4014" spans="4:4" x14ac:dyDescent="0.2">
      <c r="D4014" s="186"/>
    </row>
    <row r="4015" spans="4:4" x14ac:dyDescent="0.2">
      <c r="D4015" s="186"/>
    </row>
    <row r="4016" spans="4:4" x14ac:dyDescent="0.2">
      <c r="D4016" s="186"/>
    </row>
    <row r="4017" spans="4:4" x14ac:dyDescent="0.2">
      <c r="D4017" s="186"/>
    </row>
    <row r="4018" spans="4:4" x14ac:dyDescent="0.2">
      <c r="D4018" s="186"/>
    </row>
    <row r="4019" spans="4:4" x14ac:dyDescent="0.2">
      <c r="D4019" s="186"/>
    </row>
    <row r="4020" spans="4:4" x14ac:dyDescent="0.2">
      <c r="D4020" s="186"/>
    </row>
    <row r="4021" spans="4:4" x14ac:dyDescent="0.2">
      <c r="D4021" s="186"/>
    </row>
    <row r="4022" spans="4:4" x14ac:dyDescent="0.2">
      <c r="D4022" s="186"/>
    </row>
    <row r="4023" spans="4:4" x14ac:dyDescent="0.2">
      <c r="D4023" s="186"/>
    </row>
    <row r="4024" spans="4:4" x14ac:dyDescent="0.2">
      <c r="D4024" s="186"/>
    </row>
    <row r="4025" spans="4:4" x14ac:dyDescent="0.2">
      <c r="D4025" s="186"/>
    </row>
    <row r="4026" spans="4:4" x14ac:dyDescent="0.2">
      <c r="D4026" s="186"/>
    </row>
    <row r="4027" spans="4:4" x14ac:dyDescent="0.2">
      <c r="D4027" s="186"/>
    </row>
    <row r="4028" spans="4:4" x14ac:dyDescent="0.2">
      <c r="D4028" s="186"/>
    </row>
    <row r="4029" spans="4:4" x14ac:dyDescent="0.2">
      <c r="D4029" s="186"/>
    </row>
    <row r="4030" spans="4:4" x14ac:dyDescent="0.2">
      <c r="D4030" s="186"/>
    </row>
    <row r="4031" spans="4:4" x14ac:dyDescent="0.2">
      <c r="D4031" s="186"/>
    </row>
    <row r="4032" spans="4:4" x14ac:dyDescent="0.2">
      <c r="D4032" s="186"/>
    </row>
    <row r="4033" spans="4:4" x14ac:dyDescent="0.2">
      <c r="D4033" s="186"/>
    </row>
    <row r="4034" spans="4:4" x14ac:dyDescent="0.2">
      <c r="D4034" s="186"/>
    </row>
    <row r="4035" spans="4:4" x14ac:dyDescent="0.2">
      <c r="D4035" s="186"/>
    </row>
    <row r="4036" spans="4:4" x14ac:dyDescent="0.2">
      <c r="D4036" s="186"/>
    </row>
    <row r="4037" spans="4:4" x14ac:dyDescent="0.2">
      <c r="D4037" s="186"/>
    </row>
    <row r="4038" spans="4:4" x14ac:dyDescent="0.2">
      <c r="D4038" s="186"/>
    </row>
    <row r="4039" spans="4:4" x14ac:dyDescent="0.2">
      <c r="D4039" s="186"/>
    </row>
    <row r="4040" spans="4:4" x14ac:dyDescent="0.2">
      <c r="D4040" s="186"/>
    </row>
    <row r="4041" spans="4:4" x14ac:dyDescent="0.2">
      <c r="D4041" s="186"/>
    </row>
    <row r="4042" spans="4:4" x14ac:dyDescent="0.2">
      <c r="D4042" s="186"/>
    </row>
    <row r="4043" spans="4:4" x14ac:dyDescent="0.2">
      <c r="D4043" s="186"/>
    </row>
    <row r="4044" spans="4:4" x14ac:dyDescent="0.2">
      <c r="D4044" s="186"/>
    </row>
    <row r="4045" spans="4:4" x14ac:dyDescent="0.2">
      <c r="D4045" s="186"/>
    </row>
    <row r="4046" spans="4:4" x14ac:dyDescent="0.2">
      <c r="D4046" s="186"/>
    </row>
    <row r="4047" spans="4:4" x14ac:dyDescent="0.2">
      <c r="D4047" s="186"/>
    </row>
    <row r="4048" spans="4:4" x14ac:dyDescent="0.2">
      <c r="D4048" s="186"/>
    </row>
    <row r="4049" spans="4:4" x14ac:dyDescent="0.2">
      <c r="D4049" s="186"/>
    </row>
    <row r="4050" spans="4:4" x14ac:dyDescent="0.2">
      <c r="D4050" s="186"/>
    </row>
    <row r="4051" spans="4:4" x14ac:dyDescent="0.2">
      <c r="D4051" s="186"/>
    </row>
    <row r="4052" spans="4:4" x14ac:dyDescent="0.2">
      <c r="D4052" s="186"/>
    </row>
    <row r="4053" spans="4:4" x14ac:dyDescent="0.2">
      <c r="D4053" s="186"/>
    </row>
    <row r="4054" spans="4:4" x14ac:dyDescent="0.2">
      <c r="D4054" s="186"/>
    </row>
    <row r="4055" spans="4:4" x14ac:dyDescent="0.2">
      <c r="D4055" s="186"/>
    </row>
    <row r="4056" spans="4:4" x14ac:dyDescent="0.2">
      <c r="D4056" s="186"/>
    </row>
    <row r="4057" spans="4:4" x14ac:dyDescent="0.2">
      <c r="D4057" s="186"/>
    </row>
    <row r="4058" spans="4:4" x14ac:dyDescent="0.2">
      <c r="D4058" s="186"/>
    </row>
    <row r="4059" spans="4:4" x14ac:dyDescent="0.2">
      <c r="D4059" s="186"/>
    </row>
    <row r="4060" spans="4:4" x14ac:dyDescent="0.2">
      <c r="D4060" s="186"/>
    </row>
    <row r="4061" spans="4:4" x14ac:dyDescent="0.2">
      <c r="D4061" s="186"/>
    </row>
    <row r="4062" spans="4:4" x14ac:dyDescent="0.2">
      <c r="D4062" s="186"/>
    </row>
    <row r="4063" spans="4:4" x14ac:dyDescent="0.2">
      <c r="D4063" s="186"/>
    </row>
    <row r="4064" spans="4:4" x14ac:dyDescent="0.2">
      <c r="D4064" s="186"/>
    </row>
    <row r="4065" spans="4:4" x14ac:dyDescent="0.2">
      <c r="D4065" s="186"/>
    </row>
    <row r="4066" spans="4:4" x14ac:dyDescent="0.2">
      <c r="D4066" s="186"/>
    </row>
    <row r="4067" spans="4:4" x14ac:dyDescent="0.2">
      <c r="D4067" s="186"/>
    </row>
    <row r="4068" spans="4:4" x14ac:dyDescent="0.2">
      <c r="D4068" s="186"/>
    </row>
    <row r="4069" spans="4:4" x14ac:dyDescent="0.2">
      <c r="D4069" s="186"/>
    </row>
    <row r="4070" spans="4:4" x14ac:dyDescent="0.2">
      <c r="D4070" s="186"/>
    </row>
    <row r="4071" spans="4:4" x14ac:dyDescent="0.2">
      <c r="D4071" s="186"/>
    </row>
    <row r="4072" spans="4:4" x14ac:dyDescent="0.2">
      <c r="D4072" s="186"/>
    </row>
    <row r="4073" spans="4:4" x14ac:dyDescent="0.2">
      <c r="D4073" s="186"/>
    </row>
    <row r="4074" spans="4:4" x14ac:dyDescent="0.2">
      <c r="D4074" s="186"/>
    </row>
    <row r="4075" spans="4:4" x14ac:dyDescent="0.2">
      <c r="D4075" s="186"/>
    </row>
    <row r="4076" spans="4:4" x14ac:dyDescent="0.2">
      <c r="D4076" s="186"/>
    </row>
    <row r="4077" spans="4:4" x14ac:dyDescent="0.2">
      <c r="D4077" s="186"/>
    </row>
    <row r="4078" spans="4:4" x14ac:dyDescent="0.2">
      <c r="D4078" s="186"/>
    </row>
    <row r="4079" spans="4:4" x14ac:dyDescent="0.2">
      <c r="D4079" s="186"/>
    </row>
    <row r="4080" spans="4:4" x14ac:dyDescent="0.2">
      <c r="D4080" s="186"/>
    </row>
    <row r="4081" spans="4:4" x14ac:dyDescent="0.2">
      <c r="D4081" s="186"/>
    </row>
    <row r="4082" spans="4:4" x14ac:dyDescent="0.2">
      <c r="D4082" s="186"/>
    </row>
    <row r="4083" spans="4:4" x14ac:dyDescent="0.2">
      <c r="D4083" s="186"/>
    </row>
    <row r="4084" spans="4:4" x14ac:dyDescent="0.2">
      <c r="D4084" s="186"/>
    </row>
    <row r="4085" spans="4:4" x14ac:dyDescent="0.2">
      <c r="D4085" s="186"/>
    </row>
    <row r="4086" spans="4:4" x14ac:dyDescent="0.2">
      <c r="D4086" s="186"/>
    </row>
    <row r="4087" spans="4:4" x14ac:dyDescent="0.2">
      <c r="D4087" s="186"/>
    </row>
    <row r="4088" spans="4:4" x14ac:dyDescent="0.2">
      <c r="D4088" s="186"/>
    </row>
    <row r="4089" spans="4:4" x14ac:dyDescent="0.2">
      <c r="D4089" s="186"/>
    </row>
    <row r="4090" spans="4:4" x14ac:dyDescent="0.2">
      <c r="D4090" s="186"/>
    </row>
    <row r="4091" spans="4:4" x14ac:dyDescent="0.2">
      <c r="D4091" s="186"/>
    </row>
    <row r="4092" spans="4:4" x14ac:dyDescent="0.2">
      <c r="D4092" s="186"/>
    </row>
    <row r="4093" spans="4:4" x14ac:dyDescent="0.2">
      <c r="D4093" s="186"/>
    </row>
    <row r="4094" spans="4:4" x14ac:dyDescent="0.2">
      <c r="D4094" s="186"/>
    </row>
    <row r="4095" spans="4:4" x14ac:dyDescent="0.2">
      <c r="D4095" s="186"/>
    </row>
    <row r="4096" spans="4:4" x14ac:dyDescent="0.2">
      <c r="D4096" s="186"/>
    </row>
    <row r="4097" spans="4:4" x14ac:dyDescent="0.2">
      <c r="D4097" s="186"/>
    </row>
    <row r="4098" spans="4:4" x14ac:dyDescent="0.2">
      <c r="D4098" s="186"/>
    </row>
    <row r="4099" spans="4:4" x14ac:dyDescent="0.2">
      <c r="D4099" s="186"/>
    </row>
    <row r="4100" spans="4:4" x14ac:dyDescent="0.2">
      <c r="D4100" s="186"/>
    </row>
    <row r="4101" spans="4:4" x14ac:dyDescent="0.2">
      <c r="D4101" s="186"/>
    </row>
    <row r="4102" spans="4:4" x14ac:dyDescent="0.2">
      <c r="D4102" s="186"/>
    </row>
    <row r="4103" spans="4:4" x14ac:dyDescent="0.2">
      <c r="D4103" s="186"/>
    </row>
    <row r="4104" spans="4:4" x14ac:dyDescent="0.2">
      <c r="D4104" s="186"/>
    </row>
    <row r="4105" spans="4:4" x14ac:dyDescent="0.2">
      <c r="D4105" s="186"/>
    </row>
    <row r="4106" spans="4:4" x14ac:dyDescent="0.2">
      <c r="D4106" s="186"/>
    </row>
    <row r="4107" spans="4:4" x14ac:dyDescent="0.2">
      <c r="D4107" s="186"/>
    </row>
    <row r="4108" spans="4:4" x14ac:dyDescent="0.2">
      <c r="D4108" s="186"/>
    </row>
    <row r="4109" spans="4:4" x14ac:dyDescent="0.2">
      <c r="D4109" s="186"/>
    </row>
    <row r="4110" spans="4:4" x14ac:dyDescent="0.2">
      <c r="D4110" s="186"/>
    </row>
    <row r="4111" spans="4:4" x14ac:dyDescent="0.2">
      <c r="D4111" s="186"/>
    </row>
    <row r="4112" spans="4:4" x14ac:dyDescent="0.2">
      <c r="D4112" s="186"/>
    </row>
    <row r="4113" spans="4:4" x14ac:dyDescent="0.2">
      <c r="D4113" s="186"/>
    </row>
    <row r="4114" spans="4:4" x14ac:dyDescent="0.2">
      <c r="D4114" s="186"/>
    </row>
    <row r="4115" spans="4:4" x14ac:dyDescent="0.2">
      <c r="D4115" s="186"/>
    </row>
    <row r="4116" spans="4:4" x14ac:dyDescent="0.2">
      <c r="D4116" s="186"/>
    </row>
    <row r="4117" spans="4:4" x14ac:dyDescent="0.2">
      <c r="D4117" s="186"/>
    </row>
    <row r="4118" spans="4:4" x14ac:dyDescent="0.2">
      <c r="D4118" s="186"/>
    </row>
    <row r="4119" spans="4:4" x14ac:dyDescent="0.2">
      <c r="D4119" s="186"/>
    </row>
    <row r="4120" spans="4:4" x14ac:dyDescent="0.2">
      <c r="D4120" s="186"/>
    </row>
    <row r="4121" spans="4:4" x14ac:dyDescent="0.2">
      <c r="D4121" s="186"/>
    </row>
    <row r="4122" spans="4:4" x14ac:dyDescent="0.2">
      <c r="D4122" s="186"/>
    </row>
    <row r="4123" spans="4:4" x14ac:dyDescent="0.2">
      <c r="D4123" s="186"/>
    </row>
    <row r="4124" spans="4:4" x14ac:dyDescent="0.2">
      <c r="D4124" s="186"/>
    </row>
    <row r="4125" spans="4:4" x14ac:dyDescent="0.2">
      <c r="D4125" s="186"/>
    </row>
    <row r="4126" spans="4:4" x14ac:dyDescent="0.2">
      <c r="D4126" s="186"/>
    </row>
    <row r="4127" spans="4:4" x14ac:dyDescent="0.2">
      <c r="D4127" s="186"/>
    </row>
    <row r="4128" spans="4:4" x14ac:dyDescent="0.2">
      <c r="D4128" s="186"/>
    </row>
    <row r="4129" spans="4:4" x14ac:dyDescent="0.2">
      <c r="D4129" s="186"/>
    </row>
    <row r="4130" spans="4:4" x14ac:dyDescent="0.2">
      <c r="D4130" s="186"/>
    </row>
    <row r="4131" spans="4:4" x14ac:dyDescent="0.2">
      <c r="D4131" s="186"/>
    </row>
    <row r="4132" spans="4:4" x14ac:dyDescent="0.2">
      <c r="D4132" s="186"/>
    </row>
    <row r="4133" spans="4:4" x14ac:dyDescent="0.2">
      <c r="D4133" s="186"/>
    </row>
    <row r="4134" spans="4:4" x14ac:dyDescent="0.2">
      <c r="D4134" s="186"/>
    </row>
    <row r="4135" spans="4:4" x14ac:dyDescent="0.2">
      <c r="D4135" s="186"/>
    </row>
    <row r="4136" spans="4:4" x14ac:dyDescent="0.2">
      <c r="D4136" s="186"/>
    </row>
    <row r="4137" spans="4:4" x14ac:dyDescent="0.2">
      <c r="D4137" s="186"/>
    </row>
    <row r="4138" spans="4:4" x14ac:dyDescent="0.2">
      <c r="D4138" s="186"/>
    </row>
    <row r="4139" spans="4:4" x14ac:dyDescent="0.2">
      <c r="D4139" s="186"/>
    </row>
    <row r="4140" spans="4:4" x14ac:dyDescent="0.2">
      <c r="D4140" s="186"/>
    </row>
    <row r="4141" spans="4:4" x14ac:dyDescent="0.2">
      <c r="D4141" s="186"/>
    </row>
    <row r="4142" spans="4:4" x14ac:dyDescent="0.2">
      <c r="D4142" s="186"/>
    </row>
    <row r="4143" spans="4:4" x14ac:dyDescent="0.2">
      <c r="D4143" s="186"/>
    </row>
    <row r="4144" spans="4:4" x14ac:dyDescent="0.2">
      <c r="D4144" s="186"/>
    </row>
    <row r="4145" spans="4:4" x14ac:dyDescent="0.2">
      <c r="D4145" s="186"/>
    </row>
    <row r="4146" spans="4:4" x14ac:dyDescent="0.2">
      <c r="D4146" s="186"/>
    </row>
    <row r="4147" spans="4:4" x14ac:dyDescent="0.2">
      <c r="D4147" s="186"/>
    </row>
    <row r="4148" spans="4:4" x14ac:dyDescent="0.2">
      <c r="D4148" s="186"/>
    </row>
    <row r="4149" spans="4:4" x14ac:dyDescent="0.2">
      <c r="D4149" s="186"/>
    </row>
    <row r="4150" spans="4:4" x14ac:dyDescent="0.2">
      <c r="D4150" s="186"/>
    </row>
    <row r="4151" spans="4:4" x14ac:dyDescent="0.2">
      <c r="D4151" s="186"/>
    </row>
    <row r="4152" spans="4:4" x14ac:dyDescent="0.2">
      <c r="D4152" s="186"/>
    </row>
    <row r="4153" spans="4:4" x14ac:dyDescent="0.2">
      <c r="D4153" s="186"/>
    </row>
    <row r="4154" spans="4:4" x14ac:dyDescent="0.2">
      <c r="D4154" s="186"/>
    </row>
    <row r="4155" spans="4:4" x14ac:dyDescent="0.2">
      <c r="D4155" s="186"/>
    </row>
    <row r="4156" spans="4:4" x14ac:dyDescent="0.2">
      <c r="D4156" s="186"/>
    </row>
    <row r="4157" spans="4:4" x14ac:dyDescent="0.2">
      <c r="D4157" s="186"/>
    </row>
    <row r="4158" spans="4:4" x14ac:dyDescent="0.2">
      <c r="D4158" s="186"/>
    </row>
    <row r="4159" spans="4:4" x14ac:dyDescent="0.2">
      <c r="D4159" s="186"/>
    </row>
    <row r="4160" spans="4:4" x14ac:dyDescent="0.2">
      <c r="D4160" s="186"/>
    </row>
    <row r="4161" spans="4:4" x14ac:dyDescent="0.2">
      <c r="D4161" s="186"/>
    </row>
    <row r="4162" spans="4:4" x14ac:dyDescent="0.2">
      <c r="D4162" s="186"/>
    </row>
    <row r="4163" spans="4:4" x14ac:dyDescent="0.2">
      <c r="D4163" s="186"/>
    </row>
    <row r="4164" spans="4:4" x14ac:dyDescent="0.2">
      <c r="D4164" s="186"/>
    </row>
    <row r="4165" spans="4:4" x14ac:dyDescent="0.2">
      <c r="D4165" s="186"/>
    </row>
    <row r="4166" spans="4:4" x14ac:dyDescent="0.2">
      <c r="D4166" s="186"/>
    </row>
    <row r="4167" spans="4:4" x14ac:dyDescent="0.2">
      <c r="D4167" s="186"/>
    </row>
    <row r="4168" spans="4:4" x14ac:dyDescent="0.2">
      <c r="D4168" s="186"/>
    </row>
    <row r="4169" spans="4:4" x14ac:dyDescent="0.2">
      <c r="D4169" s="186"/>
    </row>
    <row r="4170" spans="4:4" x14ac:dyDescent="0.2">
      <c r="D4170" s="186"/>
    </row>
    <row r="4171" spans="4:4" x14ac:dyDescent="0.2">
      <c r="D4171" s="186"/>
    </row>
    <row r="4172" spans="4:4" x14ac:dyDescent="0.2">
      <c r="D4172" s="186"/>
    </row>
    <row r="4173" spans="4:4" x14ac:dyDescent="0.2">
      <c r="D4173" s="186"/>
    </row>
    <row r="4174" spans="4:4" x14ac:dyDescent="0.2">
      <c r="D4174" s="186"/>
    </row>
    <row r="4175" spans="4:4" x14ac:dyDescent="0.2">
      <c r="D4175" s="186"/>
    </row>
    <row r="4176" spans="4:4" x14ac:dyDescent="0.2">
      <c r="D4176" s="186"/>
    </row>
    <row r="4177" spans="4:4" x14ac:dyDescent="0.2">
      <c r="D4177" s="186"/>
    </row>
    <row r="4178" spans="4:4" x14ac:dyDescent="0.2">
      <c r="D4178" s="186"/>
    </row>
    <row r="4179" spans="4:4" x14ac:dyDescent="0.2">
      <c r="D4179" s="186"/>
    </row>
    <row r="4180" spans="4:4" x14ac:dyDescent="0.2">
      <c r="D4180" s="186"/>
    </row>
    <row r="4181" spans="4:4" x14ac:dyDescent="0.2">
      <c r="D4181" s="186"/>
    </row>
    <row r="4182" spans="4:4" x14ac:dyDescent="0.2">
      <c r="D4182" s="186"/>
    </row>
    <row r="4183" spans="4:4" x14ac:dyDescent="0.2">
      <c r="D4183" s="186"/>
    </row>
    <row r="4184" spans="4:4" x14ac:dyDescent="0.2">
      <c r="D4184" s="186"/>
    </row>
    <row r="4185" spans="4:4" x14ac:dyDescent="0.2">
      <c r="D4185" s="186"/>
    </row>
    <row r="4186" spans="4:4" x14ac:dyDescent="0.2">
      <c r="D4186" s="186"/>
    </row>
    <row r="4187" spans="4:4" x14ac:dyDescent="0.2">
      <c r="D4187" s="186"/>
    </row>
    <row r="4188" spans="4:4" x14ac:dyDescent="0.2">
      <c r="D4188" s="186"/>
    </row>
    <row r="4189" spans="4:4" x14ac:dyDescent="0.2">
      <c r="D4189" s="186"/>
    </row>
    <row r="4190" spans="4:4" x14ac:dyDescent="0.2">
      <c r="D4190" s="186"/>
    </row>
    <row r="4191" spans="4:4" x14ac:dyDescent="0.2">
      <c r="D4191" s="186"/>
    </row>
    <row r="4192" spans="4:4" x14ac:dyDescent="0.2">
      <c r="D4192" s="186"/>
    </row>
    <row r="4193" spans="4:4" x14ac:dyDescent="0.2">
      <c r="D4193" s="186"/>
    </row>
    <row r="4194" spans="4:4" x14ac:dyDescent="0.2">
      <c r="D4194" s="186"/>
    </row>
    <row r="4195" spans="4:4" x14ac:dyDescent="0.2">
      <c r="D4195" s="186"/>
    </row>
    <row r="4196" spans="4:4" x14ac:dyDescent="0.2">
      <c r="D4196" s="186"/>
    </row>
    <row r="4197" spans="4:4" x14ac:dyDescent="0.2">
      <c r="D4197" s="186"/>
    </row>
    <row r="4198" spans="4:4" x14ac:dyDescent="0.2">
      <c r="D4198" s="186"/>
    </row>
    <row r="4199" spans="4:4" x14ac:dyDescent="0.2">
      <c r="D4199" s="186"/>
    </row>
    <row r="4200" spans="4:4" x14ac:dyDescent="0.2">
      <c r="D4200" s="186"/>
    </row>
    <row r="4201" spans="4:4" x14ac:dyDescent="0.2">
      <c r="D4201" s="186"/>
    </row>
    <row r="4202" spans="4:4" x14ac:dyDescent="0.2">
      <c r="D4202" s="186"/>
    </row>
    <row r="4203" spans="4:4" x14ac:dyDescent="0.2">
      <c r="D4203" s="186"/>
    </row>
    <row r="4204" spans="4:4" x14ac:dyDescent="0.2">
      <c r="D4204" s="186"/>
    </row>
    <row r="4205" spans="4:4" x14ac:dyDescent="0.2">
      <c r="D4205" s="186"/>
    </row>
    <row r="4206" spans="4:4" x14ac:dyDescent="0.2">
      <c r="D4206" s="186"/>
    </row>
    <row r="4207" spans="4:4" x14ac:dyDescent="0.2">
      <c r="D4207" s="186"/>
    </row>
    <row r="4208" spans="4:4" x14ac:dyDescent="0.2">
      <c r="D4208" s="186"/>
    </row>
    <row r="4209" spans="4:4" x14ac:dyDescent="0.2">
      <c r="D4209" s="186"/>
    </row>
    <row r="4210" spans="4:4" x14ac:dyDescent="0.2">
      <c r="D4210" s="186"/>
    </row>
    <row r="4211" spans="4:4" x14ac:dyDescent="0.2">
      <c r="D4211" s="186"/>
    </row>
    <row r="4212" spans="4:4" x14ac:dyDescent="0.2">
      <c r="D4212" s="186"/>
    </row>
    <row r="4213" spans="4:4" x14ac:dyDescent="0.2">
      <c r="D4213" s="186"/>
    </row>
    <row r="4214" spans="4:4" x14ac:dyDescent="0.2">
      <c r="D4214" s="186"/>
    </row>
    <row r="4215" spans="4:4" x14ac:dyDescent="0.2">
      <c r="D4215" s="186"/>
    </row>
    <row r="4216" spans="4:4" x14ac:dyDescent="0.2">
      <c r="D4216" s="186"/>
    </row>
    <row r="4217" spans="4:4" x14ac:dyDescent="0.2">
      <c r="D4217" s="186"/>
    </row>
    <row r="4218" spans="4:4" x14ac:dyDescent="0.2">
      <c r="D4218" s="186"/>
    </row>
    <row r="4219" spans="4:4" x14ac:dyDescent="0.2">
      <c r="D4219" s="186"/>
    </row>
    <row r="4220" spans="4:4" x14ac:dyDescent="0.2">
      <c r="D4220" s="186"/>
    </row>
    <row r="4221" spans="4:4" x14ac:dyDescent="0.2">
      <c r="D4221" s="186"/>
    </row>
    <row r="4222" spans="4:4" x14ac:dyDescent="0.2">
      <c r="D4222" s="186"/>
    </row>
    <row r="4223" spans="4:4" x14ac:dyDescent="0.2">
      <c r="D4223" s="186"/>
    </row>
    <row r="4224" spans="4:4" x14ac:dyDescent="0.2">
      <c r="D4224" s="186"/>
    </row>
    <row r="4225" spans="4:4" x14ac:dyDescent="0.2">
      <c r="D4225" s="186"/>
    </row>
    <row r="4226" spans="4:4" x14ac:dyDescent="0.2">
      <c r="D4226" s="186"/>
    </row>
    <row r="4227" spans="4:4" x14ac:dyDescent="0.2">
      <c r="D4227" s="186"/>
    </row>
    <row r="4228" spans="4:4" x14ac:dyDescent="0.2">
      <c r="D4228" s="186"/>
    </row>
    <row r="4229" spans="4:4" x14ac:dyDescent="0.2">
      <c r="D4229" s="186"/>
    </row>
    <row r="4230" spans="4:4" x14ac:dyDescent="0.2">
      <c r="D4230" s="186"/>
    </row>
    <row r="4231" spans="4:4" x14ac:dyDescent="0.2">
      <c r="D4231" s="186"/>
    </row>
    <row r="4232" spans="4:4" x14ac:dyDescent="0.2">
      <c r="D4232" s="186"/>
    </row>
    <row r="4233" spans="4:4" x14ac:dyDescent="0.2">
      <c r="D4233" s="186"/>
    </row>
    <row r="4234" spans="4:4" x14ac:dyDescent="0.2">
      <c r="D4234" s="186"/>
    </row>
    <row r="4235" spans="4:4" x14ac:dyDescent="0.2">
      <c r="D4235" s="186"/>
    </row>
    <row r="4236" spans="4:4" x14ac:dyDescent="0.2">
      <c r="D4236" s="186"/>
    </row>
    <row r="4237" spans="4:4" x14ac:dyDescent="0.2">
      <c r="D4237" s="186"/>
    </row>
    <row r="4238" spans="4:4" x14ac:dyDescent="0.2">
      <c r="D4238" s="186"/>
    </row>
    <row r="4239" spans="4:4" x14ac:dyDescent="0.2">
      <c r="D4239" s="186"/>
    </row>
    <row r="4240" spans="4:4" x14ac:dyDescent="0.2">
      <c r="D4240" s="186"/>
    </row>
    <row r="4241" spans="4:4" x14ac:dyDescent="0.2">
      <c r="D4241" s="186"/>
    </row>
    <row r="4242" spans="4:4" x14ac:dyDescent="0.2">
      <c r="D4242" s="186"/>
    </row>
    <row r="4243" spans="4:4" x14ac:dyDescent="0.2">
      <c r="D4243" s="186"/>
    </row>
    <row r="4244" spans="4:4" x14ac:dyDescent="0.2">
      <c r="D4244" s="186"/>
    </row>
    <row r="4245" spans="4:4" x14ac:dyDescent="0.2">
      <c r="D4245" s="186"/>
    </row>
    <row r="4246" spans="4:4" x14ac:dyDescent="0.2">
      <c r="D4246" s="186"/>
    </row>
    <row r="4247" spans="4:4" x14ac:dyDescent="0.2">
      <c r="D4247" s="186"/>
    </row>
    <row r="4248" spans="4:4" x14ac:dyDescent="0.2">
      <c r="D4248" s="186"/>
    </row>
    <row r="4249" spans="4:4" x14ac:dyDescent="0.2">
      <c r="D4249" s="186"/>
    </row>
    <row r="4250" spans="4:4" x14ac:dyDescent="0.2">
      <c r="D4250" s="186"/>
    </row>
    <row r="4251" spans="4:4" x14ac:dyDescent="0.2">
      <c r="D4251" s="186"/>
    </row>
    <row r="4252" spans="4:4" x14ac:dyDescent="0.2">
      <c r="D4252" s="186"/>
    </row>
    <row r="4253" spans="4:4" x14ac:dyDescent="0.2">
      <c r="D4253" s="186"/>
    </row>
    <row r="4254" spans="4:4" x14ac:dyDescent="0.2">
      <c r="D4254" s="186"/>
    </row>
    <row r="4255" spans="4:4" x14ac:dyDescent="0.2">
      <c r="D4255" s="186"/>
    </row>
    <row r="4256" spans="4:4" x14ac:dyDescent="0.2">
      <c r="D4256" s="186"/>
    </row>
    <row r="4257" spans="4:4" x14ac:dyDescent="0.2">
      <c r="D4257" s="186"/>
    </row>
    <row r="4258" spans="4:4" x14ac:dyDescent="0.2">
      <c r="D4258" s="186"/>
    </row>
    <row r="4259" spans="4:4" x14ac:dyDescent="0.2">
      <c r="D4259" s="186"/>
    </row>
    <row r="4260" spans="4:4" x14ac:dyDescent="0.2">
      <c r="D4260" s="186"/>
    </row>
    <row r="4261" spans="4:4" x14ac:dyDescent="0.2">
      <c r="D4261" s="186"/>
    </row>
    <row r="4262" spans="4:4" x14ac:dyDescent="0.2">
      <c r="D4262" s="186"/>
    </row>
    <row r="4263" spans="4:4" x14ac:dyDescent="0.2">
      <c r="D4263" s="186"/>
    </row>
    <row r="4264" spans="4:4" x14ac:dyDescent="0.2">
      <c r="D4264" s="186"/>
    </row>
    <row r="4265" spans="4:4" x14ac:dyDescent="0.2">
      <c r="D4265" s="186"/>
    </row>
    <row r="4266" spans="4:4" x14ac:dyDescent="0.2">
      <c r="D4266" s="186"/>
    </row>
    <row r="4267" spans="4:4" x14ac:dyDescent="0.2">
      <c r="D4267" s="186"/>
    </row>
    <row r="4268" spans="4:4" x14ac:dyDescent="0.2">
      <c r="D4268" s="186"/>
    </row>
    <row r="4269" spans="4:4" x14ac:dyDescent="0.2">
      <c r="D4269" s="186"/>
    </row>
    <row r="4270" spans="4:4" x14ac:dyDescent="0.2">
      <c r="D4270" s="186"/>
    </row>
    <row r="4271" spans="4:4" x14ac:dyDescent="0.2">
      <c r="D4271" s="186"/>
    </row>
    <row r="4272" spans="4:4" x14ac:dyDescent="0.2">
      <c r="D4272" s="186"/>
    </row>
    <row r="4273" spans="4:4" x14ac:dyDescent="0.2">
      <c r="D4273" s="186"/>
    </row>
    <row r="4274" spans="4:4" x14ac:dyDescent="0.2">
      <c r="D4274" s="186"/>
    </row>
    <row r="4275" spans="4:4" x14ac:dyDescent="0.2">
      <c r="D4275" s="186"/>
    </row>
    <row r="4276" spans="4:4" x14ac:dyDescent="0.2">
      <c r="D4276" s="186"/>
    </row>
    <row r="4277" spans="4:4" x14ac:dyDescent="0.2">
      <c r="D4277" s="186"/>
    </row>
    <row r="4278" spans="4:4" x14ac:dyDescent="0.2">
      <c r="D4278" s="186"/>
    </row>
    <row r="4279" spans="4:4" x14ac:dyDescent="0.2">
      <c r="D4279" s="186"/>
    </row>
    <row r="4280" spans="4:4" x14ac:dyDescent="0.2">
      <c r="D4280" s="186"/>
    </row>
    <row r="4281" spans="4:4" x14ac:dyDescent="0.2">
      <c r="D4281" s="186"/>
    </row>
    <row r="4282" spans="4:4" x14ac:dyDescent="0.2">
      <c r="D4282" s="186"/>
    </row>
    <row r="4283" spans="4:4" x14ac:dyDescent="0.2">
      <c r="D4283" s="186"/>
    </row>
    <row r="4284" spans="4:4" x14ac:dyDescent="0.2">
      <c r="D4284" s="186"/>
    </row>
    <row r="4285" spans="4:4" x14ac:dyDescent="0.2">
      <c r="D4285" s="186"/>
    </row>
    <row r="4286" spans="4:4" x14ac:dyDescent="0.2">
      <c r="D4286" s="186"/>
    </row>
    <row r="4287" spans="4:4" x14ac:dyDescent="0.2">
      <c r="D4287" s="186"/>
    </row>
    <row r="4288" spans="4:4" x14ac:dyDescent="0.2">
      <c r="D4288" s="186"/>
    </row>
    <row r="4289" spans="4:4" x14ac:dyDescent="0.2">
      <c r="D4289" s="186"/>
    </row>
    <row r="4290" spans="4:4" x14ac:dyDescent="0.2">
      <c r="D4290" s="186"/>
    </row>
    <row r="4291" spans="4:4" x14ac:dyDescent="0.2">
      <c r="D4291" s="186"/>
    </row>
    <row r="4292" spans="4:4" x14ac:dyDescent="0.2">
      <c r="D4292" s="186"/>
    </row>
    <row r="4293" spans="4:4" x14ac:dyDescent="0.2">
      <c r="D4293" s="186"/>
    </row>
    <row r="4294" spans="4:4" x14ac:dyDescent="0.2">
      <c r="D4294" s="186"/>
    </row>
    <row r="4295" spans="4:4" x14ac:dyDescent="0.2">
      <c r="D4295" s="186"/>
    </row>
    <row r="4296" spans="4:4" x14ac:dyDescent="0.2">
      <c r="D4296" s="186"/>
    </row>
    <row r="4297" spans="4:4" x14ac:dyDescent="0.2">
      <c r="D4297" s="186"/>
    </row>
    <row r="4298" spans="4:4" x14ac:dyDescent="0.2">
      <c r="D4298" s="186"/>
    </row>
    <row r="4299" spans="4:4" x14ac:dyDescent="0.2">
      <c r="D4299" s="186"/>
    </row>
    <row r="4300" spans="4:4" x14ac:dyDescent="0.2">
      <c r="D4300" s="186"/>
    </row>
    <row r="4301" spans="4:4" x14ac:dyDescent="0.2">
      <c r="D4301" s="186"/>
    </row>
    <row r="4302" spans="4:4" x14ac:dyDescent="0.2">
      <c r="D4302" s="186"/>
    </row>
    <row r="4303" spans="4:4" x14ac:dyDescent="0.2">
      <c r="D4303" s="186"/>
    </row>
    <row r="4304" spans="4:4" x14ac:dyDescent="0.2">
      <c r="D4304" s="186"/>
    </row>
    <row r="4305" spans="4:4" x14ac:dyDescent="0.2">
      <c r="D4305" s="186"/>
    </row>
    <row r="4306" spans="4:4" x14ac:dyDescent="0.2">
      <c r="D4306" s="186"/>
    </row>
    <row r="4307" spans="4:4" x14ac:dyDescent="0.2">
      <c r="D4307" s="186"/>
    </row>
    <row r="4308" spans="4:4" x14ac:dyDescent="0.2">
      <c r="D4308" s="186"/>
    </row>
    <row r="4309" spans="4:4" x14ac:dyDescent="0.2">
      <c r="D4309" s="186"/>
    </row>
    <row r="4310" spans="4:4" x14ac:dyDescent="0.2">
      <c r="D4310" s="186"/>
    </row>
    <row r="4311" spans="4:4" x14ac:dyDescent="0.2">
      <c r="D4311" s="186"/>
    </row>
    <row r="4312" spans="4:4" x14ac:dyDescent="0.2">
      <c r="D4312" s="186"/>
    </row>
    <row r="4313" spans="4:4" x14ac:dyDescent="0.2">
      <c r="D4313" s="186"/>
    </row>
    <row r="4314" spans="4:4" x14ac:dyDescent="0.2">
      <c r="D4314" s="186"/>
    </row>
    <row r="4315" spans="4:4" x14ac:dyDescent="0.2">
      <c r="D4315" s="186"/>
    </row>
    <row r="4316" spans="4:4" x14ac:dyDescent="0.2">
      <c r="D4316" s="186"/>
    </row>
    <row r="4317" spans="4:4" x14ac:dyDescent="0.2">
      <c r="D4317" s="186"/>
    </row>
    <row r="4318" spans="4:4" x14ac:dyDescent="0.2">
      <c r="D4318" s="186"/>
    </row>
    <row r="4319" spans="4:4" x14ac:dyDescent="0.2">
      <c r="D4319" s="186"/>
    </row>
    <row r="4320" spans="4:4" x14ac:dyDescent="0.2">
      <c r="D4320" s="186"/>
    </row>
    <row r="4321" spans="4:4" x14ac:dyDescent="0.2">
      <c r="D4321" s="186"/>
    </row>
    <row r="4322" spans="4:4" x14ac:dyDescent="0.2">
      <c r="D4322" s="186"/>
    </row>
    <row r="4323" spans="4:4" x14ac:dyDescent="0.2">
      <c r="D4323" s="186"/>
    </row>
    <row r="4324" spans="4:4" x14ac:dyDescent="0.2">
      <c r="D4324" s="186"/>
    </row>
    <row r="4325" spans="4:4" x14ac:dyDescent="0.2">
      <c r="D4325" s="186"/>
    </row>
    <row r="4326" spans="4:4" x14ac:dyDescent="0.2">
      <c r="D4326" s="186"/>
    </row>
    <row r="4327" spans="4:4" x14ac:dyDescent="0.2">
      <c r="D4327" s="186"/>
    </row>
    <row r="4328" spans="4:4" x14ac:dyDescent="0.2">
      <c r="D4328" s="186"/>
    </row>
    <row r="4329" spans="4:4" x14ac:dyDescent="0.2">
      <c r="D4329" s="186"/>
    </row>
    <row r="4330" spans="4:4" x14ac:dyDescent="0.2">
      <c r="D4330" s="186"/>
    </row>
    <row r="4331" spans="4:4" x14ac:dyDescent="0.2">
      <c r="D4331" s="186"/>
    </row>
    <row r="4332" spans="4:4" x14ac:dyDescent="0.2">
      <c r="D4332" s="186"/>
    </row>
    <row r="4333" spans="4:4" x14ac:dyDescent="0.2">
      <c r="D4333" s="186"/>
    </row>
    <row r="4334" spans="4:4" x14ac:dyDescent="0.2">
      <c r="D4334" s="186"/>
    </row>
    <row r="4335" spans="4:4" x14ac:dyDescent="0.2">
      <c r="D4335" s="186"/>
    </row>
    <row r="4336" spans="4:4" x14ac:dyDescent="0.2">
      <c r="D4336" s="186"/>
    </row>
    <row r="4337" spans="4:4" x14ac:dyDescent="0.2">
      <c r="D4337" s="186"/>
    </row>
    <row r="4338" spans="4:4" x14ac:dyDescent="0.2">
      <c r="D4338" s="186"/>
    </row>
    <row r="4339" spans="4:4" x14ac:dyDescent="0.2">
      <c r="D4339" s="186"/>
    </row>
    <row r="4340" spans="4:4" x14ac:dyDescent="0.2">
      <c r="D4340" s="186"/>
    </row>
    <row r="4341" spans="4:4" x14ac:dyDescent="0.2">
      <c r="D4341" s="186"/>
    </row>
    <row r="4342" spans="4:4" x14ac:dyDescent="0.2">
      <c r="D4342" s="186"/>
    </row>
    <row r="4343" spans="4:4" x14ac:dyDescent="0.2">
      <c r="D4343" s="186"/>
    </row>
    <row r="4344" spans="4:4" x14ac:dyDescent="0.2">
      <c r="D4344" s="186"/>
    </row>
    <row r="4345" spans="4:4" x14ac:dyDescent="0.2">
      <c r="D4345" s="186"/>
    </row>
    <row r="4346" spans="4:4" x14ac:dyDescent="0.2">
      <c r="D4346" s="186"/>
    </row>
    <row r="4347" spans="4:4" x14ac:dyDescent="0.2">
      <c r="D4347" s="186"/>
    </row>
    <row r="4348" spans="4:4" x14ac:dyDescent="0.2">
      <c r="D4348" s="186"/>
    </row>
    <row r="4349" spans="4:4" x14ac:dyDescent="0.2">
      <c r="D4349" s="186"/>
    </row>
    <row r="4350" spans="4:4" x14ac:dyDescent="0.2">
      <c r="D4350" s="186"/>
    </row>
    <row r="4351" spans="4:4" x14ac:dyDescent="0.2">
      <c r="D4351" s="186"/>
    </row>
    <row r="4352" spans="4:4" x14ac:dyDescent="0.2">
      <c r="D4352" s="186"/>
    </row>
    <row r="4353" spans="4:4" x14ac:dyDescent="0.2">
      <c r="D4353" s="186"/>
    </row>
    <row r="4354" spans="4:4" x14ac:dyDescent="0.2">
      <c r="D4354" s="186"/>
    </row>
    <row r="4355" spans="4:4" x14ac:dyDescent="0.2">
      <c r="D4355" s="186"/>
    </row>
    <row r="4356" spans="4:4" x14ac:dyDescent="0.2">
      <c r="D4356" s="186"/>
    </row>
    <row r="4357" spans="4:4" x14ac:dyDescent="0.2">
      <c r="D4357" s="186"/>
    </row>
    <row r="4358" spans="4:4" x14ac:dyDescent="0.2">
      <c r="D4358" s="186"/>
    </row>
    <row r="4359" spans="4:4" x14ac:dyDescent="0.2">
      <c r="D4359" s="186"/>
    </row>
    <row r="4360" spans="4:4" x14ac:dyDescent="0.2">
      <c r="D4360" s="186"/>
    </row>
    <row r="4361" spans="4:4" x14ac:dyDescent="0.2">
      <c r="D4361" s="186"/>
    </row>
    <row r="4362" spans="4:4" x14ac:dyDescent="0.2">
      <c r="D4362" s="186"/>
    </row>
    <row r="4363" spans="4:4" x14ac:dyDescent="0.2">
      <c r="D4363" s="186"/>
    </row>
    <row r="4364" spans="4:4" x14ac:dyDescent="0.2">
      <c r="D4364" s="186"/>
    </row>
    <row r="4365" spans="4:4" x14ac:dyDescent="0.2">
      <c r="D4365" s="186"/>
    </row>
    <row r="4366" spans="4:4" x14ac:dyDescent="0.2">
      <c r="D4366" s="186"/>
    </row>
    <row r="4367" spans="4:4" x14ac:dyDescent="0.2">
      <c r="D4367" s="186"/>
    </row>
    <row r="4368" spans="4:4" x14ac:dyDescent="0.2">
      <c r="D4368" s="186"/>
    </row>
    <row r="4369" spans="4:4" x14ac:dyDescent="0.2">
      <c r="D4369" s="186"/>
    </row>
    <row r="4370" spans="4:4" x14ac:dyDescent="0.2">
      <c r="D4370" s="186"/>
    </row>
    <row r="4371" spans="4:4" x14ac:dyDescent="0.2">
      <c r="D4371" s="186"/>
    </row>
    <row r="4372" spans="4:4" x14ac:dyDescent="0.2">
      <c r="D4372" s="186"/>
    </row>
    <row r="4373" spans="4:4" x14ac:dyDescent="0.2">
      <c r="D4373" s="186"/>
    </row>
    <row r="4374" spans="4:4" x14ac:dyDescent="0.2">
      <c r="D4374" s="186"/>
    </row>
    <row r="4375" spans="4:4" x14ac:dyDescent="0.2">
      <c r="D4375" s="186"/>
    </row>
    <row r="4376" spans="4:4" x14ac:dyDescent="0.2">
      <c r="D4376" s="186"/>
    </row>
    <row r="4377" spans="4:4" x14ac:dyDescent="0.2">
      <c r="D4377" s="186"/>
    </row>
    <row r="4378" spans="4:4" x14ac:dyDescent="0.2">
      <c r="D4378" s="186"/>
    </row>
    <row r="4379" spans="4:4" x14ac:dyDescent="0.2">
      <c r="D4379" s="186"/>
    </row>
    <row r="4380" spans="4:4" x14ac:dyDescent="0.2">
      <c r="D4380" s="186"/>
    </row>
    <row r="4381" spans="4:4" x14ac:dyDescent="0.2">
      <c r="D4381" s="186"/>
    </row>
    <row r="4382" spans="4:4" x14ac:dyDescent="0.2">
      <c r="D4382" s="186"/>
    </row>
    <row r="4383" spans="4:4" x14ac:dyDescent="0.2">
      <c r="D4383" s="186"/>
    </row>
    <row r="4384" spans="4:4" x14ac:dyDescent="0.2">
      <c r="D4384" s="186"/>
    </row>
    <row r="4385" spans="4:4" x14ac:dyDescent="0.2">
      <c r="D4385" s="186"/>
    </row>
    <row r="4386" spans="4:4" x14ac:dyDescent="0.2">
      <c r="D4386" s="186"/>
    </row>
    <row r="4387" spans="4:4" x14ac:dyDescent="0.2">
      <c r="D4387" s="186"/>
    </row>
    <row r="4388" spans="4:4" x14ac:dyDescent="0.2">
      <c r="D4388" s="186"/>
    </row>
    <row r="4389" spans="4:4" x14ac:dyDescent="0.2">
      <c r="D4389" s="186"/>
    </row>
    <row r="4390" spans="4:4" x14ac:dyDescent="0.2">
      <c r="D4390" s="186"/>
    </row>
    <row r="4391" spans="4:4" x14ac:dyDescent="0.2">
      <c r="D4391" s="186"/>
    </row>
    <row r="4392" spans="4:4" x14ac:dyDescent="0.2">
      <c r="D4392" s="186"/>
    </row>
    <row r="4393" spans="4:4" x14ac:dyDescent="0.2">
      <c r="D4393" s="186"/>
    </row>
    <row r="4394" spans="4:4" x14ac:dyDescent="0.2">
      <c r="D4394" s="186"/>
    </row>
    <row r="4395" spans="4:4" x14ac:dyDescent="0.2">
      <c r="D4395" s="186"/>
    </row>
    <row r="4396" spans="4:4" x14ac:dyDescent="0.2">
      <c r="D4396" s="186"/>
    </row>
    <row r="4397" spans="4:4" x14ac:dyDescent="0.2">
      <c r="D4397" s="186"/>
    </row>
    <row r="4398" spans="4:4" x14ac:dyDescent="0.2">
      <c r="D4398" s="186"/>
    </row>
    <row r="4399" spans="4:4" x14ac:dyDescent="0.2">
      <c r="D4399" s="186"/>
    </row>
    <row r="4400" spans="4:4" x14ac:dyDescent="0.2">
      <c r="D4400" s="186"/>
    </row>
    <row r="4401" spans="4:4" x14ac:dyDescent="0.2">
      <c r="D4401" s="186"/>
    </row>
    <row r="4402" spans="4:4" x14ac:dyDescent="0.2">
      <c r="D4402" s="186"/>
    </row>
    <row r="4403" spans="4:4" x14ac:dyDescent="0.2">
      <c r="D4403" s="186"/>
    </row>
    <row r="4404" spans="4:4" x14ac:dyDescent="0.2">
      <c r="D4404" s="186"/>
    </row>
    <row r="4405" spans="4:4" x14ac:dyDescent="0.2">
      <c r="D4405" s="186"/>
    </row>
    <row r="4406" spans="4:4" x14ac:dyDescent="0.2">
      <c r="D4406" s="186"/>
    </row>
    <row r="4407" spans="4:4" x14ac:dyDescent="0.2">
      <c r="D4407" s="186"/>
    </row>
    <row r="4408" spans="4:4" x14ac:dyDescent="0.2">
      <c r="D4408" s="186"/>
    </row>
    <row r="4409" spans="4:4" x14ac:dyDescent="0.2">
      <c r="D4409" s="186"/>
    </row>
    <row r="4410" spans="4:4" x14ac:dyDescent="0.2">
      <c r="D4410" s="186"/>
    </row>
    <row r="4411" spans="4:4" x14ac:dyDescent="0.2">
      <c r="D4411" s="186"/>
    </row>
    <row r="4412" spans="4:4" x14ac:dyDescent="0.2">
      <c r="D4412" s="186"/>
    </row>
    <row r="4413" spans="4:4" x14ac:dyDescent="0.2">
      <c r="D4413" s="186"/>
    </row>
    <row r="4414" spans="4:4" x14ac:dyDescent="0.2">
      <c r="D4414" s="186"/>
    </row>
    <row r="4415" spans="4:4" x14ac:dyDescent="0.2">
      <c r="D4415" s="186"/>
    </row>
    <row r="4416" spans="4:4" x14ac:dyDescent="0.2">
      <c r="D4416" s="186"/>
    </row>
    <row r="4417" spans="4:4" x14ac:dyDescent="0.2">
      <c r="D4417" s="186"/>
    </row>
    <row r="4418" spans="4:4" x14ac:dyDescent="0.2">
      <c r="D4418" s="186"/>
    </row>
    <row r="4419" spans="4:4" x14ac:dyDescent="0.2">
      <c r="D4419" s="186"/>
    </row>
    <row r="4420" spans="4:4" x14ac:dyDescent="0.2">
      <c r="D4420" s="186"/>
    </row>
    <row r="4421" spans="4:4" x14ac:dyDescent="0.2">
      <c r="D4421" s="186"/>
    </row>
    <row r="4422" spans="4:4" x14ac:dyDescent="0.2">
      <c r="D4422" s="186"/>
    </row>
    <row r="4423" spans="4:4" x14ac:dyDescent="0.2">
      <c r="D4423" s="186"/>
    </row>
    <row r="4424" spans="4:4" x14ac:dyDescent="0.2">
      <c r="D4424" s="186"/>
    </row>
    <row r="4425" spans="4:4" x14ac:dyDescent="0.2">
      <c r="D4425" s="186"/>
    </row>
    <row r="4426" spans="4:4" x14ac:dyDescent="0.2">
      <c r="D4426" s="186"/>
    </row>
    <row r="4427" spans="4:4" x14ac:dyDescent="0.2">
      <c r="D4427" s="186"/>
    </row>
    <row r="4428" spans="4:4" x14ac:dyDescent="0.2">
      <c r="D4428" s="186"/>
    </row>
    <row r="4429" spans="4:4" x14ac:dyDescent="0.2">
      <c r="D4429" s="186"/>
    </row>
    <row r="4430" spans="4:4" x14ac:dyDescent="0.2">
      <c r="D4430" s="186"/>
    </row>
    <row r="4431" spans="4:4" x14ac:dyDescent="0.2">
      <c r="D4431" s="186"/>
    </row>
    <row r="4432" spans="4:4" x14ac:dyDescent="0.2">
      <c r="D4432" s="186"/>
    </row>
    <row r="4433" spans="4:4" x14ac:dyDescent="0.2">
      <c r="D4433" s="186"/>
    </row>
    <row r="4434" spans="4:4" x14ac:dyDescent="0.2">
      <c r="D4434" s="186"/>
    </row>
    <row r="4435" spans="4:4" x14ac:dyDescent="0.2">
      <c r="D4435" s="186"/>
    </row>
    <row r="4436" spans="4:4" x14ac:dyDescent="0.2">
      <c r="D4436" s="186"/>
    </row>
    <row r="4437" spans="4:4" x14ac:dyDescent="0.2">
      <c r="D4437" s="186"/>
    </row>
    <row r="4438" spans="4:4" x14ac:dyDescent="0.2">
      <c r="D4438" s="186"/>
    </row>
    <row r="4439" spans="4:4" x14ac:dyDescent="0.2">
      <c r="D4439" s="186"/>
    </row>
    <row r="4440" spans="4:4" x14ac:dyDescent="0.2">
      <c r="D4440" s="186"/>
    </row>
    <row r="4441" spans="4:4" x14ac:dyDescent="0.2">
      <c r="D4441" s="186"/>
    </row>
    <row r="4442" spans="4:4" x14ac:dyDescent="0.2">
      <c r="D4442" s="186"/>
    </row>
    <row r="4443" spans="4:4" x14ac:dyDescent="0.2">
      <c r="D4443" s="186"/>
    </row>
    <row r="4444" spans="4:4" x14ac:dyDescent="0.2">
      <c r="D4444" s="186"/>
    </row>
    <row r="4445" spans="4:4" x14ac:dyDescent="0.2">
      <c r="D4445" s="186"/>
    </row>
    <row r="4446" spans="4:4" x14ac:dyDescent="0.2">
      <c r="D4446" s="186"/>
    </row>
    <row r="4447" spans="4:4" x14ac:dyDescent="0.2">
      <c r="D4447" s="186"/>
    </row>
    <row r="4448" spans="4:4" x14ac:dyDescent="0.2">
      <c r="D4448" s="186"/>
    </row>
    <row r="4449" spans="4:4" x14ac:dyDescent="0.2">
      <c r="D4449" s="186"/>
    </row>
    <row r="4450" spans="4:4" x14ac:dyDescent="0.2">
      <c r="D4450" s="186"/>
    </row>
    <row r="4451" spans="4:4" x14ac:dyDescent="0.2">
      <c r="D4451" s="186"/>
    </row>
    <row r="4452" spans="4:4" x14ac:dyDescent="0.2">
      <c r="D4452" s="186"/>
    </row>
    <row r="4453" spans="4:4" x14ac:dyDescent="0.2">
      <c r="D4453" s="186"/>
    </row>
    <row r="4454" spans="4:4" x14ac:dyDescent="0.2">
      <c r="D4454" s="186"/>
    </row>
    <row r="4455" spans="4:4" x14ac:dyDescent="0.2">
      <c r="D4455" s="186"/>
    </row>
    <row r="4456" spans="4:4" x14ac:dyDescent="0.2">
      <c r="D4456" s="186"/>
    </row>
    <row r="4457" spans="4:4" x14ac:dyDescent="0.2">
      <c r="D4457" s="186"/>
    </row>
    <row r="4458" spans="4:4" x14ac:dyDescent="0.2">
      <c r="D4458" s="186"/>
    </row>
    <row r="4459" spans="4:4" x14ac:dyDescent="0.2">
      <c r="D4459" s="186"/>
    </row>
    <row r="4460" spans="4:4" x14ac:dyDescent="0.2">
      <c r="D4460" s="186"/>
    </row>
    <row r="4461" spans="4:4" x14ac:dyDescent="0.2">
      <c r="D4461" s="186"/>
    </row>
    <row r="4462" spans="4:4" x14ac:dyDescent="0.2">
      <c r="D4462" s="186"/>
    </row>
    <row r="4463" spans="4:4" x14ac:dyDescent="0.2">
      <c r="D4463" s="186"/>
    </row>
    <row r="4464" spans="4:4" x14ac:dyDescent="0.2">
      <c r="D4464" s="186"/>
    </row>
    <row r="4465" spans="4:4" x14ac:dyDescent="0.2">
      <c r="D4465" s="186"/>
    </row>
    <row r="4466" spans="4:4" x14ac:dyDescent="0.2">
      <c r="D4466" s="186"/>
    </row>
    <row r="4467" spans="4:4" x14ac:dyDescent="0.2">
      <c r="D4467" s="186"/>
    </row>
    <row r="4468" spans="4:4" x14ac:dyDescent="0.2">
      <c r="D4468" s="186"/>
    </row>
    <row r="4469" spans="4:4" x14ac:dyDescent="0.2">
      <c r="D4469" s="186"/>
    </row>
    <row r="4470" spans="4:4" x14ac:dyDescent="0.2">
      <c r="D4470" s="186"/>
    </row>
    <row r="4471" spans="4:4" x14ac:dyDescent="0.2">
      <c r="D4471" s="186"/>
    </row>
    <row r="4472" spans="4:4" x14ac:dyDescent="0.2">
      <c r="D4472" s="186"/>
    </row>
    <row r="4473" spans="4:4" x14ac:dyDescent="0.2">
      <c r="D4473" s="186"/>
    </row>
    <row r="4474" spans="4:4" x14ac:dyDescent="0.2">
      <c r="D4474" s="186"/>
    </row>
    <row r="4475" spans="4:4" x14ac:dyDescent="0.2">
      <c r="D4475" s="186"/>
    </row>
    <row r="4476" spans="4:4" x14ac:dyDescent="0.2">
      <c r="D4476" s="186"/>
    </row>
    <row r="4477" spans="4:4" x14ac:dyDescent="0.2">
      <c r="D4477" s="186"/>
    </row>
    <row r="4478" spans="4:4" x14ac:dyDescent="0.2">
      <c r="D4478" s="186"/>
    </row>
    <row r="4479" spans="4:4" x14ac:dyDescent="0.2">
      <c r="D4479" s="186"/>
    </row>
    <row r="4480" spans="4:4" x14ac:dyDescent="0.2">
      <c r="D4480" s="186"/>
    </row>
    <row r="4481" spans="4:4" x14ac:dyDescent="0.2">
      <c r="D4481" s="186"/>
    </row>
    <row r="4482" spans="4:4" x14ac:dyDescent="0.2">
      <c r="D4482" s="186"/>
    </row>
    <row r="4483" spans="4:4" x14ac:dyDescent="0.2">
      <c r="D4483" s="186"/>
    </row>
    <row r="4484" spans="4:4" x14ac:dyDescent="0.2">
      <c r="D4484" s="186"/>
    </row>
    <row r="4485" spans="4:4" x14ac:dyDescent="0.2">
      <c r="D4485" s="186"/>
    </row>
    <row r="4486" spans="4:4" x14ac:dyDescent="0.2">
      <c r="D4486" s="186"/>
    </row>
    <row r="4487" spans="4:4" x14ac:dyDescent="0.2">
      <c r="D4487" s="186"/>
    </row>
    <row r="4488" spans="4:4" x14ac:dyDescent="0.2">
      <c r="D4488" s="186"/>
    </row>
    <row r="4489" spans="4:4" x14ac:dyDescent="0.2">
      <c r="D4489" s="186"/>
    </row>
    <row r="4490" spans="4:4" x14ac:dyDescent="0.2">
      <c r="D4490" s="186"/>
    </row>
    <row r="4491" spans="4:4" x14ac:dyDescent="0.2">
      <c r="D4491" s="186"/>
    </row>
    <row r="4492" spans="4:4" x14ac:dyDescent="0.2">
      <c r="D4492" s="186"/>
    </row>
    <row r="4493" spans="4:4" x14ac:dyDescent="0.2">
      <c r="D4493" s="186"/>
    </row>
    <row r="4494" spans="4:4" x14ac:dyDescent="0.2">
      <c r="D4494" s="186"/>
    </row>
    <row r="4495" spans="4:4" x14ac:dyDescent="0.2">
      <c r="D4495" s="186"/>
    </row>
    <row r="4496" spans="4:4" x14ac:dyDescent="0.2">
      <c r="D4496" s="186"/>
    </row>
    <row r="4497" spans="4:4" x14ac:dyDescent="0.2">
      <c r="D4497" s="186"/>
    </row>
    <row r="4498" spans="4:4" x14ac:dyDescent="0.2">
      <c r="D4498" s="186"/>
    </row>
    <row r="4499" spans="4:4" x14ac:dyDescent="0.2">
      <c r="D4499" s="186"/>
    </row>
    <row r="4500" spans="4:4" x14ac:dyDescent="0.2">
      <c r="D4500" s="186"/>
    </row>
    <row r="4501" spans="4:4" x14ac:dyDescent="0.2">
      <c r="D4501" s="186"/>
    </row>
    <row r="4502" spans="4:4" x14ac:dyDescent="0.2">
      <c r="D4502" s="186"/>
    </row>
    <row r="4503" spans="4:4" x14ac:dyDescent="0.2">
      <c r="D4503" s="186"/>
    </row>
    <row r="4504" spans="4:4" x14ac:dyDescent="0.2">
      <c r="D4504" s="186"/>
    </row>
    <row r="4505" spans="4:4" x14ac:dyDescent="0.2">
      <c r="D4505" s="186"/>
    </row>
    <row r="4506" spans="4:4" x14ac:dyDescent="0.2">
      <c r="D4506" s="186"/>
    </row>
    <row r="4507" spans="4:4" x14ac:dyDescent="0.2">
      <c r="D4507" s="186"/>
    </row>
    <row r="4508" spans="4:4" x14ac:dyDescent="0.2">
      <c r="D4508" s="186"/>
    </row>
    <row r="4509" spans="4:4" x14ac:dyDescent="0.2">
      <c r="D4509" s="186"/>
    </row>
    <row r="4510" spans="4:4" x14ac:dyDescent="0.2">
      <c r="D4510" s="186"/>
    </row>
    <row r="4511" spans="4:4" x14ac:dyDescent="0.2">
      <c r="D4511" s="186"/>
    </row>
    <row r="4512" spans="4:4" x14ac:dyDescent="0.2">
      <c r="D4512" s="186"/>
    </row>
    <row r="4513" spans="4:4" x14ac:dyDescent="0.2">
      <c r="D4513" s="186"/>
    </row>
    <row r="4514" spans="4:4" x14ac:dyDescent="0.2">
      <c r="D4514" s="186"/>
    </row>
    <row r="4515" spans="4:4" x14ac:dyDescent="0.2">
      <c r="D4515" s="186"/>
    </row>
    <row r="4516" spans="4:4" x14ac:dyDescent="0.2">
      <c r="D4516" s="186"/>
    </row>
    <row r="4517" spans="4:4" x14ac:dyDescent="0.2">
      <c r="D4517" s="186"/>
    </row>
    <row r="4518" spans="4:4" x14ac:dyDescent="0.2">
      <c r="D4518" s="186"/>
    </row>
    <row r="4519" spans="4:4" x14ac:dyDescent="0.2">
      <c r="D4519" s="186"/>
    </row>
    <row r="4520" spans="4:4" x14ac:dyDescent="0.2">
      <c r="D4520" s="186"/>
    </row>
    <row r="4521" spans="4:4" x14ac:dyDescent="0.2">
      <c r="D4521" s="186"/>
    </row>
    <row r="4522" spans="4:4" x14ac:dyDescent="0.2">
      <c r="D4522" s="186"/>
    </row>
    <row r="4523" spans="4:4" x14ac:dyDescent="0.2">
      <c r="D4523" s="186"/>
    </row>
    <row r="4524" spans="4:4" x14ac:dyDescent="0.2">
      <c r="D4524" s="186"/>
    </row>
    <row r="4525" spans="4:4" x14ac:dyDescent="0.2">
      <c r="D4525" s="186"/>
    </row>
    <row r="4526" spans="4:4" x14ac:dyDescent="0.2">
      <c r="D4526" s="186"/>
    </row>
    <row r="4527" spans="4:4" x14ac:dyDescent="0.2">
      <c r="D4527" s="186"/>
    </row>
    <row r="4528" spans="4:4" x14ac:dyDescent="0.2">
      <c r="D4528" s="186"/>
    </row>
    <row r="4529" spans="4:4" x14ac:dyDescent="0.2">
      <c r="D4529" s="186"/>
    </row>
    <row r="4530" spans="4:4" x14ac:dyDescent="0.2">
      <c r="D4530" s="186"/>
    </row>
    <row r="4531" spans="4:4" x14ac:dyDescent="0.2">
      <c r="D4531" s="186"/>
    </row>
    <row r="4532" spans="4:4" x14ac:dyDescent="0.2">
      <c r="D4532" s="186"/>
    </row>
    <row r="4533" spans="4:4" x14ac:dyDescent="0.2">
      <c r="D4533" s="186"/>
    </row>
    <row r="4534" spans="4:4" x14ac:dyDescent="0.2">
      <c r="D4534" s="186"/>
    </row>
    <row r="4535" spans="4:4" x14ac:dyDescent="0.2">
      <c r="D4535" s="186"/>
    </row>
    <row r="4536" spans="4:4" x14ac:dyDescent="0.2">
      <c r="D4536" s="186"/>
    </row>
    <row r="4537" spans="4:4" x14ac:dyDescent="0.2">
      <c r="D4537" s="186"/>
    </row>
    <row r="4538" spans="4:4" x14ac:dyDescent="0.2">
      <c r="D4538" s="186"/>
    </row>
    <row r="4539" spans="4:4" x14ac:dyDescent="0.2">
      <c r="D4539" s="186"/>
    </row>
    <row r="4540" spans="4:4" x14ac:dyDescent="0.2">
      <c r="D4540" s="186"/>
    </row>
    <row r="4541" spans="4:4" x14ac:dyDescent="0.2">
      <c r="D4541" s="186"/>
    </row>
    <row r="4542" spans="4:4" x14ac:dyDescent="0.2">
      <c r="D4542" s="186"/>
    </row>
    <row r="4543" spans="4:4" x14ac:dyDescent="0.2">
      <c r="D4543" s="186"/>
    </row>
    <row r="4544" spans="4:4" x14ac:dyDescent="0.2">
      <c r="D4544" s="186"/>
    </row>
    <row r="4545" spans="4:4" x14ac:dyDescent="0.2">
      <c r="D4545" s="186"/>
    </row>
    <row r="4546" spans="4:4" x14ac:dyDescent="0.2">
      <c r="D4546" s="186"/>
    </row>
    <row r="4547" spans="4:4" x14ac:dyDescent="0.2">
      <c r="D4547" s="186"/>
    </row>
    <row r="4548" spans="4:4" x14ac:dyDescent="0.2">
      <c r="D4548" s="186"/>
    </row>
    <row r="4549" spans="4:4" x14ac:dyDescent="0.2">
      <c r="D4549" s="186"/>
    </row>
    <row r="4550" spans="4:4" x14ac:dyDescent="0.2">
      <c r="D4550" s="186"/>
    </row>
    <row r="4551" spans="4:4" x14ac:dyDescent="0.2">
      <c r="D4551" s="186"/>
    </row>
    <row r="4552" spans="4:4" x14ac:dyDescent="0.2">
      <c r="D4552" s="186"/>
    </row>
    <row r="4553" spans="4:4" x14ac:dyDescent="0.2">
      <c r="D4553" s="186"/>
    </row>
    <row r="4554" spans="4:4" x14ac:dyDescent="0.2">
      <c r="D4554" s="186"/>
    </row>
    <row r="4555" spans="4:4" x14ac:dyDescent="0.2">
      <c r="D4555" s="186"/>
    </row>
    <row r="4556" spans="4:4" x14ac:dyDescent="0.2">
      <c r="D4556" s="186"/>
    </row>
    <row r="4557" spans="4:4" x14ac:dyDescent="0.2">
      <c r="D4557" s="186"/>
    </row>
    <row r="4558" spans="4:4" x14ac:dyDescent="0.2">
      <c r="D4558" s="186"/>
    </row>
    <row r="4559" spans="4:4" x14ac:dyDescent="0.2">
      <c r="D4559" s="186"/>
    </row>
    <row r="4560" spans="4:4" x14ac:dyDescent="0.2">
      <c r="D4560" s="186"/>
    </row>
    <row r="4561" spans="4:4" x14ac:dyDescent="0.2">
      <c r="D4561" s="186"/>
    </row>
    <row r="4562" spans="4:4" x14ac:dyDescent="0.2">
      <c r="D4562" s="186"/>
    </row>
    <row r="4563" spans="4:4" x14ac:dyDescent="0.2">
      <c r="D4563" s="186"/>
    </row>
    <row r="4564" spans="4:4" x14ac:dyDescent="0.2">
      <c r="D4564" s="186"/>
    </row>
    <row r="4565" spans="4:4" x14ac:dyDescent="0.2">
      <c r="D4565" s="186"/>
    </row>
    <row r="4566" spans="4:4" x14ac:dyDescent="0.2">
      <c r="D4566" s="186"/>
    </row>
    <row r="4567" spans="4:4" x14ac:dyDescent="0.2">
      <c r="D4567" s="186"/>
    </row>
    <row r="4568" spans="4:4" x14ac:dyDescent="0.2">
      <c r="D4568" s="186"/>
    </row>
    <row r="4569" spans="4:4" x14ac:dyDescent="0.2">
      <c r="D4569" s="186"/>
    </row>
    <row r="4570" spans="4:4" x14ac:dyDescent="0.2">
      <c r="D4570" s="186"/>
    </row>
    <row r="4571" spans="4:4" x14ac:dyDescent="0.2">
      <c r="D4571" s="186"/>
    </row>
    <row r="4572" spans="4:4" x14ac:dyDescent="0.2">
      <c r="D4572" s="186"/>
    </row>
    <row r="4573" spans="4:4" x14ac:dyDescent="0.2">
      <c r="D4573" s="186"/>
    </row>
    <row r="4574" spans="4:4" x14ac:dyDescent="0.2">
      <c r="D4574" s="186"/>
    </row>
    <row r="4575" spans="4:4" x14ac:dyDescent="0.2">
      <c r="D4575" s="186"/>
    </row>
    <row r="4576" spans="4:4" x14ac:dyDescent="0.2">
      <c r="D4576" s="186"/>
    </row>
    <row r="4577" spans="4:4" x14ac:dyDescent="0.2">
      <c r="D4577" s="186"/>
    </row>
    <row r="4578" spans="4:4" x14ac:dyDescent="0.2">
      <c r="D4578" s="186"/>
    </row>
    <row r="4579" spans="4:4" x14ac:dyDescent="0.2">
      <c r="D4579" s="186"/>
    </row>
    <row r="4580" spans="4:4" x14ac:dyDescent="0.2">
      <c r="D4580" s="186"/>
    </row>
    <row r="4581" spans="4:4" x14ac:dyDescent="0.2">
      <c r="D4581" s="186"/>
    </row>
    <row r="4582" spans="4:4" x14ac:dyDescent="0.2">
      <c r="D4582" s="186"/>
    </row>
    <row r="4583" spans="4:4" x14ac:dyDescent="0.2">
      <c r="D4583" s="186"/>
    </row>
    <row r="4584" spans="4:4" x14ac:dyDescent="0.2">
      <c r="D4584" s="186"/>
    </row>
    <row r="4585" spans="4:4" x14ac:dyDescent="0.2">
      <c r="D4585" s="186"/>
    </row>
    <row r="4586" spans="4:4" x14ac:dyDescent="0.2">
      <c r="D4586" s="186"/>
    </row>
    <row r="4587" spans="4:4" x14ac:dyDescent="0.2">
      <c r="D4587" s="186"/>
    </row>
    <row r="4588" spans="4:4" x14ac:dyDescent="0.2">
      <c r="D4588" s="186"/>
    </row>
    <row r="4589" spans="4:4" x14ac:dyDescent="0.2">
      <c r="D4589" s="186"/>
    </row>
    <row r="4590" spans="4:4" x14ac:dyDescent="0.2">
      <c r="D4590" s="186"/>
    </row>
    <row r="4591" spans="4:4" x14ac:dyDescent="0.2">
      <c r="D4591" s="186"/>
    </row>
    <row r="4592" spans="4:4" x14ac:dyDescent="0.2">
      <c r="D4592" s="186"/>
    </row>
    <row r="4593" spans="4:4" x14ac:dyDescent="0.2">
      <c r="D4593" s="186"/>
    </row>
    <row r="4594" spans="4:4" x14ac:dyDescent="0.2">
      <c r="D4594" s="186"/>
    </row>
    <row r="4595" spans="4:4" x14ac:dyDescent="0.2">
      <c r="D4595" s="186"/>
    </row>
    <row r="4596" spans="4:4" x14ac:dyDescent="0.2">
      <c r="D4596" s="186"/>
    </row>
    <row r="4597" spans="4:4" x14ac:dyDescent="0.2">
      <c r="D4597" s="186"/>
    </row>
    <row r="4598" spans="4:4" x14ac:dyDescent="0.2">
      <c r="D4598" s="186"/>
    </row>
    <row r="4599" spans="4:4" x14ac:dyDescent="0.2">
      <c r="D4599" s="186"/>
    </row>
    <row r="4600" spans="4:4" x14ac:dyDescent="0.2">
      <c r="D4600" s="186"/>
    </row>
    <row r="4601" spans="4:4" x14ac:dyDescent="0.2">
      <c r="D4601" s="186"/>
    </row>
    <row r="4602" spans="4:4" x14ac:dyDescent="0.2">
      <c r="D4602" s="186"/>
    </row>
    <row r="4603" spans="4:4" x14ac:dyDescent="0.2">
      <c r="D4603" s="186"/>
    </row>
    <row r="4604" spans="4:4" x14ac:dyDescent="0.2">
      <c r="D4604" s="186"/>
    </row>
    <row r="4605" spans="4:4" x14ac:dyDescent="0.2">
      <c r="D4605" s="186"/>
    </row>
    <row r="4606" spans="4:4" x14ac:dyDescent="0.2">
      <c r="D4606" s="186"/>
    </row>
    <row r="4607" spans="4:4" x14ac:dyDescent="0.2">
      <c r="D4607" s="186"/>
    </row>
    <row r="4608" spans="4:4" x14ac:dyDescent="0.2">
      <c r="D4608" s="186"/>
    </row>
    <row r="4609" spans="4:4" x14ac:dyDescent="0.2">
      <c r="D4609" s="186"/>
    </row>
    <row r="4610" spans="4:4" x14ac:dyDescent="0.2">
      <c r="D4610" s="186"/>
    </row>
    <row r="4611" spans="4:4" x14ac:dyDescent="0.2">
      <c r="D4611" s="186"/>
    </row>
    <row r="4612" spans="4:4" x14ac:dyDescent="0.2">
      <c r="D4612" s="186"/>
    </row>
    <row r="4613" spans="4:4" x14ac:dyDescent="0.2">
      <c r="D4613" s="186"/>
    </row>
    <row r="4614" spans="4:4" x14ac:dyDescent="0.2">
      <c r="D4614" s="186"/>
    </row>
    <row r="4615" spans="4:4" x14ac:dyDescent="0.2">
      <c r="D4615" s="186"/>
    </row>
    <row r="4616" spans="4:4" x14ac:dyDescent="0.2">
      <c r="D4616" s="186"/>
    </row>
    <row r="4617" spans="4:4" x14ac:dyDescent="0.2">
      <c r="D4617" s="186"/>
    </row>
    <row r="4618" spans="4:4" x14ac:dyDescent="0.2">
      <c r="D4618" s="186"/>
    </row>
    <row r="4619" spans="4:4" x14ac:dyDescent="0.2">
      <c r="D4619" s="186"/>
    </row>
    <row r="4620" spans="4:4" x14ac:dyDescent="0.2">
      <c r="D4620" s="186"/>
    </row>
    <row r="4621" spans="4:4" x14ac:dyDescent="0.2">
      <c r="D4621" s="186"/>
    </row>
    <row r="4622" spans="4:4" x14ac:dyDescent="0.2">
      <c r="D4622" s="186"/>
    </row>
    <row r="4623" spans="4:4" x14ac:dyDescent="0.2">
      <c r="D4623" s="186"/>
    </row>
    <row r="4624" spans="4:4" x14ac:dyDescent="0.2">
      <c r="D4624" s="186"/>
    </row>
    <row r="4625" spans="4:4" x14ac:dyDescent="0.2">
      <c r="D4625" s="186"/>
    </row>
    <row r="4626" spans="4:4" x14ac:dyDescent="0.2">
      <c r="D4626" s="186"/>
    </row>
    <row r="4627" spans="4:4" x14ac:dyDescent="0.2">
      <c r="D4627" s="186"/>
    </row>
    <row r="4628" spans="4:4" x14ac:dyDescent="0.2">
      <c r="D4628" s="186"/>
    </row>
    <row r="4629" spans="4:4" x14ac:dyDescent="0.2">
      <c r="D4629" s="186"/>
    </row>
    <row r="4630" spans="4:4" x14ac:dyDescent="0.2">
      <c r="D4630" s="186"/>
    </row>
    <row r="4631" spans="4:4" x14ac:dyDescent="0.2">
      <c r="D4631" s="186"/>
    </row>
    <row r="4632" spans="4:4" x14ac:dyDescent="0.2">
      <c r="D4632" s="186"/>
    </row>
    <row r="4633" spans="4:4" x14ac:dyDescent="0.2">
      <c r="D4633" s="186"/>
    </row>
    <row r="4634" spans="4:4" x14ac:dyDescent="0.2">
      <c r="D4634" s="186"/>
    </row>
    <row r="4635" spans="4:4" x14ac:dyDescent="0.2">
      <c r="D4635" s="186"/>
    </row>
    <row r="4636" spans="4:4" x14ac:dyDescent="0.2">
      <c r="D4636" s="186"/>
    </row>
    <row r="4637" spans="4:4" x14ac:dyDescent="0.2">
      <c r="D4637" s="186"/>
    </row>
    <row r="4638" spans="4:4" x14ac:dyDescent="0.2">
      <c r="D4638" s="186"/>
    </row>
    <row r="4639" spans="4:4" x14ac:dyDescent="0.2">
      <c r="D4639" s="186"/>
    </row>
    <row r="4640" spans="4:4" x14ac:dyDescent="0.2">
      <c r="D4640" s="186"/>
    </row>
    <row r="4641" spans="4:4" x14ac:dyDescent="0.2">
      <c r="D4641" s="186"/>
    </row>
    <row r="4642" spans="4:4" x14ac:dyDescent="0.2">
      <c r="D4642" s="186"/>
    </row>
    <row r="4643" spans="4:4" x14ac:dyDescent="0.2">
      <c r="D4643" s="186"/>
    </row>
    <row r="4644" spans="4:4" x14ac:dyDescent="0.2">
      <c r="D4644" s="186"/>
    </row>
    <row r="4645" spans="4:4" x14ac:dyDescent="0.2">
      <c r="D4645" s="186"/>
    </row>
    <row r="4646" spans="4:4" x14ac:dyDescent="0.2">
      <c r="D4646" s="186"/>
    </row>
    <row r="4647" spans="4:4" x14ac:dyDescent="0.2">
      <c r="D4647" s="186"/>
    </row>
    <row r="4648" spans="4:4" x14ac:dyDescent="0.2">
      <c r="D4648" s="186"/>
    </row>
    <row r="4649" spans="4:4" x14ac:dyDescent="0.2">
      <c r="D4649" s="186"/>
    </row>
    <row r="4650" spans="4:4" x14ac:dyDescent="0.2">
      <c r="D4650" s="186"/>
    </row>
    <row r="4651" spans="4:4" x14ac:dyDescent="0.2">
      <c r="D4651" s="186"/>
    </row>
    <row r="4652" spans="4:4" x14ac:dyDescent="0.2">
      <c r="D4652" s="186"/>
    </row>
    <row r="4653" spans="4:4" x14ac:dyDescent="0.2">
      <c r="D4653" s="186"/>
    </row>
    <row r="4654" spans="4:4" x14ac:dyDescent="0.2">
      <c r="D4654" s="186"/>
    </row>
    <row r="4655" spans="4:4" x14ac:dyDescent="0.2">
      <c r="D4655" s="186"/>
    </row>
    <row r="4656" spans="4:4" x14ac:dyDescent="0.2">
      <c r="D4656" s="186"/>
    </row>
    <row r="4657" spans="4:4" x14ac:dyDescent="0.2">
      <c r="D4657" s="186"/>
    </row>
    <row r="4658" spans="4:4" x14ac:dyDescent="0.2">
      <c r="D4658" s="186"/>
    </row>
    <row r="4659" spans="4:4" x14ac:dyDescent="0.2">
      <c r="D4659" s="186"/>
    </row>
    <row r="4660" spans="4:4" x14ac:dyDescent="0.2">
      <c r="D4660" s="186"/>
    </row>
    <row r="4661" spans="4:4" x14ac:dyDescent="0.2">
      <c r="D4661" s="186"/>
    </row>
    <row r="4662" spans="4:4" x14ac:dyDescent="0.2">
      <c r="D4662" s="186"/>
    </row>
    <row r="4663" spans="4:4" x14ac:dyDescent="0.2">
      <c r="D4663" s="186"/>
    </row>
    <row r="4664" spans="4:4" x14ac:dyDescent="0.2">
      <c r="D4664" s="186"/>
    </row>
    <row r="4665" spans="4:4" x14ac:dyDescent="0.2">
      <c r="D4665" s="186"/>
    </row>
    <row r="4666" spans="4:4" x14ac:dyDescent="0.2">
      <c r="D4666" s="186"/>
    </row>
    <row r="4667" spans="4:4" x14ac:dyDescent="0.2">
      <c r="D4667" s="186"/>
    </row>
    <row r="4668" spans="4:4" x14ac:dyDescent="0.2">
      <c r="D4668" s="186"/>
    </row>
    <row r="4669" spans="4:4" x14ac:dyDescent="0.2">
      <c r="D4669" s="186"/>
    </row>
    <row r="4670" spans="4:4" x14ac:dyDescent="0.2">
      <c r="D4670" s="186"/>
    </row>
    <row r="4671" spans="4:4" x14ac:dyDescent="0.2">
      <c r="D4671" s="186"/>
    </row>
    <row r="4672" spans="4:4" x14ac:dyDescent="0.2">
      <c r="D4672" s="186"/>
    </row>
    <row r="4673" spans="4:4" x14ac:dyDescent="0.2">
      <c r="D4673" s="186"/>
    </row>
    <row r="4674" spans="4:4" x14ac:dyDescent="0.2">
      <c r="D4674" s="186"/>
    </row>
    <row r="4675" spans="4:4" x14ac:dyDescent="0.2">
      <c r="D4675" s="186"/>
    </row>
    <row r="4676" spans="4:4" x14ac:dyDescent="0.2">
      <c r="D4676" s="186"/>
    </row>
    <row r="4677" spans="4:4" x14ac:dyDescent="0.2">
      <c r="D4677" s="186"/>
    </row>
    <row r="4678" spans="4:4" x14ac:dyDescent="0.2">
      <c r="D4678" s="186"/>
    </row>
    <row r="4679" spans="4:4" x14ac:dyDescent="0.2">
      <c r="D4679" s="186"/>
    </row>
    <row r="4680" spans="4:4" x14ac:dyDescent="0.2">
      <c r="D4680" s="186"/>
    </row>
    <row r="4681" spans="4:4" x14ac:dyDescent="0.2">
      <c r="D4681" s="186"/>
    </row>
    <row r="4682" spans="4:4" x14ac:dyDescent="0.2">
      <c r="D4682" s="186"/>
    </row>
    <row r="4683" spans="4:4" x14ac:dyDescent="0.2">
      <c r="D4683" s="186"/>
    </row>
    <row r="4684" spans="4:4" x14ac:dyDescent="0.2">
      <c r="D4684" s="186"/>
    </row>
    <row r="4685" spans="4:4" x14ac:dyDescent="0.2">
      <c r="D4685" s="186"/>
    </row>
    <row r="4686" spans="4:4" x14ac:dyDescent="0.2">
      <c r="D4686" s="186"/>
    </row>
    <row r="4687" spans="4:4" x14ac:dyDescent="0.2">
      <c r="D4687" s="186"/>
    </row>
    <row r="4688" spans="4:4" x14ac:dyDescent="0.2">
      <c r="D4688" s="186"/>
    </row>
    <row r="4689" spans="4:4" x14ac:dyDescent="0.2">
      <c r="D4689" s="186"/>
    </row>
    <row r="4690" spans="4:4" x14ac:dyDescent="0.2">
      <c r="D4690" s="186"/>
    </row>
    <row r="4691" spans="4:4" x14ac:dyDescent="0.2">
      <c r="D4691" s="186"/>
    </row>
    <row r="4692" spans="4:4" x14ac:dyDescent="0.2">
      <c r="D4692" s="186"/>
    </row>
    <row r="4693" spans="4:4" x14ac:dyDescent="0.2">
      <c r="D4693" s="186"/>
    </row>
    <row r="4694" spans="4:4" x14ac:dyDescent="0.2">
      <c r="D4694" s="186"/>
    </row>
    <row r="4695" spans="4:4" x14ac:dyDescent="0.2">
      <c r="D4695" s="186"/>
    </row>
    <row r="4696" spans="4:4" x14ac:dyDescent="0.2">
      <c r="D4696" s="186"/>
    </row>
    <row r="4697" spans="4:4" x14ac:dyDescent="0.2">
      <c r="D4697" s="186"/>
    </row>
    <row r="4698" spans="4:4" x14ac:dyDescent="0.2">
      <c r="D4698" s="186"/>
    </row>
    <row r="4699" spans="4:4" x14ac:dyDescent="0.2">
      <c r="D4699" s="186"/>
    </row>
    <row r="4700" spans="4:4" x14ac:dyDescent="0.2">
      <c r="D4700" s="186"/>
    </row>
    <row r="4701" spans="4:4" x14ac:dyDescent="0.2">
      <c r="D4701" s="186"/>
    </row>
    <row r="4702" spans="4:4" x14ac:dyDescent="0.2">
      <c r="D4702" s="186"/>
    </row>
    <row r="4703" spans="4:4" x14ac:dyDescent="0.2">
      <c r="D4703" s="186"/>
    </row>
    <row r="4704" spans="4:4" x14ac:dyDescent="0.2">
      <c r="D4704" s="186"/>
    </row>
    <row r="4705" spans="4:4" x14ac:dyDescent="0.2">
      <c r="D4705" s="186"/>
    </row>
    <row r="4706" spans="4:4" x14ac:dyDescent="0.2">
      <c r="D4706" s="186"/>
    </row>
    <row r="4707" spans="4:4" x14ac:dyDescent="0.2">
      <c r="D4707" s="186"/>
    </row>
    <row r="4708" spans="4:4" x14ac:dyDescent="0.2">
      <c r="D4708" s="186"/>
    </row>
    <row r="4709" spans="4:4" x14ac:dyDescent="0.2">
      <c r="D4709" s="186"/>
    </row>
    <row r="4710" spans="4:4" x14ac:dyDescent="0.2">
      <c r="D4710" s="186"/>
    </row>
    <row r="4711" spans="4:4" x14ac:dyDescent="0.2">
      <c r="D4711" s="186"/>
    </row>
    <row r="4712" spans="4:4" x14ac:dyDescent="0.2">
      <c r="D4712" s="186"/>
    </row>
    <row r="4713" spans="4:4" x14ac:dyDescent="0.2">
      <c r="D4713" s="186"/>
    </row>
    <row r="4714" spans="4:4" x14ac:dyDescent="0.2">
      <c r="D4714" s="186"/>
    </row>
    <row r="4715" spans="4:4" x14ac:dyDescent="0.2">
      <c r="D4715" s="186"/>
    </row>
    <row r="4716" spans="4:4" x14ac:dyDescent="0.2">
      <c r="D4716" s="186"/>
    </row>
    <row r="4717" spans="4:4" x14ac:dyDescent="0.2">
      <c r="D4717" s="186"/>
    </row>
    <row r="4718" spans="4:4" x14ac:dyDescent="0.2">
      <c r="D4718" s="186"/>
    </row>
    <row r="4719" spans="4:4" x14ac:dyDescent="0.2">
      <c r="D4719" s="186"/>
    </row>
    <row r="4720" spans="4:4" x14ac:dyDescent="0.2">
      <c r="D4720" s="186"/>
    </row>
    <row r="4721" spans="4:4" x14ac:dyDescent="0.2">
      <c r="D4721" s="186"/>
    </row>
    <row r="4722" spans="4:4" x14ac:dyDescent="0.2">
      <c r="D4722" s="186"/>
    </row>
    <row r="4723" spans="4:4" x14ac:dyDescent="0.2">
      <c r="D4723" s="186"/>
    </row>
    <row r="4724" spans="4:4" x14ac:dyDescent="0.2">
      <c r="D4724" s="186"/>
    </row>
    <row r="4725" spans="4:4" x14ac:dyDescent="0.2">
      <c r="D4725" s="186"/>
    </row>
    <row r="4726" spans="4:4" x14ac:dyDescent="0.2">
      <c r="D4726" s="186"/>
    </row>
    <row r="4727" spans="4:4" x14ac:dyDescent="0.2">
      <c r="D4727" s="186"/>
    </row>
    <row r="4728" spans="4:4" x14ac:dyDescent="0.2">
      <c r="D4728" s="186"/>
    </row>
    <row r="4729" spans="4:4" x14ac:dyDescent="0.2">
      <c r="D4729" s="186"/>
    </row>
    <row r="4730" spans="4:4" x14ac:dyDescent="0.2">
      <c r="D4730" s="186"/>
    </row>
    <row r="4731" spans="4:4" x14ac:dyDescent="0.2">
      <c r="D4731" s="186"/>
    </row>
    <row r="4732" spans="4:4" x14ac:dyDescent="0.2">
      <c r="D4732" s="186"/>
    </row>
    <row r="4733" spans="4:4" x14ac:dyDescent="0.2">
      <c r="D4733" s="186"/>
    </row>
    <row r="4734" spans="4:4" x14ac:dyDescent="0.2">
      <c r="D4734" s="186"/>
    </row>
    <row r="4735" spans="4:4" x14ac:dyDescent="0.2">
      <c r="D4735" s="186"/>
    </row>
    <row r="4736" spans="4:4" x14ac:dyDescent="0.2">
      <c r="D4736" s="186"/>
    </row>
    <row r="4737" spans="4:4" x14ac:dyDescent="0.2">
      <c r="D4737" s="186"/>
    </row>
    <row r="4738" spans="4:4" x14ac:dyDescent="0.2">
      <c r="D4738" s="186"/>
    </row>
    <row r="4739" spans="4:4" x14ac:dyDescent="0.2">
      <c r="D4739" s="186"/>
    </row>
    <row r="4740" spans="4:4" x14ac:dyDescent="0.2">
      <c r="D4740" s="186"/>
    </row>
    <row r="4741" spans="4:4" x14ac:dyDescent="0.2">
      <c r="D4741" s="186"/>
    </row>
    <row r="4742" spans="4:4" x14ac:dyDescent="0.2">
      <c r="D4742" s="186"/>
    </row>
    <row r="4743" spans="4:4" x14ac:dyDescent="0.2">
      <c r="D4743" s="186"/>
    </row>
    <row r="4744" spans="4:4" x14ac:dyDescent="0.2">
      <c r="D4744" s="186"/>
    </row>
    <row r="4745" spans="4:4" x14ac:dyDescent="0.2">
      <c r="D4745" s="186"/>
    </row>
    <row r="4746" spans="4:4" x14ac:dyDescent="0.2">
      <c r="D4746" s="186"/>
    </row>
    <row r="4747" spans="4:4" x14ac:dyDescent="0.2">
      <c r="D4747" s="186"/>
    </row>
    <row r="4748" spans="4:4" x14ac:dyDescent="0.2">
      <c r="D4748" s="186"/>
    </row>
    <row r="4749" spans="4:4" x14ac:dyDescent="0.2">
      <c r="D4749" s="186"/>
    </row>
    <row r="4750" spans="4:4" x14ac:dyDescent="0.2">
      <c r="D4750" s="186"/>
    </row>
    <row r="4751" spans="4:4" x14ac:dyDescent="0.2">
      <c r="D4751" s="186"/>
    </row>
    <row r="4752" spans="4:4" x14ac:dyDescent="0.2">
      <c r="D4752" s="186"/>
    </row>
    <row r="4753" spans="4:4" x14ac:dyDescent="0.2">
      <c r="D4753" s="186"/>
    </row>
    <row r="4754" spans="4:4" x14ac:dyDescent="0.2">
      <c r="D4754" s="186"/>
    </row>
    <row r="4755" spans="4:4" x14ac:dyDescent="0.2">
      <c r="D4755" s="186"/>
    </row>
    <row r="4756" spans="4:4" x14ac:dyDescent="0.2">
      <c r="D4756" s="186"/>
    </row>
    <row r="4757" spans="4:4" x14ac:dyDescent="0.2">
      <c r="D4757" s="186"/>
    </row>
    <row r="4758" spans="4:4" x14ac:dyDescent="0.2">
      <c r="D4758" s="186"/>
    </row>
    <row r="4759" spans="4:4" x14ac:dyDescent="0.2">
      <c r="D4759" s="186"/>
    </row>
    <row r="4760" spans="4:4" x14ac:dyDescent="0.2">
      <c r="D4760" s="186"/>
    </row>
    <row r="4761" spans="4:4" x14ac:dyDescent="0.2">
      <c r="D4761" s="186"/>
    </row>
    <row r="4762" spans="4:4" x14ac:dyDescent="0.2">
      <c r="D4762" s="186"/>
    </row>
    <row r="4763" spans="4:4" x14ac:dyDescent="0.2">
      <c r="D4763" s="186"/>
    </row>
    <row r="4764" spans="4:4" x14ac:dyDescent="0.2">
      <c r="D4764" s="186"/>
    </row>
    <row r="4765" spans="4:4" x14ac:dyDescent="0.2">
      <c r="D4765" s="186"/>
    </row>
    <row r="4766" spans="4:4" x14ac:dyDescent="0.2">
      <c r="D4766" s="186"/>
    </row>
    <row r="4767" spans="4:4" x14ac:dyDescent="0.2">
      <c r="D4767" s="186"/>
    </row>
    <row r="4768" spans="4:4" x14ac:dyDescent="0.2">
      <c r="D4768" s="186"/>
    </row>
    <row r="4769" spans="4:4" x14ac:dyDescent="0.2">
      <c r="D4769" s="186"/>
    </row>
    <row r="4770" spans="4:4" x14ac:dyDescent="0.2">
      <c r="D4770" s="186"/>
    </row>
    <row r="4771" spans="4:4" x14ac:dyDescent="0.2">
      <c r="D4771" s="186"/>
    </row>
    <row r="4772" spans="4:4" x14ac:dyDescent="0.2">
      <c r="D4772" s="186"/>
    </row>
    <row r="4773" spans="4:4" x14ac:dyDescent="0.2">
      <c r="D4773" s="186"/>
    </row>
    <row r="4774" spans="4:4" x14ac:dyDescent="0.2">
      <c r="D4774" s="186"/>
    </row>
    <row r="4775" spans="4:4" x14ac:dyDescent="0.2">
      <c r="D4775" s="186"/>
    </row>
    <row r="4776" spans="4:4" x14ac:dyDescent="0.2">
      <c r="D4776" s="186"/>
    </row>
    <row r="4777" spans="4:4" x14ac:dyDescent="0.2">
      <c r="D4777" s="186"/>
    </row>
    <row r="4778" spans="4:4" x14ac:dyDescent="0.2">
      <c r="D4778" s="186"/>
    </row>
    <row r="4779" spans="4:4" x14ac:dyDescent="0.2">
      <c r="D4779" s="186"/>
    </row>
    <row r="4780" spans="4:4" x14ac:dyDescent="0.2">
      <c r="D4780" s="186"/>
    </row>
    <row r="4781" spans="4:4" x14ac:dyDescent="0.2">
      <c r="D4781" s="186"/>
    </row>
    <row r="4782" spans="4:4" x14ac:dyDescent="0.2">
      <c r="D4782" s="186"/>
    </row>
    <row r="4783" spans="4:4" x14ac:dyDescent="0.2">
      <c r="D4783" s="186"/>
    </row>
    <row r="4784" spans="4:4" x14ac:dyDescent="0.2">
      <c r="D4784" s="186"/>
    </row>
    <row r="4785" spans="4:4" x14ac:dyDescent="0.2">
      <c r="D4785" s="186"/>
    </row>
    <row r="4786" spans="4:4" x14ac:dyDescent="0.2">
      <c r="D4786" s="186"/>
    </row>
    <row r="4787" spans="4:4" x14ac:dyDescent="0.2">
      <c r="D4787" s="186"/>
    </row>
    <row r="4788" spans="4:4" x14ac:dyDescent="0.2">
      <c r="D4788" s="186"/>
    </row>
    <row r="4789" spans="4:4" x14ac:dyDescent="0.2">
      <c r="D4789" s="186"/>
    </row>
    <row r="4790" spans="4:4" x14ac:dyDescent="0.2">
      <c r="D4790" s="186"/>
    </row>
    <row r="4791" spans="4:4" x14ac:dyDescent="0.2">
      <c r="D4791" s="186"/>
    </row>
    <row r="4792" spans="4:4" x14ac:dyDescent="0.2">
      <c r="D4792" s="186"/>
    </row>
    <row r="4793" spans="4:4" x14ac:dyDescent="0.2">
      <c r="D4793" s="186"/>
    </row>
    <row r="4794" spans="4:4" x14ac:dyDescent="0.2">
      <c r="D4794" s="186"/>
    </row>
    <row r="4795" spans="4:4" x14ac:dyDescent="0.2">
      <c r="D4795" s="186"/>
    </row>
    <row r="4796" spans="4:4" x14ac:dyDescent="0.2">
      <c r="D4796" s="186"/>
    </row>
    <row r="4797" spans="4:4" x14ac:dyDescent="0.2">
      <c r="D4797" s="186"/>
    </row>
    <row r="4798" spans="4:4" x14ac:dyDescent="0.2">
      <c r="D4798" s="186"/>
    </row>
    <row r="4799" spans="4:4" x14ac:dyDescent="0.2">
      <c r="D4799" s="186"/>
    </row>
    <row r="4800" spans="4:4" x14ac:dyDescent="0.2">
      <c r="D4800" s="186"/>
    </row>
    <row r="4801" spans="4:4" x14ac:dyDescent="0.2">
      <c r="D4801" s="186"/>
    </row>
    <row r="4802" spans="4:4" x14ac:dyDescent="0.2">
      <c r="D4802" s="186"/>
    </row>
    <row r="4803" spans="4:4" x14ac:dyDescent="0.2">
      <c r="D4803" s="186"/>
    </row>
    <row r="4804" spans="4:4" x14ac:dyDescent="0.2">
      <c r="D4804" s="186"/>
    </row>
    <row r="4805" spans="4:4" x14ac:dyDescent="0.2">
      <c r="D4805" s="186"/>
    </row>
    <row r="4806" spans="4:4" x14ac:dyDescent="0.2">
      <c r="D4806" s="186"/>
    </row>
    <row r="4807" spans="4:4" x14ac:dyDescent="0.2">
      <c r="D4807" s="186"/>
    </row>
    <row r="4808" spans="4:4" x14ac:dyDescent="0.2">
      <c r="D4808" s="186"/>
    </row>
    <row r="4809" spans="4:4" x14ac:dyDescent="0.2">
      <c r="D4809" s="186"/>
    </row>
    <row r="4810" spans="4:4" x14ac:dyDescent="0.2">
      <c r="D4810" s="186"/>
    </row>
    <row r="4811" spans="4:4" x14ac:dyDescent="0.2">
      <c r="D4811" s="186"/>
    </row>
    <row r="4812" spans="4:4" x14ac:dyDescent="0.2">
      <c r="D4812" s="186"/>
    </row>
    <row r="4813" spans="4:4" x14ac:dyDescent="0.2">
      <c r="D4813" s="186"/>
    </row>
    <row r="4814" spans="4:4" x14ac:dyDescent="0.2">
      <c r="D4814" s="186"/>
    </row>
    <row r="4815" spans="4:4" x14ac:dyDescent="0.2">
      <c r="D4815" s="186"/>
    </row>
    <row r="4816" spans="4:4" x14ac:dyDescent="0.2">
      <c r="D4816" s="186"/>
    </row>
    <row r="4817" spans="4:4" x14ac:dyDescent="0.2">
      <c r="D4817" s="186"/>
    </row>
    <row r="4818" spans="4:4" x14ac:dyDescent="0.2">
      <c r="D4818" s="186"/>
    </row>
    <row r="4819" spans="4:4" x14ac:dyDescent="0.2">
      <c r="D4819" s="186"/>
    </row>
    <row r="4820" spans="4:4" x14ac:dyDescent="0.2">
      <c r="D4820" s="186"/>
    </row>
    <row r="4821" spans="4:4" x14ac:dyDescent="0.2">
      <c r="D4821" s="186"/>
    </row>
    <row r="4822" spans="4:4" x14ac:dyDescent="0.2">
      <c r="D4822" s="186"/>
    </row>
    <row r="4823" spans="4:4" x14ac:dyDescent="0.2">
      <c r="D4823" s="186"/>
    </row>
    <row r="4824" spans="4:4" x14ac:dyDescent="0.2">
      <c r="D4824" s="186"/>
    </row>
    <row r="4825" spans="4:4" x14ac:dyDescent="0.2">
      <c r="D4825" s="186"/>
    </row>
    <row r="4826" spans="4:4" x14ac:dyDescent="0.2">
      <c r="D4826" s="186"/>
    </row>
    <row r="4827" spans="4:4" x14ac:dyDescent="0.2">
      <c r="D4827" s="186"/>
    </row>
    <row r="4828" spans="4:4" x14ac:dyDescent="0.2">
      <c r="D4828" s="186"/>
    </row>
    <row r="4829" spans="4:4" x14ac:dyDescent="0.2">
      <c r="D4829" s="186"/>
    </row>
    <row r="4830" spans="4:4" x14ac:dyDescent="0.2">
      <c r="D4830" s="186"/>
    </row>
    <row r="4831" spans="4:4" x14ac:dyDescent="0.2">
      <c r="D4831" s="186"/>
    </row>
    <row r="4832" spans="4:4" x14ac:dyDescent="0.2">
      <c r="D4832" s="186"/>
    </row>
    <row r="4833" spans="4:4" x14ac:dyDescent="0.2">
      <c r="D4833" s="186"/>
    </row>
    <row r="4834" spans="4:4" x14ac:dyDescent="0.2">
      <c r="D4834" s="186"/>
    </row>
    <row r="4835" spans="4:4" x14ac:dyDescent="0.2">
      <c r="D4835" s="186"/>
    </row>
    <row r="4836" spans="4:4" x14ac:dyDescent="0.2">
      <c r="D4836" s="186"/>
    </row>
    <row r="4837" spans="4:4" x14ac:dyDescent="0.2">
      <c r="D4837" s="186"/>
    </row>
    <row r="4838" spans="4:4" x14ac:dyDescent="0.2">
      <c r="D4838" s="186"/>
    </row>
    <row r="4839" spans="4:4" x14ac:dyDescent="0.2">
      <c r="D4839" s="186"/>
    </row>
    <row r="4840" spans="4:4" x14ac:dyDescent="0.2">
      <c r="D4840" s="186"/>
    </row>
    <row r="4841" spans="4:4" x14ac:dyDescent="0.2">
      <c r="D4841" s="186"/>
    </row>
    <row r="4842" spans="4:4" x14ac:dyDescent="0.2">
      <c r="D4842" s="186"/>
    </row>
    <row r="4843" spans="4:4" x14ac:dyDescent="0.2">
      <c r="D4843" s="186"/>
    </row>
    <row r="4844" spans="4:4" x14ac:dyDescent="0.2">
      <c r="D4844" s="186"/>
    </row>
    <row r="4845" spans="4:4" x14ac:dyDescent="0.2">
      <c r="D4845" s="186"/>
    </row>
    <row r="4846" spans="4:4" x14ac:dyDescent="0.2">
      <c r="D4846" s="186"/>
    </row>
    <row r="4847" spans="4:4" x14ac:dyDescent="0.2">
      <c r="D4847" s="186"/>
    </row>
    <row r="4848" spans="4:4" x14ac:dyDescent="0.2">
      <c r="D4848" s="186"/>
    </row>
    <row r="4849" spans="4:4" x14ac:dyDescent="0.2">
      <c r="D4849" s="186"/>
    </row>
    <row r="4850" spans="4:4" x14ac:dyDescent="0.2">
      <c r="D4850" s="186"/>
    </row>
    <row r="4851" spans="4:4" x14ac:dyDescent="0.2">
      <c r="D4851" s="186"/>
    </row>
    <row r="4852" spans="4:4" x14ac:dyDescent="0.2">
      <c r="D4852" s="186"/>
    </row>
    <row r="4853" spans="4:4" x14ac:dyDescent="0.2">
      <c r="D4853" s="186"/>
    </row>
    <row r="4854" spans="4:4" x14ac:dyDescent="0.2">
      <c r="D4854" s="186"/>
    </row>
    <row r="4855" spans="4:4" x14ac:dyDescent="0.2">
      <c r="D4855" s="186"/>
    </row>
    <row r="4856" spans="4:4" x14ac:dyDescent="0.2">
      <c r="D4856" s="186"/>
    </row>
    <row r="4857" spans="4:4" x14ac:dyDescent="0.2">
      <c r="D4857" s="186"/>
    </row>
    <row r="4858" spans="4:4" x14ac:dyDescent="0.2">
      <c r="D4858" s="186"/>
    </row>
    <row r="4859" spans="4:4" x14ac:dyDescent="0.2">
      <c r="D4859" s="186"/>
    </row>
    <row r="4860" spans="4:4" x14ac:dyDescent="0.2">
      <c r="D4860" s="186"/>
    </row>
    <row r="4861" spans="4:4" x14ac:dyDescent="0.2">
      <c r="D4861" s="186"/>
    </row>
    <row r="4862" spans="4:4" x14ac:dyDescent="0.2">
      <c r="D4862" s="186"/>
    </row>
    <row r="4863" spans="4:4" x14ac:dyDescent="0.2">
      <c r="D4863" s="186"/>
    </row>
    <row r="4864" spans="4:4" x14ac:dyDescent="0.2">
      <c r="D4864" s="186"/>
    </row>
    <row r="4865" spans="4:4" x14ac:dyDescent="0.2">
      <c r="D4865" s="186"/>
    </row>
    <row r="4866" spans="4:4" x14ac:dyDescent="0.2">
      <c r="D4866" s="186"/>
    </row>
    <row r="4867" spans="4:4" x14ac:dyDescent="0.2">
      <c r="D4867" s="186"/>
    </row>
    <row r="4868" spans="4:4" x14ac:dyDescent="0.2">
      <c r="D4868" s="186"/>
    </row>
    <row r="4869" spans="4:4" x14ac:dyDescent="0.2">
      <c r="D4869" s="186"/>
    </row>
    <row r="4870" spans="4:4" x14ac:dyDescent="0.2">
      <c r="D4870" s="186"/>
    </row>
    <row r="4871" spans="4:4" x14ac:dyDescent="0.2">
      <c r="D4871" s="186"/>
    </row>
    <row r="4872" spans="4:4" x14ac:dyDescent="0.2">
      <c r="D4872" s="186"/>
    </row>
    <row r="4873" spans="4:4" x14ac:dyDescent="0.2">
      <c r="D4873" s="186"/>
    </row>
    <row r="4874" spans="4:4" x14ac:dyDescent="0.2">
      <c r="D4874" s="186"/>
    </row>
    <row r="4875" spans="4:4" x14ac:dyDescent="0.2">
      <c r="D4875" s="186"/>
    </row>
    <row r="4876" spans="4:4" x14ac:dyDescent="0.2">
      <c r="D4876" s="186"/>
    </row>
    <row r="4877" spans="4:4" x14ac:dyDescent="0.2">
      <c r="D4877" s="186"/>
    </row>
    <row r="4878" spans="4:4" x14ac:dyDescent="0.2">
      <c r="D4878" s="186"/>
    </row>
    <row r="4879" spans="4:4" x14ac:dyDescent="0.2">
      <c r="D4879" s="186"/>
    </row>
    <row r="4880" spans="4:4" x14ac:dyDescent="0.2">
      <c r="D4880" s="186"/>
    </row>
    <row r="4881" spans="4:4" x14ac:dyDescent="0.2">
      <c r="D4881" s="186"/>
    </row>
    <row r="4882" spans="4:4" x14ac:dyDescent="0.2">
      <c r="D4882" s="186"/>
    </row>
    <row r="4883" spans="4:4" x14ac:dyDescent="0.2">
      <c r="D4883" s="186"/>
    </row>
    <row r="4884" spans="4:4" x14ac:dyDescent="0.2">
      <c r="D4884" s="186"/>
    </row>
    <row r="4885" spans="4:4" x14ac:dyDescent="0.2">
      <c r="D4885" s="186"/>
    </row>
    <row r="4886" spans="4:4" x14ac:dyDescent="0.2">
      <c r="D4886" s="186"/>
    </row>
    <row r="4887" spans="4:4" x14ac:dyDescent="0.2">
      <c r="D4887" s="186"/>
    </row>
    <row r="4888" spans="4:4" x14ac:dyDescent="0.2">
      <c r="D4888" s="186"/>
    </row>
    <row r="4889" spans="4:4" x14ac:dyDescent="0.2">
      <c r="D4889" s="186"/>
    </row>
    <row r="4890" spans="4:4" x14ac:dyDescent="0.2">
      <c r="D4890" s="186"/>
    </row>
    <row r="4891" spans="4:4" x14ac:dyDescent="0.2">
      <c r="D4891" s="186"/>
    </row>
    <row r="4892" spans="4:4" x14ac:dyDescent="0.2">
      <c r="D4892" s="186"/>
    </row>
    <row r="4893" spans="4:4" x14ac:dyDescent="0.2">
      <c r="D4893" s="186"/>
    </row>
    <row r="4894" spans="4:4" x14ac:dyDescent="0.2">
      <c r="D4894" s="186"/>
    </row>
    <row r="4895" spans="4:4" x14ac:dyDescent="0.2">
      <c r="D4895" s="186"/>
    </row>
    <row r="4896" spans="4:4" x14ac:dyDescent="0.2">
      <c r="D4896" s="186"/>
    </row>
    <row r="4897" spans="4:4" x14ac:dyDescent="0.2">
      <c r="D4897" s="186"/>
    </row>
    <row r="4898" spans="4:4" x14ac:dyDescent="0.2">
      <c r="D4898" s="186"/>
    </row>
    <row r="4899" spans="4:4" x14ac:dyDescent="0.2">
      <c r="D4899" s="186"/>
    </row>
    <row r="4900" spans="4:4" x14ac:dyDescent="0.2">
      <c r="D4900" s="186"/>
    </row>
    <row r="4901" spans="4:4" x14ac:dyDescent="0.2">
      <c r="D4901" s="186"/>
    </row>
    <row r="4902" spans="4:4" x14ac:dyDescent="0.2">
      <c r="D4902" s="186"/>
    </row>
    <row r="4903" spans="4:4" x14ac:dyDescent="0.2">
      <c r="D4903" s="186"/>
    </row>
    <row r="4904" spans="4:4" x14ac:dyDescent="0.2">
      <c r="D4904" s="186"/>
    </row>
    <row r="4905" spans="4:4" x14ac:dyDescent="0.2">
      <c r="D4905" s="186"/>
    </row>
    <row r="4906" spans="4:4" x14ac:dyDescent="0.2">
      <c r="D4906" s="186"/>
    </row>
    <row r="4907" spans="4:4" x14ac:dyDescent="0.2">
      <c r="D4907" s="186"/>
    </row>
    <row r="4908" spans="4:4" x14ac:dyDescent="0.2">
      <c r="D4908" s="186"/>
    </row>
    <row r="4909" spans="4:4" x14ac:dyDescent="0.2">
      <c r="D4909" s="186"/>
    </row>
    <row r="4910" spans="4:4" x14ac:dyDescent="0.2">
      <c r="D4910" s="186"/>
    </row>
    <row r="4911" spans="4:4" x14ac:dyDescent="0.2">
      <c r="D4911" s="186"/>
    </row>
    <row r="4912" spans="4:4" x14ac:dyDescent="0.2">
      <c r="D4912" s="186"/>
    </row>
    <row r="4913" spans="4:4" x14ac:dyDescent="0.2">
      <c r="D4913" s="186"/>
    </row>
    <row r="4914" spans="4:4" x14ac:dyDescent="0.2">
      <c r="D4914" s="186"/>
    </row>
    <row r="4915" spans="4:4" x14ac:dyDescent="0.2">
      <c r="D4915" s="186"/>
    </row>
    <row r="4916" spans="4:4" x14ac:dyDescent="0.2">
      <c r="D4916" s="186"/>
    </row>
    <row r="4917" spans="4:4" x14ac:dyDescent="0.2">
      <c r="D4917" s="186"/>
    </row>
    <row r="4918" spans="4:4" x14ac:dyDescent="0.2">
      <c r="D4918" s="186"/>
    </row>
    <row r="4919" spans="4:4" x14ac:dyDescent="0.2">
      <c r="D4919" s="186"/>
    </row>
    <row r="4920" spans="4:4" x14ac:dyDescent="0.2">
      <c r="D4920" s="186"/>
    </row>
    <row r="4921" spans="4:4" x14ac:dyDescent="0.2">
      <c r="D4921" s="186"/>
    </row>
    <row r="4922" spans="4:4" x14ac:dyDescent="0.2">
      <c r="D4922" s="186"/>
    </row>
    <row r="4923" spans="4:4" x14ac:dyDescent="0.2">
      <c r="D4923" s="186"/>
    </row>
    <row r="4924" spans="4:4" x14ac:dyDescent="0.2">
      <c r="D4924" s="186"/>
    </row>
    <row r="4925" spans="4:4" x14ac:dyDescent="0.2">
      <c r="D4925" s="186"/>
    </row>
    <row r="4926" spans="4:4" x14ac:dyDescent="0.2">
      <c r="D4926" s="186"/>
    </row>
    <row r="4927" spans="4:4" x14ac:dyDescent="0.2">
      <c r="D4927" s="186"/>
    </row>
    <row r="4928" spans="4:4" x14ac:dyDescent="0.2">
      <c r="D4928" s="186"/>
    </row>
    <row r="4929" spans="4:4" x14ac:dyDescent="0.2">
      <c r="D4929" s="186"/>
    </row>
    <row r="4930" spans="4:4" x14ac:dyDescent="0.2">
      <c r="D4930" s="186"/>
    </row>
    <row r="4931" spans="4:4" x14ac:dyDescent="0.2">
      <c r="D4931" s="186"/>
    </row>
    <row r="4932" spans="4:4" x14ac:dyDescent="0.2">
      <c r="D4932" s="186"/>
    </row>
    <row r="4933" spans="4:4" x14ac:dyDescent="0.2">
      <c r="D4933" s="186"/>
    </row>
    <row r="4934" spans="4:4" x14ac:dyDescent="0.2">
      <c r="D4934" s="186"/>
    </row>
    <row r="4935" spans="4:4" x14ac:dyDescent="0.2">
      <c r="D4935" s="186"/>
    </row>
    <row r="4936" spans="4:4" x14ac:dyDescent="0.2">
      <c r="D4936" s="186"/>
    </row>
    <row r="4937" spans="4:4" x14ac:dyDescent="0.2">
      <c r="D4937" s="186"/>
    </row>
    <row r="4938" spans="4:4" x14ac:dyDescent="0.2">
      <c r="D4938" s="186"/>
    </row>
    <row r="4939" spans="4:4" x14ac:dyDescent="0.2">
      <c r="D4939" s="186"/>
    </row>
    <row r="4940" spans="4:4" x14ac:dyDescent="0.2">
      <c r="D4940" s="186"/>
    </row>
    <row r="4941" spans="4:4" x14ac:dyDescent="0.2">
      <c r="D4941" s="186"/>
    </row>
    <row r="4942" spans="4:4" x14ac:dyDescent="0.2">
      <c r="D4942" s="186"/>
    </row>
    <row r="4943" spans="4:4" x14ac:dyDescent="0.2">
      <c r="D4943" s="186"/>
    </row>
    <row r="4944" spans="4:4" x14ac:dyDescent="0.2">
      <c r="D4944" s="186"/>
    </row>
    <row r="4945" spans="4:4" x14ac:dyDescent="0.2">
      <c r="D4945" s="186"/>
    </row>
    <row r="4946" spans="4:4" x14ac:dyDescent="0.2">
      <c r="D4946" s="186"/>
    </row>
    <row r="4947" spans="4:4" x14ac:dyDescent="0.2">
      <c r="D4947" s="186"/>
    </row>
    <row r="4948" spans="4:4" x14ac:dyDescent="0.2">
      <c r="D4948" s="186"/>
    </row>
    <row r="4949" spans="4:4" x14ac:dyDescent="0.2">
      <c r="D4949" s="186"/>
    </row>
    <row r="4950" spans="4:4" x14ac:dyDescent="0.2">
      <c r="D4950" s="186"/>
    </row>
    <row r="4951" spans="4:4" x14ac:dyDescent="0.2">
      <c r="D4951" s="186"/>
    </row>
    <row r="4952" spans="4:4" x14ac:dyDescent="0.2">
      <c r="D4952" s="186"/>
    </row>
    <row r="4953" spans="4:4" x14ac:dyDescent="0.2">
      <c r="D4953" s="186"/>
    </row>
    <row r="4954" spans="4:4" x14ac:dyDescent="0.2">
      <c r="D4954" s="186"/>
    </row>
    <row r="4955" spans="4:4" x14ac:dyDescent="0.2">
      <c r="D4955" s="186"/>
    </row>
    <row r="4956" spans="4:4" x14ac:dyDescent="0.2">
      <c r="D4956" s="186"/>
    </row>
    <row r="4957" spans="4:4" x14ac:dyDescent="0.2">
      <c r="D4957" s="186"/>
    </row>
    <row r="4958" spans="4:4" x14ac:dyDescent="0.2">
      <c r="D4958" s="186"/>
    </row>
    <row r="4959" spans="4:4" x14ac:dyDescent="0.2">
      <c r="D4959" s="186"/>
    </row>
    <row r="4960" spans="4:4" x14ac:dyDescent="0.2">
      <c r="D4960" s="186"/>
    </row>
    <row r="4961" spans="4:4" x14ac:dyDescent="0.2">
      <c r="D4961" s="186"/>
    </row>
    <row r="4962" spans="4:4" x14ac:dyDescent="0.2">
      <c r="D4962" s="186"/>
    </row>
    <row r="4963" spans="4:4" x14ac:dyDescent="0.2">
      <c r="D4963" s="186"/>
    </row>
    <row r="4964" spans="4:4" x14ac:dyDescent="0.2">
      <c r="D4964" s="186"/>
    </row>
    <row r="4965" spans="4:4" x14ac:dyDescent="0.2">
      <c r="D4965" s="186"/>
    </row>
    <row r="4966" spans="4:4" x14ac:dyDescent="0.2">
      <c r="D4966" s="186"/>
    </row>
    <row r="4967" spans="4:4" x14ac:dyDescent="0.2">
      <c r="D4967" s="186"/>
    </row>
    <row r="4968" spans="4:4" x14ac:dyDescent="0.2">
      <c r="D4968" s="186"/>
    </row>
    <row r="4969" spans="4:4" x14ac:dyDescent="0.2">
      <c r="D4969" s="186"/>
    </row>
    <row r="4970" spans="4:4" x14ac:dyDescent="0.2">
      <c r="D4970" s="186"/>
    </row>
    <row r="4971" spans="4:4" x14ac:dyDescent="0.2">
      <c r="D4971" s="186"/>
    </row>
    <row r="4972" spans="4:4" x14ac:dyDescent="0.2">
      <c r="D4972" s="186"/>
    </row>
    <row r="4973" spans="4:4" x14ac:dyDescent="0.2">
      <c r="D4973" s="186"/>
    </row>
    <row r="4974" spans="4:4" x14ac:dyDescent="0.2">
      <c r="D4974" s="186"/>
    </row>
    <row r="4975" spans="4:4" x14ac:dyDescent="0.2">
      <c r="D4975" s="186"/>
    </row>
    <row r="4976" spans="4:4" x14ac:dyDescent="0.2">
      <c r="D4976" s="186"/>
    </row>
    <row r="4977" spans="4:4" x14ac:dyDescent="0.2">
      <c r="D4977" s="186"/>
    </row>
    <row r="4978" spans="4:4" x14ac:dyDescent="0.2">
      <c r="D4978" s="186"/>
    </row>
    <row r="4979" spans="4:4" x14ac:dyDescent="0.2">
      <c r="D4979" s="186"/>
    </row>
    <row r="4980" spans="4:4" x14ac:dyDescent="0.2">
      <c r="D4980" s="186"/>
    </row>
    <row r="4981" spans="4:4" x14ac:dyDescent="0.2">
      <c r="D4981" s="186"/>
    </row>
    <row r="4982" spans="4:4" x14ac:dyDescent="0.2">
      <c r="D4982" s="186"/>
    </row>
    <row r="4983" spans="4:4" x14ac:dyDescent="0.2">
      <c r="D4983" s="186"/>
    </row>
    <row r="4984" spans="4:4" x14ac:dyDescent="0.2">
      <c r="D4984" s="186"/>
    </row>
    <row r="4985" spans="4:4" x14ac:dyDescent="0.2">
      <c r="D4985" s="186"/>
    </row>
    <row r="4986" spans="4:4" x14ac:dyDescent="0.2">
      <c r="D4986" s="186"/>
    </row>
    <row r="4987" spans="4:4" x14ac:dyDescent="0.2">
      <c r="D4987" s="186"/>
    </row>
    <row r="4988" spans="4:4" x14ac:dyDescent="0.2">
      <c r="D4988" s="186"/>
    </row>
    <row r="4989" spans="4:4" x14ac:dyDescent="0.2">
      <c r="D4989" s="186"/>
    </row>
    <row r="4990" spans="4:4" x14ac:dyDescent="0.2">
      <c r="D4990" s="186"/>
    </row>
    <row r="4991" spans="4:4" x14ac:dyDescent="0.2">
      <c r="D4991" s="186"/>
    </row>
    <row r="4992" spans="4:4" x14ac:dyDescent="0.2">
      <c r="D4992" s="186"/>
    </row>
    <row r="4993" spans="4:4" x14ac:dyDescent="0.2">
      <c r="D4993" s="186"/>
    </row>
    <row r="4994" spans="4:4" x14ac:dyDescent="0.2">
      <c r="D4994" s="186"/>
    </row>
    <row r="4995" spans="4:4" x14ac:dyDescent="0.2">
      <c r="D4995" s="186"/>
    </row>
    <row r="4996" spans="4:4" x14ac:dyDescent="0.2">
      <c r="D4996" s="186"/>
    </row>
    <row r="4997" spans="4:4" x14ac:dyDescent="0.2">
      <c r="D4997" s="186"/>
    </row>
    <row r="4998" spans="4:4" x14ac:dyDescent="0.2">
      <c r="D4998" s="186"/>
    </row>
    <row r="4999" spans="4:4" x14ac:dyDescent="0.2">
      <c r="D4999" s="186"/>
    </row>
    <row r="5000" spans="4:4" x14ac:dyDescent="0.2">
      <c r="D5000" s="186"/>
    </row>
  </sheetData>
  <sheetProtection password="E2F9" sheet="1"/>
  <mergeCells count="9">
    <mergeCell ref="B15:G15"/>
    <mergeCell ref="B16:G16"/>
    <mergeCell ref="F18:G18"/>
    <mergeCell ref="A1:G1"/>
    <mergeCell ref="C7:G7"/>
    <mergeCell ref="F9:G9"/>
    <mergeCell ref="B10:G10"/>
    <mergeCell ref="B12:G12"/>
    <mergeCell ref="B13:G13"/>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24</vt:i4>
      </vt:variant>
    </vt:vector>
  </HeadingPairs>
  <TitlesOfParts>
    <vt:vector size="33" baseType="lpstr">
      <vt:lpstr>Uchazeč</vt:lpstr>
      <vt:lpstr>Stavba</vt:lpstr>
      <vt:lpstr>VzorObjekt</vt:lpstr>
      <vt:lpstr>VzorPolozky</vt:lpstr>
      <vt:lpstr>Rekapitulace Objekt 1</vt:lpstr>
      <vt:lpstr>1 1 Pol</vt:lpstr>
      <vt:lpstr>Rekapitulace Objekt 2</vt:lpstr>
      <vt:lpstr>2 01 Pol</vt:lpstr>
      <vt:lpstr>2 02 Pol</vt:lpstr>
      <vt:lpstr>Stavba!CelkemObjekty</vt:lpstr>
      <vt:lpstr>CenaStavby</vt:lpstr>
      <vt:lpstr>Stavba!CisloStavby</vt:lpstr>
      <vt:lpstr>MenaStavby</vt:lpstr>
      <vt:lpstr>MistoStavby</vt:lpstr>
      <vt:lpstr>Stavba!NazevStavby</vt:lpstr>
      <vt:lpstr>'1 1 Pol'!Názvy_tisku</vt:lpstr>
      <vt:lpstr>'2 01 Pol'!Názvy_tisku</vt:lpstr>
      <vt:lpstr>'2 02 Pol'!Názvy_tisku</vt:lpstr>
      <vt:lpstr>Stavba!Objednatel</vt:lpstr>
      <vt:lpstr>'1 1 Pol'!Oblast_tisku</vt:lpstr>
      <vt:lpstr>'2 01 Pol'!Oblast_tisku</vt:lpstr>
      <vt:lpstr>'2 02 Pol'!Oblast_tisku</vt:lpstr>
      <vt:lpstr>'Rekapitulace Objekt 1'!Oblast_tisku</vt:lpstr>
      <vt:lpstr>'Rekapitulace Objekt 2'!Oblast_tisku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2012-06-29T07:38:16Z</cp:lastPrinted>
  <dcterms:created xsi:type="dcterms:W3CDTF">2009-04-08T07:15:50Z</dcterms:created>
  <dcterms:modified xsi:type="dcterms:W3CDTF">2017-06-13T05:44:43Z</dcterms:modified>
</cp:coreProperties>
</file>