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Nábytková část " sheetId="1" r:id="rId1"/>
  </sheets>
  <definedNames>
    <definedName name="_xlnm.Print_Area" localSheetId="0">'Nábytková část '!$A$3:$E$31</definedName>
  </definedNames>
  <calcPr calcId="152511"/>
</workbook>
</file>

<file path=xl/calcChain.xml><?xml version="1.0" encoding="utf-8"?>
<calcChain xmlns="http://schemas.openxmlformats.org/spreadsheetml/2006/main">
  <c r="F31" i="1" l="1"/>
  <c r="F29" i="1" l="1"/>
  <c r="F27" i="1"/>
  <c r="F26" i="1"/>
  <c r="F25" i="1"/>
  <c r="F24" i="1"/>
  <c r="F20" i="1"/>
  <c r="F22" i="1"/>
  <c r="F16" i="1"/>
  <c r="F18" i="1"/>
  <c r="F14" i="1"/>
  <c r="F12" i="1"/>
  <c r="F10" i="1"/>
  <c r="F8" i="1"/>
  <c r="F32" i="1" l="1"/>
  <c r="F33" i="1" s="1"/>
  <c r="F34" i="1" s="1"/>
</calcChain>
</file>

<file path=xl/sharedStrings.xml><?xml version="1.0" encoding="utf-8"?>
<sst xmlns="http://schemas.openxmlformats.org/spreadsheetml/2006/main" count="40" uniqueCount="40">
  <si>
    <t>Židle</t>
  </si>
  <si>
    <t>Učitelský stůl v čele učebny</t>
  </si>
  <si>
    <t>Skříně</t>
  </si>
  <si>
    <t>Schůdky</t>
  </si>
  <si>
    <t>Tabule</t>
  </si>
  <si>
    <t>Žákovský dvoumístný stůl</t>
  </si>
  <si>
    <t>Stůl pro tělesně postiženého studenta</t>
  </si>
  <si>
    <t>Učitelský stůl v zadní části učebny č. 38</t>
  </si>
  <si>
    <t>Kancelářské stoly</t>
  </si>
  <si>
    <t>PROJEKT:</t>
  </si>
  <si>
    <t>Gymnázium Pardubice Mozartova - interaktivní učebny matematiky</t>
  </si>
  <si>
    <t>NÁZEV ZAK.:</t>
  </si>
  <si>
    <t>položka</t>
  </si>
  <si>
    <t>popis položky</t>
  </si>
  <si>
    <t>počet</t>
  </si>
  <si>
    <t>jednotková cena (bez DPH)</t>
  </si>
  <si>
    <t>cena celkem bez DPH</t>
  </si>
  <si>
    <t>výrobce / typ / katalogové číslo / vlasní výroba</t>
  </si>
  <si>
    <t>Skříň vysoká v horní části skleněná dvířka v rámečku, ve spodní části plná dvířka. Rozměry š80xh50 v200cm. Korpus z laminované dřevotřísky tl. 18mm olepený hranou ABS 0,5mm technologií PUR, uzamykatelná horní dvířka skleněná v rámečku z laminované dřevotřísky Tl. 18mm olepené 2mm ABS hranou technologií PUR a dolní plná uzamykatelná dvířka ohraněná hranou ABS 2,0mm technologií PUR. Záda bílý sololak, s šesti policemi, pět stavitelných, vrtáno průběžně. Sokl 10 cm se stavitelnými nožičkami.</t>
  </si>
  <si>
    <t>Skříň střední s plnými dvířky, pracovní deska kompakt rezistant, Rozměry š72xh45xv91cm. Korpus z laminované dřevotřísky tl.18mm olepený hranou ABS 0,5mm technologií PUR, uzamykatelná plná dvířka ohraněná hranou ABS 2,0mm technologií PUR. Záda bílý sololak, dvě přestavitelné police, vrtáno po celé výšce. Pracovní deska kompakt rezistant tl. 12mm s hranou ve tvaru bombátka.</t>
  </si>
  <si>
    <t>Nástavec na skříň s plnými dvířky. Rozměry š80xh50xv80cm. Korpus z laminované dřevotřísky tl. 18mm, olepený hranou ABS 0,5mm technologií PUR uzamykatelná plná dvířka ohraněná hranou ABS 2,0mm technologií PUR. Záda bílý sololak, dvě stavitelné police, vrtáno průběžně.</t>
  </si>
  <si>
    <t>Kancelářský stůl o rozměrech š150xh70xv75cm s pracovní deskou laminovaná dřevotříska tl. 25mm, olepená 2mm ABS hranou technologií PUR, kovová stolová podnož z jeklu opatřená komaxitem, spojovací most z laminované dřevotřísky tl. 18mm olepený 0,5mm ABS harnou technologií PUR.                                                    Skříňka se čtyřmi zásuvkami, korpus s rozměry š40xh60xv70cm. Korpus a zásuvky z laminované dřevotřísky tl. 18mm olepené 2mm ABS hranou technologií PUR, čela zásuvek olepené 2mm ABS hranou technologií PUR. Zásuvky z laminované dřevotřísky tl. 18mm olepeny 0,5mm ABS hranou technologií PUR na plnovýsuvech s centrálním zámkem.</t>
  </si>
  <si>
    <r>
      <t>Stůl s rozměry š120xh70xv76cm, s přípravou pro výsuv na klávesnici a myš. Jackelová konstrukce 40x20mm s komaxitovou úpravou. Zadní deska a boční desky a krytování vývodů z podlahy z laminované dřevotřísky tl. 18mm s olepenými hranami ABS 0,5mm technologií PUR. Dvojitá záda. Zadní a boční desky vloženy do uzavřené kovové konstrukce, chráněné ze všech čtyř stran. Pracovní deska z laminované dřevotřísky tl. 25mm s olepenými hranami ABS 2mm technologií PUR. Výsuvný mechanizmus pro monitory s protizávažím umožňující zasunutí a uzamknutí LCD panelu pod úroveň pracovní desky. Vyvážení musí být závažové. Výsuvy monitor zajištěn elektrozámkem. Krytování z laminované dřevotřísky tl. 18mm s olepenými hranami ABS 0,5mm, technologií PUR. Výsuv pro klávesnici a myš. Rozměr výsuvu je šíře 70cm, hloubka 30cm. Korpus z laminované dřevotřísky ohraněný hranou ABS 0,5mm technologií PUR, čelní hrana hranou ABS 2,0mm technologií PUR.  Součástí stolu je skříňka určená pro mini PC tower o rozměrech š8,9xh33,8xv33,2mm. Korpus skříňky z laminované dřevotřísky tl. 18mm olepené ABS hranou 0,5mm technologií PUR, dvířka jsou uzamykatelná, otevírání 90° olepeny hranou ABS 2,0mm technologií PUR.  Součástí stolu nad towerem v pracovní desce v rohu kovový panel se dvěmi USB konektory s propojovacími kabely k toweru. Za towerem na zadní desce 2x zásuvka 230V, z  toho  jedna zásuvka 230V včetně přepěťové ochrany a 1x zásuvka RJ45. Mimo uvedené zásuvky na jeden bok stolu nad toverem umístit 1x zásuvku 230V.</t>
    </r>
    <r>
      <rPr>
        <sz val="10"/>
        <color theme="1"/>
        <rFont val="Arial"/>
        <family val="2"/>
        <charset val="238"/>
      </rPr>
      <t xml:space="preserve">
</t>
    </r>
  </si>
  <si>
    <r>
      <t xml:space="preserve">Židle s plastovým šálovým sedákem, na kovové podnoži, s kluzáky, ergonomické, pohodlné ergonomické sezení na tvarovaném šálovém sedáku, omyvatelný, stohovatelné, umožňuje sedět oboustranně pružné sezení. Součástí je vynesení a rozmístění v učebně. </t>
    </r>
    <r>
      <rPr>
        <sz val="10"/>
        <color theme="1"/>
        <rFont val="Arial"/>
        <family val="2"/>
        <charset val="238"/>
      </rPr>
      <t xml:space="preserve">
</t>
    </r>
  </si>
  <si>
    <t>Židle učitele se synchronním mechanismem</t>
  </si>
  <si>
    <r>
      <t>Stůl s rozměry š160xh70xv76cm, s přípravou pro výsuv na klávesnici a myš. Jackelová konstrukce 40x20mm s komaxitovou úpravou. Zadní deska a boční desky a krytování vývodů z podlahy z laminované dřevotřísky tl. 18mm s olepenými hranami ABS 0,5mm technologií PUR. Dvojitá záda. Zadní a boční desky vloženy do uzavřené kovové konstrukce, chráněné ze všech čtyř stran. Pracovní deska z laminované dřevotřísky tl. 25mm s olepenými hranami ABS 2mm technologií PUR. Výsuvný mechanizmus pro monitor s protizávažím umožňující zasunutí a uzamknutí LCD panelu pod úroveň pracovní desky. Vyvážení musí být závažové. Výsuv monitoru zajištěn elektrozámkem. Krytování z laminované dřevotřísky tl. 18mm s olepenými hranami ABS 0,5mm, technologií PUR. Výsuv pro klávesnici a myš. Rozměr výsuvu je šíře 70cm, hloubka 30cm. Korpus z laminované dřevotřísky ohraněný hranou ABS 0,5mm technologií PUR, čelní hrana hranou ABS 2,0mm technologií PUR. Skříňka s uzamykacími dvířky  pro mini PC tower tower o rozměrech š8,9xh33,8xv33,2mm, korpus skříněk z laminované dřevotřísky tl. 18mm olepené ABS hranou 0,5mm technologií PUR, dvířka jsou uzamykatelná, otevírání 90° olepeny hranou ABS 2,0mm technologií PUR. Součástí stolu nad towerem v pracovní desce v rohu kovový panel se dvěmi USB konektory s propojovacími kabely k toweru. Za towerem na zadní desce 2x zásuvka 230V a 1x zásuvka RJ45. Mimo uvedené zásuvky na jeden bok stolu nad toverem umístit 1x zásuvku 230V. Pod pracovní deskou v rohu stolu je umístěná skříňka na reciever s větrací mřížkou, š50xh50xv768cm, korpus skříňky z laminované dřevotřísky tl. 18mm olepené ABS hranou 0,5mm technologií PUR, dvířka jsou uzamykatelná, otevírání 90° olepeny hranou ABS 2,0mm technologií PUR.</t>
    </r>
    <r>
      <rPr>
        <sz val="10"/>
        <color theme="1"/>
        <rFont val="Arial"/>
        <family val="2"/>
        <charset val="238"/>
      </rPr>
      <t xml:space="preserve">
</t>
    </r>
  </si>
  <si>
    <r>
      <t>Učitelský stůl do rohové sestavy s rozměry š160/70xh210/70xv76cm z jackelové konstrukce 40x20mm s komaxitovou úpravou s krytováním z laminované dřevotřísky tl. 18mm s olepenými hranami ABS 0,5mm technologií PUR, vložené do uzavřené kovové konstrukce, chránící desky ze všech čtyř stran. Pracovní deska z laminované dřevotřísky tl. 25mm ohraněná ABS hranou 2mm technologií PUR. 2x výsuvný mechanizmus pro monitor s protizávažím umožňující zasunutí LCD panelu pod úroveň pracovní desky. Vyvážení musí být závažové. Krytování z laminované dřevotřísky tl. 18mm s olepenými hranami ABS 0,5mm, technologií PUR. 2x výsuv pro klávesnici a myš. Rozměr výsuvu je šíře 70cm, hloubka 30cm. Korpus výsuvu z laminované dřevotřísky tl. 18mm ohraněný hranou ABS 0,5mm technologií PUR, čelní hrana hranou ABS 2,0mm technologií PUR. U každého výsuvu monitoru po jedné zásuvce 230V, v rohu stolu na zadní stěně stolu 8x zásuvka 230V, z toho jedna zásuvka 230V včetně přepěťové ochrany a 3x zásuvka RJ45. V pracovní desce ovládací panel pro ovládání elektrozámků. Vedle pak příprava pro ovládací panel řídící jednotky projekce. Součástí stolu jsou dvě skříňky určené pro mini PC towery o rozměrech š8,9xh33,8xv33,2mm. Korpus skříněk z laminované dřevotřísky tl. 18mm olepené ABS hranou 0,5mm technologií PUR, dvířka jsou uzamykatelná, otevírání 90° olepeny hranou ABS 2,0mm technologií PUR.</t>
    </r>
    <r>
      <rPr>
        <sz val="10"/>
        <color theme="1"/>
        <rFont val="Arial"/>
        <family val="2"/>
        <charset val="238"/>
      </rPr>
      <t xml:space="preserve">
</t>
    </r>
  </si>
  <si>
    <t>Skříň s rozměry š80xh45xv190cm. Korpus z laminované dřevotřísky tl. 18mm olepený hranou ABS 0,5mm technologií PUR, uzamykatelná horní dvířka skleněná v rámečku a dolní plná uzamykatelná dvířka ohraněná hranou ABS 2,0mm technologií PUR. Záda bílý sololak, s pěti policemi, čtyři stavitelné, vrtáno průběžně. Sokl 10 cm se stavitelnými nožičkami.</t>
  </si>
  <si>
    <t>Součástí dodávky je doprava, kompletní montáž, ukotvení, ustavení nábytku, zapojení zásuvek na připravené kabely vyvedené z podlahy, zprovoznění a zaučení obsluhy. Zadavatel uvádí, že výše popsaný školní nábytek musí splňovat požadavky dané normou: ČSN EN 1729-1:2007 "Sedací a stolový nábytek pro vzdělávací instituce"</t>
  </si>
  <si>
    <r>
      <t>Stůl s rozměry š160xh70xv76cm, s přípravou pro výsuv na klávesnici a myš. Jackelová konstrukce 40x20mm s komaxitovou úpravou. Plné krytování zad a boků. Zadní deska a boční desky a krytování vývodů z podlahy z laminované dřevotřísky tl. 18mm s olepenými hranami ABS 0,5mm technologií PUR. Dvojitá záda. Zadní a boční desky vloženy do uzavřené kovové konstrukce, chráněné ze všech čtyř stran. Pracovní deska z laminované dřevotřísky tl. 25mm s olepenými hranami ABS 2mm technologií PUR. 2x výsuvný mechanizmus pro monitor s protizávažím umožňující zasunutí a uzamknutí LCD panelu pod úroveň pracovní desky. Vyvážení musí být závažové. Výsuvy monitorů zajištěny elektrozámky. Krytování z laminované dřevotřísky tl. 18mm s olepenými hranami ABS 0,5mm, technologií PUR. 2x výsuv pro klávesnici a myš. Rozměr výsuvu je šíře 70cm, hloubka 30cm. Korpus z laminované dřevotřísky ohraněný hranou ABS 0,5mm technologií PUR, čelní hrana hranou ABS 2,0mm technologií PUR.  2x držák pro mini PC tower o rozměrech š8,9xh33,8xv33,2mm, přivařené k bočnicím stolu. Součástí stolu nad každým towerem v pracovní desce v rohu kovový panel se dvěmi USB konektory s propojovacími kabely k towerům. Za každým towerem, na zadní desce 2x zásuvka 230V a 1x zásuvka RJ45. Ve stole je vždy jedna zásuvka 230V  včetně přepěťové ochrany. Mimo uvedené zásuvky na jeden bok stolu nad toverem umístit 1x zásuvku 230V.</t>
    </r>
    <r>
      <rPr>
        <sz val="10"/>
        <color theme="1"/>
        <rFont val="Arial"/>
        <family val="2"/>
        <charset val="238"/>
      </rPr>
      <t xml:space="preserve">
</t>
    </r>
  </si>
  <si>
    <t>Cena celkem bez DPH</t>
  </si>
  <si>
    <t>DPH</t>
  </si>
  <si>
    <t>Cena celkem vč. DPH</t>
  </si>
  <si>
    <t>Základní synchronní mechanismus, několikanásobná aretace, nastavení síly protiváhy, výškové nastavení opěráku mechanismem up-down, tradiční plastová báze, čalounění ze studené pěny, tzv. moulded foam, mechanismus SL k nastavení hloubky sedáku, mechanismus s nastavením úhlu a hloubky sedáku TL, dále bederní regulovatelné opěrky LAS, bez područek, kolečka Ø 50 mm, nosnost 130 kg.</t>
  </si>
  <si>
    <t>Schůdky hliníkové, skládací, 3 stupně, výška horního stupně v rozmezí 60 - 70 cm, min. nosnost 150 kg, rozměry horní plošiny min. 25 x 25 cm.</t>
  </si>
  <si>
    <t>Příloha č. 2 smlouvy</t>
  </si>
  <si>
    <t>Dodávka nábytku</t>
  </si>
  <si>
    <t>SPECIFIKACE DODÁVKY - položkový rozpočet</t>
  </si>
  <si>
    <t>Tabule PYLONOVÁ dvojitá, 2ks 3x1m na křídu s černým povrchem. Dvě obdélníkové magnetické tabule pro popis křídou, povrch dvouvrstvá keramika e3, vypalovaná keramika při 810stupních, rám tabule z eloxovaného hliníku v přírodním odstínu, plastové rohy, konstrukce tabule sendvič tl. 22mm. Montováno na hliníkovou PYLONOVOU dvojitou konstrukci vysokou 290 cm, odkládací lišta.</t>
  </si>
  <si>
    <t xml:space="preserve">Tabule 200/120, Stojan zvedací AL tabule keramická na popis fixem 200/120
Širokoúhlá magnetická tabule s dvouvrstvým keramickým povrchem nejvyšší kvality e3, vysoce odolným proti  mechanickému poškození, vypalovaná při 810 stupních. Rozměr tabule v zavřeném stavu 200x120 cm, odkládací hliníková polička 200cm. Zvedací systém: stojan zvedací AL, hliníková konstrukce. Tichý a hladký chod, minimální údržba, rozměry 1600 x 950 mm, rozsah zdvihu 56 cm, rameno na projektor s držákem pro dotykovou jednotku s možnosti dovážení na jakýkoli ultrakrátký projektor.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</si>
</sst>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18" x14ac:knownFonts="1">
    <font>
      <sz val="11"/>
      <color theme="1"/>
      <name val="Calibri"/>
      <family val="2"/>
      <charset val="238"/>
      <scheme val="minor"/>
    </font>
    <font>
      <b/>
      <sz val="11"/>
      <color theme="1"/>
      <name val="Calibri"/>
      <family val="2"/>
      <charset val="238"/>
      <scheme val="minor"/>
    </font>
    <font>
      <sz val="10"/>
      <color theme="1"/>
      <name val="Arial"/>
      <family val="2"/>
      <charset val="238"/>
    </font>
    <font>
      <b/>
      <sz val="10"/>
      <color theme="1"/>
      <name val="Arial"/>
      <family val="2"/>
      <charset val="238"/>
    </font>
    <font>
      <i/>
      <u/>
      <sz val="11"/>
      <color theme="1"/>
      <name val="Arial"/>
      <family val="2"/>
      <charset val="238"/>
    </font>
    <font>
      <sz val="12"/>
      <color theme="1"/>
      <name val="Arial"/>
      <family val="2"/>
      <charset val="238"/>
    </font>
    <font>
      <b/>
      <sz val="12"/>
      <color theme="1"/>
      <name val="Arial"/>
      <family val="2"/>
      <charset val="238"/>
    </font>
    <font>
      <b/>
      <sz val="16"/>
      <color theme="1"/>
      <name val="Arial"/>
      <family val="2"/>
      <charset val="238"/>
    </font>
    <font>
      <b/>
      <sz val="11"/>
      <color theme="1"/>
      <name val="Arial"/>
      <family val="2"/>
      <charset val="238"/>
    </font>
    <font>
      <i/>
      <sz val="10"/>
      <color theme="1"/>
      <name val="Arial"/>
      <family val="2"/>
      <charset val="238"/>
    </font>
    <font>
      <sz val="10"/>
      <name val="Arial"/>
      <family val="2"/>
      <charset val="238"/>
    </font>
    <font>
      <b/>
      <sz val="10"/>
      <name val="Arial"/>
      <family val="2"/>
      <charset val="238"/>
    </font>
    <font>
      <b/>
      <sz val="9"/>
      <name val="Arial"/>
      <family val="2"/>
      <charset val="238"/>
    </font>
    <font>
      <i/>
      <sz val="8"/>
      <color theme="1"/>
      <name val="Arial"/>
      <family val="2"/>
      <charset val="238"/>
    </font>
    <font>
      <sz val="11"/>
      <color theme="1"/>
      <name val="Arial"/>
      <family val="2"/>
      <charset val="238"/>
    </font>
    <font>
      <sz val="11"/>
      <color rgb="FFFF0000"/>
      <name val="Arial"/>
      <family val="2"/>
      <charset val="238"/>
    </font>
    <font>
      <b/>
      <i/>
      <sz val="16"/>
      <color theme="1"/>
      <name val="Arial"/>
      <family val="2"/>
      <charset val="238"/>
    </font>
    <font>
      <b/>
      <sz val="11"/>
      <name val="Arial"/>
      <family val="2"/>
      <charset val="238"/>
    </font>
  </fonts>
  <fills count="4">
    <fill>
      <patternFill patternType="none"/>
    </fill>
    <fill>
      <patternFill patternType="gray125"/>
    </fill>
    <fill>
      <patternFill patternType="solid">
        <fgColor theme="0" tint="-0.24994659260841701"/>
        <bgColor indexed="64"/>
      </patternFill>
    </fill>
    <fill>
      <patternFill patternType="solid">
        <fgColor rgb="FFFFFF66"/>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0" fillId="0" borderId="0"/>
  </cellStyleXfs>
  <cellXfs count="76">
    <xf numFmtId="0" fontId="0" fillId="0" borderId="0" xfId="0"/>
    <xf numFmtId="0" fontId="0" fillId="0" borderId="0" xfId="0" applyAlignment="1">
      <alignment horizontal="left" vertical="top" wrapText="1"/>
    </xf>
    <xf numFmtId="0" fontId="0" fillId="0" borderId="0" xfId="0" applyAlignment="1">
      <alignment horizontal="center" vertical="center"/>
    </xf>
    <xf numFmtId="0" fontId="1" fillId="0" borderId="0" xfId="0" applyFont="1"/>
    <xf numFmtId="0" fontId="2" fillId="0" borderId="0" xfId="0" applyFont="1"/>
    <xf numFmtId="0" fontId="3" fillId="0" borderId="1" xfId="0" applyFont="1" applyBorder="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0" xfId="0" applyFont="1"/>
    <xf numFmtId="0" fontId="5" fillId="0" borderId="0" xfId="0" applyFont="1" applyAlignment="1" applyProtection="1">
      <alignment horizontal="left" vertical="center"/>
    </xf>
    <xf numFmtId="0" fontId="6" fillId="0" borderId="0" xfId="0" applyFont="1" applyAlignment="1" applyProtection="1">
      <alignment vertical="center"/>
    </xf>
    <xf numFmtId="0" fontId="6" fillId="0" borderId="0" xfId="0" applyFont="1" applyAlignment="1" applyProtection="1">
      <alignment vertical="center" wrapText="1"/>
    </xf>
    <xf numFmtId="0" fontId="0" fillId="0" borderId="0" xfId="0" applyProtection="1"/>
    <xf numFmtId="0" fontId="6" fillId="0" borderId="0" xfId="0" applyFont="1" applyAlignment="1" applyProtection="1">
      <alignment horizontal="center" vertical="center" wrapText="1"/>
    </xf>
    <xf numFmtId="0" fontId="7" fillId="0" borderId="0" xfId="0" applyFont="1" applyAlignment="1" applyProtection="1">
      <alignment horizontal="center" vertical="center"/>
    </xf>
    <xf numFmtId="0" fontId="6" fillId="0" borderId="0" xfId="0" applyFont="1" applyAlignment="1" applyProtection="1">
      <alignment horizontal="center" vertical="center"/>
    </xf>
    <xf numFmtId="0" fontId="8" fillId="0" borderId="0" xfId="0" applyFont="1" applyAlignment="1" applyProtection="1">
      <alignment horizontal="right" vertical="center" wrapText="1"/>
    </xf>
    <xf numFmtId="0" fontId="9" fillId="0" borderId="0" xfId="0" applyFont="1" applyAlignment="1" applyProtection="1">
      <alignment horizontal="left" vertical="center"/>
    </xf>
    <xf numFmtId="0" fontId="11" fillId="2" borderId="2" xfId="1" applyFont="1" applyFill="1" applyBorder="1" applyAlignment="1" applyProtection="1">
      <alignment horizontal="center" vertical="center" textRotation="90" wrapText="1"/>
    </xf>
    <xf numFmtId="0" fontId="12" fillId="2" borderId="3" xfId="1" applyFont="1" applyFill="1" applyBorder="1" applyAlignment="1" applyProtection="1">
      <alignment horizontal="center" vertical="center" wrapText="1"/>
    </xf>
    <xf numFmtId="4" fontId="12" fillId="2" borderId="4" xfId="1" applyNumberFormat="1" applyFont="1" applyFill="1" applyBorder="1" applyAlignment="1" applyProtection="1">
      <alignment horizontal="center" vertical="center" wrapText="1"/>
    </xf>
    <xf numFmtId="0" fontId="0" fillId="0" borderId="0" xfId="0" applyAlignment="1">
      <alignment vertical="center"/>
    </xf>
    <xf numFmtId="0" fontId="3" fillId="0" borderId="6" xfId="0" applyFont="1" applyBorder="1" applyAlignment="1">
      <alignment horizontal="left" vertical="top" wrapText="1"/>
    </xf>
    <xf numFmtId="164" fontId="1" fillId="0" borderId="0" xfId="0" applyNumberFormat="1" applyFont="1"/>
    <xf numFmtId="0" fontId="1" fillId="0" borderId="0" xfId="0" applyFont="1" applyAlignment="1">
      <alignment vertical="center"/>
    </xf>
    <xf numFmtId="164" fontId="2" fillId="0" borderId="1" xfId="0" applyNumberFormat="1" applyFont="1" applyBorder="1" applyAlignment="1">
      <alignment horizontal="right" vertical="top"/>
    </xf>
    <xf numFmtId="164" fontId="2" fillId="3" borderId="1" xfId="0" applyNumberFormat="1" applyFont="1" applyFill="1" applyBorder="1" applyAlignment="1">
      <alignment horizontal="right" vertical="top"/>
    </xf>
    <xf numFmtId="0" fontId="14" fillId="0" borderId="0" xfId="0" applyFont="1" applyAlignment="1">
      <alignment horizontal="center" vertical="center"/>
    </xf>
    <xf numFmtId="0" fontId="14" fillId="0" borderId="0" xfId="0" applyFont="1" applyAlignment="1">
      <alignment horizontal="left" vertical="top" wrapText="1"/>
    </xf>
    <xf numFmtId="0" fontId="15" fillId="0" borderId="0" xfId="0" applyFont="1" applyAlignment="1">
      <alignment vertical="center"/>
    </xf>
    <xf numFmtId="0" fontId="13" fillId="0" borderId="0" xfId="0" applyFont="1" applyAlignment="1" applyProtection="1">
      <alignment horizontal="right"/>
    </xf>
    <xf numFmtId="164" fontId="11" fillId="2" borderId="14" xfId="1" applyNumberFormat="1" applyFont="1" applyFill="1" applyBorder="1" applyProtection="1"/>
    <xf numFmtId="164" fontId="11" fillId="2" borderId="18" xfId="1" applyNumberFormat="1" applyFont="1" applyFill="1" applyBorder="1" applyProtection="1"/>
    <xf numFmtId="164" fontId="11" fillId="2" borderId="22" xfId="1" applyNumberFormat="1" applyFont="1" applyFill="1" applyBorder="1" applyProtection="1"/>
    <xf numFmtId="0" fontId="8" fillId="0" borderId="0" xfId="0" applyFont="1" applyAlignment="1">
      <alignment horizontal="center" vertical="center"/>
    </xf>
    <xf numFmtId="0" fontId="3" fillId="0" borderId="1" xfId="0" applyFont="1" applyBorder="1" applyAlignment="1">
      <alignment horizontal="center" vertical="top"/>
    </xf>
    <xf numFmtId="0" fontId="1" fillId="0" borderId="0" xfId="0" applyFont="1" applyAlignment="1">
      <alignment horizontal="center" vertical="center"/>
    </xf>
    <xf numFmtId="0" fontId="17" fillId="0" borderId="0" xfId="0" applyFont="1" applyAlignment="1">
      <alignment horizontal="right"/>
    </xf>
    <xf numFmtId="0" fontId="16" fillId="0" borderId="0" xfId="0" applyFont="1" applyAlignment="1" applyProtection="1">
      <alignment horizontal="left"/>
    </xf>
    <xf numFmtId="0" fontId="6" fillId="0" borderId="0" xfId="0" applyFont="1" applyAlignment="1" applyProtection="1">
      <alignment horizontal="left"/>
    </xf>
    <xf numFmtId="0" fontId="14" fillId="0" borderId="0" xfId="0" applyFont="1" applyAlignment="1">
      <alignment wrapText="1"/>
    </xf>
    <xf numFmtId="0" fontId="2" fillId="3" borderId="1" xfId="0" applyFont="1" applyFill="1" applyBorder="1" applyAlignment="1">
      <alignment horizontal="left" vertical="top" wrapText="1"/>
    </xf>
    <xf numFmtId="0" fontId="0" fillId="0" borderId="0" xfId="0" applyAlignment="1">
      <alignment wrapText="1"/>
    </xf>
    <xf numFmtId="0" fontId="8" fillId="0" borderId="9" xfId="0" applyNumberFormat="1" applyFont="1" applyBorder="1" applyAlignment="1">
      <alignment horizontal="left" vertical="top" wrapText="1"/>
    </xf>
    <xf numFmtId="0" fontId="8" fillId="0" borderId="10" xfId="0" applyFont="1" applyBorder="1"/>
    <xf numFmtId="0" fontId="4" fillId="0" borderId="0" xfId="0" applyFont="1" applyAlignment="1" applyProtection="1">
      <alignment horizontal="center"/>
    </xf>
    <xf numFmtId="0" fontId="3" fillId="0" borderId="8" xfId="0" applyFont="1" applyBorder="1" applyAlignment="1">
      <alignment horizontal="center" vertical="top"/>
    </xf>
    <xf numFmtId="0" fontId="3" fillId="0" borderId="6" xfId="0" applyFont="1" applyBorder="1" applyAlignment="1">
      <alignment horizontal="center" vertical="top"/>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164" fontId="2" fillId="3" borderId="8" xfId="0" applyNumberFormat="1" applyFont="1" applyFill="1" applyBorder="1" applyAlignment="1">
      <alignment horizontal="right" vertical="top"/>
    </xf>
    <xf numFmtId="164" fontId="2" fillId="3" borderId="6" xfId="0" applyNumberFormat="1" applyFont="1" applyFill="1" applyBorder="1" applyAlignment="1">
      <alignment horizontal="right" vertical="top"/>
    </xf>
    <xf numFmtId="164" fontId="2" fillId="0" borderId="5" xfId="0" applyNumberFormat="1" applyFont="1" applyBorder="1" applyAlignment="1">
      <alignment horizontal="right" vertical="top"/>
    </xf>
    <xf numFmtId="164" fontId="2" fillId="0" borderId="6" xfId="0" applyNumberFormat="1" applyFont="1" applyBorder="1" applyAlignment="1">
      <alignment horizontal="right" vertical="top"/>
    </xf>
    <xf numFmtId="0" fontId="2" fillId="0" borderId="8"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3" fillId="0" borderId="7" xfId="0" applyFont="1" applyBorder="1" applyAlignment="1">
      <alignment horizontal="center" vertical="top"/>
    </xf>
    <xf numFmtId="0" fontId="2" fillId="3" borderId="7" xfId="0" applyFont="1" applyFill="1" applyBorder="1" applyAlignment="1">
      <alignment horizontal="left" vertical="top" wrapText="1"/>
    </xf>
    <xf numFmtId="164" fontId="2" fillId="3" borderId="7" xfId="0" applyNumberFormat="1" applyFont="1" applyFill="1" applyBorder="1" applyAlignment="1">
      <alignment horizontal="right" vertical="top"/>
    </xf>
    <xf numFmtId="164" fontId="2" fillId="0" borderId="1" xfId="0" applyNumberFormat="1" applyFont="1" applyBorder="1" applyAlignment="1">
      <alignment horizontal="right" vertical="top"/>
    </xf>
    <xf numFmtId="164" fontId="2" fillId="3" borderId="8" xfId="0" applyNumberFormat="1" applyFont="1" applyFill="1" applyBorder="1" applyAlignment="1" applyProtection="1">
      <alignment horizontal="right" vertical="top"/>
    </xf>
    <xf numFmtId="164" fontId="2" fillId="3" borderId="6" xfId="0" applyNumberFormat="1" applyFont="1" applyFill="1" applyBorder="1" applyAlignment="1" applyProtection="1">
      <alignment horizontal="right" vertical="top"/>
    </xf>
    <xf numFmtId="164" fontId="2" fillId="3" borderId="1" xfId="0" applyNumberFormat="1" applyFont="1" applyFill="1" applyBorder="1" applyAlignment="1">
      <alignment horizontal="right" vertical="top"/>
    </xf>
    <xf numFmtId="164" fontId="2" fillId="0" borderId="7" xfId="0" applyNumberFormat="1" applyFont="1" applyBorder="1" applyAlignment="1">
      <alignment horizontal="right" vertical="top"/>
    </xf>
    <xf numFmtId="0" fontId="11" fillId="2" borderId="11" xfId="1" applyFont="1" applyFill="1" applyBorder="1" applyAlignment="1" applyProtection="1">
      <alignment horizontal="right"/>
    </xf>
    <xf numFmtId="0" fontId="11" fillId="2" borderId="12" xfId="1" applyFont="1" applyFill="1" applyBorder="1" applyAlignment="1" applyProtection="1">
      <alignment horizontal="right"/>
    </xf>
    <xf numFmtId="0" fontId="11" fillId="2" borderId="13" xfId="1" applyFont="1" applyFill="1" applyBorder="1" applyAlignment="1" applyProtection="1">
      <alignment horizontal="right"/>
    </xf>
    <xf numFmtId="0" fontId="11" fillId="2" borderId="15" xfId="1" applyFont="1" applyFill="1" applyBorder="1" applyAlignment="1" applyProtection="1">
      <alignment horizontal="right"/>
    </xf>
    <xf numFmtId="0" fontId="11" fillId="2" borderId="16" xfId="1" applyFont="1" applyFill="1" applyBorder="1" applyAlignment="1" applyProtection="1">
      <alignment horizontal="right"/>
    </xf>
    <xf numFmtId="0" fontId="11" fillId="2" borderId="17" xfId="1" applyFont="1" applyFill="1" applyBorder="1" applyAlignment="1" applyProtection="1">
      <alignment horizontal="right"/>
    </xf>
    <xf numFmtId="0" fontId="11" fillId="2" borderId="19" xfId="1" applyFont="1" applyFill="1" applyBorder="1" applyAlignment="1" applyProtection="1">
      <alignment horizontal="right"/>
    </xf>
    <xf numFmtId="0" fontId="11" fillId="2" borderId="20" xfId="1" applyFont="1" applyFill="1" applyBorder="1" applyAlignment="1" applyProtection="1">
      <alignment horizontal="right"/>
    </xf>
    <xf numFmtId="0" fontId="11" fillId="2" borderId="21" xfId="1" applyFont="1" applyFill="1" applyBorder="1" applyAlignment="1" applyProtection="1">
      <alignment horizontal="right"/>
    </xf>
  </cellXfs>
  <cellStyles count="2">
    <cellStyle name="Normální" xfId="0" builtinId="0"/>
    <cellStyle name="normální 2" xfId="1"/>
  </cellStyles>
  <dxfs count="0"/>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tabSelected="1" zoomScaleNormal="100" workbookViewId="0">
      <selection activeCell="B9" sqref="B9"/>
    </sheetView>
  </sheetViews>
  <sheetFormatPr defaultRowHeight="15" x14ac:dyDescent="0.25"/>
  <cols>
    <col min="1" max="1" width="10.28515625" style="2" customWidth="1"/>
    <col min="2" max="2" width="92.5703125" style="1" customWidth="1"/>
    <col min="3" max="3" width="6.42578125" style="38" customWidth="1"/>
    <col min="4" max="4" width="27.85546875" style="44" customWidth="1"/>
    <col min="5" max="5" width="15.140625" style="23" customWidth="1"/>
    <col min="6" max="6" width="16.42578125" customWidth="1"/>
  </cols>
  <sheetData>
    <row r="1" spans="1:12" x14ac:dyDescent="0.25">
      <c r="A1" s="29"/>
      <c r="B1" s="30"/>
      <c r="C1" s="36"/>
      <c r="D1" s="42"/>
      <c r="E1" s="31"/>
      <c r="F1" s="39" t="s">
        <v>35</v>
      </c>
    </row>
    <row r="2" spans="1:12" x14ac:dyDescent="0.25">
      <c r="A2" s="47" t="s">
        <v>37</v>
      </c>
      <c r="B2" s="47"/>
      <c r="C2" s="47"/>
      <c r="D2" s="47"/>
      <c r="E2" s="47"/>
      <c r="F2" s="47"/>
    </row>
    <row r="3" spans="1:12" ht="15.75" customHeight="1" x14ac:dyDescent="0.25">
      <c r="A3" s="11"/>
      <c r="B3" s="12"/>
      <c r="C3" s="13"/>
      <c r="D3" s="13"/>
      <c r="E3" s="13"/>
      <c r="F3" s="13"/>
    </row>
    <row r="4" spans="1:12" ht="19.5" customHeight="1" x14ac:dyDescent="0.25">
      <c r="A4" s="32" t="s">
        <v>9</v>
      </c>
      <c r="B4" s="41" t="s">
        <v>10</v>
      </c>
      <c r="C4" s="12"/>
      <c r="D4" s="15"/>
      <c r="E4" s="15"/>
      <c r="F4" s="15"/>
    </row>
    <row r="5" spans="1:12" s="3" customFormat="1" ht="25.5" customHeight="1" x14ac:dyDescent="0.3">
      <c r="A5" s="32" t="s">
        <v>11</v>
      </c>
      <c r="B5" s="40" t="s">
        <v>36</v>
      </c>
      <c r="C5" s="16"/>
      <c r="D5" s="15"/>
      <c r="E5" s="17"/>
      <c r="F5" s="18"/>
      <c r="G5" s="10"/>
      <c r="H5" s="10"/>
      <c r="I5" s="10"/>
      <c r="J5" s="10"/>
      <c r="K5" s="10"/>
      <c r="L5" s="10"/>
    </row>
    <row r="6" spans="1:12" s="3" customFormat="1" ht="15.75" customHeight="1" thickBot="1" x14ac:dyDescent="0.3">
      <c r="A6" s="14"/>
      <c r="B6" s="19"/>
      <c r="C6" s="16"/>
      <c r="D6" s="15"/>
      <c r="E6" s="17"/>
      <c r="F6" s="18"/>
      <c r="G6" s="10"/>
      <c r="H6" s="10"/>
      <c r="I6" s="10"/>
      <c r="J6" s="10"/>
      <c r="K6" s="10"/>
      <c r="L6" s="10"/>
    </row>
    <row r="7" spans="1:12" s="23" customFormat="1" ht="53.25" customHeight="1" thickBot="1" x14ac:dyDescent="0.3">
      <c r="A7" s="20" t="s">
        <v>12</v>
      </c>
      <c r="B7" s="21" t="s">
        <v>13</v>
      </c>
      <c r="C7" s="21" t="s">
        <v>14</v>
      </c>
      <c r="D7" s="21" t="s">
        <v>17</v>
      </c>
      <c r="E7" s="21" t="s">
        <v>15</v>
      </c>
      <c r="F7" s="22" t="s">
        <v>16</v>
      </c>
    </row>
    <row r="8" spans="1:12" ht="15.75" customHeight="1" x14ac:dyDescent="0.25">
      <c r="A8" s="56">
        <v>1</v>
      </c>
      <c r="B8" s="24" t="s">
        <v>1</v>
      </c>
      <c r="C8" s="48">
        <v>2</v>
      </c>
      <c r="D8" s="50"/>
      <c r="E8" s="52"/>
      <c r="F8" s="54">
        <f>C8*E8</f>
        <v>0</v>
      </c>
      <c r="G8" s="4"/>
      <c r="H8" s="4"/>
      <c r="I8" s="4"/>
      <c r="J8" s="4"/>
      <c r="K8" s="4"/>
      <c r="L8" s="4"/>
    </row>
    <row r="9" spans="1:12" ht="198.75" customHeight="1" x14ac:dyDescent="0.25">
      <c r="A9" s="57"/>
      <c r="B9" s="7" t="s">
        <v>26</v>
      </c>
      <c r="C9" s="49"/>
      <c r="D9" s="51"/>
      <c r="E9" s="53"/>
      <c r="F9" s="55"/>
      <c r="G9" s="4"/>
      <c r="H9" s="4"/>
      <c r="I9" s="4"/>
      <c r="J9" s="4"/>
      <c r="K9" s="4"/>
      <c r="L9" s="4"/>
    </row>
    <row r="10" spans="1:12" ht="15.75" customHeight="1" x14ac:dyDescent="0.25">
      <c r="A10" s="58">
        <v>2</v>
      </c>
      <c r="B10" s="5" t="s">
        <v>7</v>
      </c>
      <c r="C10" s="59">
        <v>1</v>
      </c>
      <c r="D10" s="60"/>
      <c r="E10" s="63"/>
      <c r="F10" s="62">
        <f>C10*E10</f>
        <v>0</v>
      </c>
      <c r="G10" s="4"/>
      <c r="H10" s="4"/>
      <c r="I10" s="4"/>
      <c r="J10" s="4"/>
      <c r="K10" s="4"/>
      <c r="L10" s="4"/>
    </row>
    <row r="11" spans="1:12" ht="241.5" customHeight="1" x14ac:dyDescent="0.25">
      <c r="A11" s="57"/>
      <c r="B11" s="8" t="s">
        <v>25</v>
      </c>
      <c r="C11" s="49"/>
      <c r="D11" s="51"/>
      <c r="E11" s="64"/>
      <c r="F11" s="62"/>
      <c r="G11" s="4"/>
      <c r="H11" s="4"/>
      <c r="I11" s="4"/>
      <c r="J11" s="4"/>
      <c r="K11" s="4"/>
      <c r="L11" s="4"/>
    </row>
    <row r="12" spans="1:12" ht="15.75" customHeight="1" x14ac:dyDescent="0.25">
      <c r="A12" s="58">
        <v>3</v>
      </c>
      <c r="B12" s="5" t="s">
        <v>5</v>
      </c>
      <c r="C12" s="59">
        <v>32</v>
      </c>
      <c r="D12" s="60"/>
      <c r="E12" s="61"/>
      <c r="F12" s="62">
        <f>C12*E12</f>
        <v>0</v>
      </c>
      <c r="G12" s="4"/>
      <c r="H12" s="4"/>
      <c r="I12" s="4"/>
      <c r="J12" s="4"/>
      <c r="K12" s="4"/>
      <c r="L12" s="4"/>
    </row>
    <row r="13" spans="1:12" ht="184.5" customHeight="1" x14ac:dyDescent="0.25">
      <c r="A13" s="57"/>
      <c r="B13" s="8" t="s">
        <v>29</v>
      </c>
      <c r="C13" s="49"/>
      <c r="D13" s="51"/>
      <c r="E13" s="53"/>
      <c r="F13" s="62"/>
      <c r="G13" s="4"/>
      <c r="H13" s="4"/>
      <c r="I13" s="4"/>
      <c r="J13" s="4"/>
      <c r="K13" s="4"/>
      <c r="L13" s="4"/>
    </row>
    <row r="14" spans="1:12" ht="15.75" customHeight="1" x14ac:dyDescent="0.25">
      <c r="A14" s="58">
        <v>4</v>
      </c>
      <c r="B14" s="9" t="s">
        <v>6</v>
      </c>
      <c r="C14" s="59">
        <v>2</v>
      </c>
      <c r="D14" s="60"/>
      <c r="E14" s="61"/>
      <c r="F14" s="62">
        <f>C14*E14</f>
        <v>0</v>
      </c>
      <c r="G14" s="4"/>
      <c r="H14" s="4"/>
      <c r="I14" s="4"/>
      <c r="J14" s="4"/>
      <c r="K14" s="4"/>
      <c r="L14" s="4"/>
    </row>
    <row r="15" spans="1:12" ht="213.75" customHeight="1" x14ac:dyDescent="0.25">
      <c r="A15" s="57"/>
      <c r="B15" s="8" t="s">
        <v>22</v>
      </c>
      <c r="C15" s="49"/>
      <c r="D15" s="51"/>
      <c r="E15" s="53"/>
      <c r="F15" s="62"/>
      <c r="G15" s="4"/>
      <c r="H15" s="4"/>
      <c r="I15" s="4"/>
      <c r="J15" s="4"/>
      <c r="K15" s="4"/>
      <c r="L15" s="4"/>
    </row>
    <row r="16" spans="1:12" ht="15.75" customHeight="1" x14ac:dyDescent="0.25">
      <c r="A16" s="58">
        <v>5</v>
      </c>
      <c r="B16" s="5" t="s">
        <v>0</v>
      </c>
      <c r="C16" s="59">
        <v>64</v>
      </c>
      <c r="D16" s="60"/>
      <c r="E16" s="65"/>
      <c r="F16" s="62">
        <f t="shared" ref="F16" si="0">C16*E16</f>
        <v>0</v>
      </c>
      <c r="G16" s="4"/>
      <c r="H16" s="4"/>
      <c r="I16" s="4"/>
      <c r="J16" s="4"/>
      <c r="K16" s="4"/>
      <c r="L16" s="4"/>
    </row>
    <row r="17" spans="1:12" ht="42.75" customHeight="1" x14ac:dyDescent="0.25">
      <c r="A17" s="57"/>
      <c r="B17" s="7" t="s">
        <v>23</v>
      </c>
      <c r="C17" s="49"/>
      <c r="D17" s="51"/>
      <c r="E17" s="65"/>
      <c r="F17" s="62"/>
      <c r="G17" s="4"/>
      <c r="H17" s="4"/>
      <c r="I17" s="4"/>
      <c r="J17" s="4"/>
      <c r="K17" s="4"/>
      <c r="L17" s="4"/>
    </row>
    <row r="18" spans="1:12" ht="15.75" customHeight="1" x14ac:dyDescent="0.25">
      <c r="A18" s="58">
        <v>6</v>
      </c>
      <c r="B18" s="5" t="s">
        <v>24</v>
      </c>
      <c r="C18" s="59">
        <v>7</v>
      </c>
      <c r="D18" s="60"/>
      <c r="E18" s="61"/>
      <c r="F18" s="62">
        <f t="shared" ref="F18:F22" si="1">C18*E18</f>
        <v>0</v>
      </c>
      <c r="G18" s="4"/>
      <c r="H18" s="4"/>
      <c r="I18" s="4"/>
      <c r="J18" s="4"/>
      <c r="K18" s="4"/>
      <c r="L18" s="4"/>
    </row>
    <row r="19" spans="1:12" ht="60" customHeight="1" x14ac:dyDescent="0.25">
      <c r="A19" s="57"/>
      <c r="B19" s="7" t="s">
        <v>33</v>
      </c>
      <c r="C19" s="49"/>
      <c r="D19" s="51"/>
      <c r="E19" s="53"/>
      <c r="F19" s="62"/>
      <c r="G19" s="4"/>
      <c r="H19" s="4"/>
      <c r="I19" s="4"/>
      <c r="J19" s="4"/>
      <c r="K19" s="4"/>
      <c r="L19" s="4"/>
    </row>
    <row r="20" spans="1:12" ht="16.5" customHeight="1" x14ac:dyDescent="0.25">
      <c r="A20" s="58">
        <v>7</v>
      </c>
      <c r="B20" s="5" t="s">
        <v>8</v>
      </c>
      <c r="C20" s="59">
        <v>4</v>
      </c>
      <c r="D20" s="60"/>
      <c r="E20" s="61"/>
      <c r="F20" s="62">
        <f t="shared" si="1"/>
        <v>0</v>
      </c>
      <c r="G20" s="4"/>
      <c r="H20" s="4"/>
      <c r="I20" s="4"/>
      <c r="J20" s="4"/>
      <c r="K20" s="4"/>
      <c r="L20" s="4"/>
    </row>
    <row r="21" spans="1:12" ht="96.75" customHeight="1" x14ac:dyDescent="0.25">
      <c r="A21" s="57"/>
      <c r="B21" s="7" t="s">
        <v>21</v>
      </c>
      <c r="C21" s="49"/>
      <c r="D21" s="51"/>
      <c r="E21" s="53"/>
      <c r="F21" s="62"/>
      <c r="G21" s="4"/>
      <c r="H21" s="4"/>
      <c r="I21" s="4"/>
      <c r="J21" s="4"/>
      <c r="K21" s="4"/>
      <c r="L21" s="4"/>
    </row>
    <row r="22" spans="1:12" ht="15.75" customHeight="1" x14ac:dyDescent="0.25">
      <c r="A22" s="58">
        <v>8</v>
      </c>
      <c r="B22" s="5" t="s">
        <v>2</v>
      </c>
      <c r="C22" s="59">
        <v>10</v>
      </c>
      <c r="D22" s="60"/>
      <c r="E22" s="61"/>
      <c r="F22" s="62">
        <f t="shared" si="1"/>
        <v>0</v>
      </c>
      <c r="G22" s="4"/>
      <c r="H22" s="4"/>
      <c r="I22" s="4"/>
      <c r="J22" s="4"/>
      <c r="K22" s="4"/>
      <c r="L22" s="4"/>
    </row>
    <row r="23" spans="1:12" ht="70.5" customHeight="1" x14ac:dyDescent="0.25">
      <c r="A23" s="57"/>
      <c r="B23" s="7" t="s">
        <v>18</v>
      </c>
      <c r="C23" s="49"/>
      <c r="D23" s="51"/>
      <c r="E23" s="53"/>
      <c r="F23" s="62"/>
      <c r="G23" s="4"/>
      <c r="H23" s="4"/>
      <c r="I23" s="4"/>
      <c r="J23" s="4"/>
      <c r="K23" s="4"/>
      <c r="L23" s="4"/>
    </row>
    <row r="24" spans="1:12" ht="45.75" customHeight="1" x14ac:dyDescent="0.25">
      <c r="A24" s="6">
        <v>9</v>
      </c>
      <c r="B24" s="7" t="s">
        <v>20</v>
      </c>
      <c r="C24" s="37">
        <v>10</v>
      </c>
      <c r="D24" s="43"/>
      <c r="E24" s="28"/>
      <c r="F24" s="27">
        <f>C24*E24</f>
        <v>0</v>
      </c>
      <c r="G24" s="4"/>
      <c r="H24" s="4"/>
      <c r="I24" s="4"/>
      <c r="J24" s="4"/>
      <c r="K24" s="4"/>
      <c r="L24" s="4"/>
    </row>
    <row r="25" spans="1:12" ht="56.25" customHeight="1" x14ac:dyDescent="0.25">
      <c r="A25" s="6">
        <v>10</v>
      </c>
      <c r="B25" s="8" t="s">
        <v>27</v>
      </c>
      <c r="C25" s="37">
        <v>7</v>
      </c>
      <c r="D25" s="43"/>
      <c r="E25" s="28"/>
      <c r="F25" s="27">
        <f>C25*E25</f>
        <v>0</v>
      </c>
      <c r="G25" s="4"/>
      <c r="H25" s="4"/>
      <c r="I25" s="4"/>
      <c r="J25" s="4"/>
      <c r="K25" s="4"/>
      <c r="L25" s="4"/>
    </row>
    <row r="26" spans="1:12" ht="57" customHeight="1" x14ac:dyDescent="0.25">
      <c r="A26" s="6">
        <v>11</v>
      </c>
      <c r="B26" s="7" t="s">
        <v>19</v>
      </c>
      <c r="C26" s="37">
        <v>1</v>
      </c>
      <c r="D26" s="43"/>
      <c r="E26" s="28"/>
      <c r="F26" s="27">
        <f>C26*E26</f>
        <v>0</v>
      </c>
      <c r="G26" s="4"/>
      <c r="H26" s="4"/>
      <c r="I26" s="4"/>
      <c r="J26" s="4"/>
      <c r="K26" s="4"/>
      <c r="L26" s="4"/>
    </row>
    <row r="27" spans="1:12" ht="15.75" customHeight="1" x14ac:dyDescent="0.25">
      <c r="A27" s="58">
        <v>12</v>
      </c>
      <c r="B27" s="5" t="s">
        <v>3</v>
      </c>
      <c r="C27" s="59">
        <v>2</v>
      </c>
      <c r="D27" s="60"/>
      <c r="E27" s="61"/>
      <c r="F27" s="66">
        <f>C27*E27</f>
        <v>0</v>
      </c>
      <c r="G27" s="4"/>
      <c r="H27" s="4"/>
      <c r="I27" s="4"/>
      <c r="J27" s="4"/>
      <c r="K27" s="4"/>
      <c r="L27" s="4"/>
    </row>
    <row r="28" spans="1:12" ht="31.5" customHeight="1" x14ac:dyDescent="0.25">
      <c r="A28" s="57"/>
      <c r="B28" s="7" t="s">
        <v>34</v>
      </c>
      <c r="C28" s="49"/>
      <c r="D28" s="51"/>
      <c r="E28" s="53"/>
      <c r="F28" s="55"/>
      <c r="G28" s="4"/>
      <c r="H28" s="4"/>
      <c r="I28" s="4"/>
      <c r="J28" s="4"/>
      <c r="K28" s="4"/>
      <c r="L28" s="4"/>
    </row>
    <row r="29" spans="1:12" ht="15.75" customHeight="1" x14ac:dyDescent="0.25">
      <c r="A29" s="58">
        <v>13</v>
      </c>
      <c r="B29" s="5" t="s">
        <v>4</v>
      </c>
      <c r="C29" s="59">
        <v>2</v>
      </c>
      <c r="D29" s="60"/>
      <c r="E29" s="61"/>
      <c r="F29" s="66">
        <f>C29*E29</f>
        <v>0</v>
      </c>
      <c r="G29" s="4"/>
      <c r="H29" s="4"/>
      <c r="I29" s="4"/>
      <c r="J29" s="4"/>
      <c r="K29" s="4"/>
      <c r="L29" s="4"/>
    </row>
    <row r="30" spans="1:12" ht="57.75" customHeight="1" x14ac:dyDescent="0.25">
      <c r="A30" s="57"/>
      <c r="B30" s="7" t="s">
        <v>38</v>
      </c>
      <c r="C30" s="49"/>
      <c r="D30" s="51"/>
      <c r="E30" s="53"/>
      <c r="F30" s="55"/>
      <c r="G30" s="4"/>
      <c r="H30" s="4"/>
      <c r="I30" s="4"/>
      <c r="J30" s="4"/>
      <c r="K30" s="4"/>
      <c r="L30" s="4"/>
    </row>
    <row r="31" spans="1:12" ht="84" customHeight="1" thickBot="1" x14ac:dyDescent="0.3">
      <c r="A31" s="6">
        <v>14</v>
      </c>
      <c r="B31" s="7" t="s">
        <v>39</v>
      </c>
      <c r="C31" s="37">
        <v>2</v>
      </c>
      <c r="D31" s="43"/>
      <c r="E31" s="28"/>
      <c r="F31" s="27">
        <f>C31*E31</f>
        <v>0</v>
      </c>
      <c r="G31" s="4"/>
      <c r="H31" s="4"/>
      <c r="I31" s="4"/>
      <c r="J31" s="4"/>
      <c r="K31" s="4"/>
      <c r="L31" s="4"/>
    </row>
    <row r="32" spans="1:12" x14ac:dyDescent="0.25">
      <c r="A32" s="67" t="s">
        <v>30</v>
      </c>
      <c r="B32" s="68"/>
      <c r="C32" s="68"/>
      <c r="D32" s="68"/>
      <c r="E32" s="69"/>
      <c r="F32" s="33">
        <f>SUM(F8:F31)</f>
        <v>0</v>
      </c>
    </row>
    <row r="33" spans="1:6" x14ac:dyDescent="0.25">
      <c r="A33" s="70" t="s">
        <v>31</v>
      </c>
      <c r="B33" s="71"/>
      <c r="C33" s="71"/>
      <c r="D33" s="71"/>
      <c r="E33" s="72"/>
      <c r="F33" s="34">
        <f>F32*21%</f>
        <v>0</v>
      </c>
    </row>
    <row r="34" spans="1:6" ht="15.75" thickBot="1" x14ac:dyDescent="0.3">
      <c r="A34" s="73" t="s">
        <v>32</v>
      </c>
      <c r="B34" s="74"/>
      <c r="C34" s="74"/>
      <c r="D34" s="74"/>
      <c r="E34" s="75"/>
      <c r="F34" s="35">
        <f>F32+F33</f>
        <v>0</v>
      </c>
    </row>
    <row r="35" spans="1:6" ht="15.75" thickBot="1" x14ac:dyDescent="0.3">
      <c r="E35" s="26"/>
      <c r="F35" s="25"/>
    </row>
    <row r="36" spans="1:6" ht="63.75" customHeight="1" thickBot="1" x14ac:dyDescent="0.3">
      <c r="A36" s="45" t="s">
        <v>28</v>
      </c>
      <c r="B36" s="46"/>
    </row>
  </sheetData>
  <sheetProtection algorithmName="SHA-512" hashValue="bYYtJmNNuIB9jmm89ubaSJuGr46o3rMvedqU81gssfob2pwNslRziiimSutxDzTJoOnMYYHRynOmsLlSoRKSkQ==" saltValue="Z43aMtBADZtu2L9i1CQJmQ==" spinCount="100000" sheet="1" objects="1" scenarios="1"/>
  <protectedRanges>
    <protectedRange sqref="D8:E31" name="Oblast1"/>
  </protectedRanges>
  <mergeCells count="55">
    <mergeCell ref="A32:E32"/>
    <mergeCell ref="A33:E33"/>
    <mergeCell ref="A34:E34"/>
    <mergeCell ref="A29:A30"/>
    <mergeCell ref="C29:C30"/>
    <mergeCell ref="D29:D30"/>
    <mergeCell ref="E29:E30"/>
    <mergeCell ref="F29:F30"/>
    <mergeCell ref="A22:A23"/>
    <mergeCell ref="C22:C23"/>
    <mergeCell ref="D22:D23"/>
    <mergeCell ref="E22:E23"/>
    <mergeCell ref="F22:F23"/>
    <mergeCell ref="F27:F28"/>
    <mergeCell ref="E27:E28"/>
    <mergeCell ref="D27:D28"/>
    <mergeCell ref="C27:C28"/>
    <mergeCell ref="A27:A28"/>
    <mergeCell ref="A18:A19"/>
    <mergeCell ref="F18:F19"/>
    <mergeCell ref="E18:E19"/>
    <mergeCell ref="D18:D19"/>
    <mergeCell ref="C18:C19"/>
    <mergeCell ref="A20:A21"/>
    <mergeCell ref="C20:C21"/>
    <mergeCell ref="D20:D21"/>
    <mergeCell ref="E20:E21"/>
    <mergeCell ref="F20:F21"/>
    <mergeCell ref="A16:A17"/>
    <mergeCell ref="A14:A15"/>
    <mergeCell ref="C14:C15"/>
    <mergeCell ref="D14:D15"/>
    <mergeCell ref="E14:E15"/>
    <mergeCell ref="F10:F11"/>
    <mergeCell ref="F16:F17"/>
    <mergeCell ref="E16:E17"/>
    <mergeCell ref="D16:D17"/>
    <mergeCell ref="C16:C17"/>
    <mergeCell ref="F14:F15"/>
    <mergeCell ref="A36:B36"/>
    <mergeCell ref="A2:F2"/>
    <mergeCell ref="C8:C9"/>
    <mergeCell ref="D8:D9"/>
    <mergeCell ref="E8:E9"/>
    <mergeCell ref="F8:F9"/>
    <mergeCell ref="A8:A9"/>
    <mergeCell ref="A12:A13"/>
    <mergeCell ref="C12:C13"/>
    <mergeCell ref="D12:D13"/>
    <mergeCell ref="E12:E13"/>
    <mergeCell ref="F12:F13"/>
    <mergeCell ref="A10:A11"/>
    <mergeCell ref="C10:C11"/>
    <mergeCell ref="D10:D11"/>
    <mergeCell ref="E10:E11"/>
  </mergeCells>
  <pageMargins left="0.7" right="0.7" top="0.75" bottom="0.75" header="0.3" footer="0.3"/>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Nábytková část </vt:lpstr>
      <vt:lpstr>'Nábytková část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2017-05-10T08:36:16Z</dcterms:modified>
</cp:coreProperties>
</file>