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List2" sheetId="2" r:id="rId1"/>
  </sheets>
  <definedNames>
    <definedName name="_xlnm.Print_Area" localSheetId="0">List2!$A$3:$F$85</definedName>
    <definedName name="OLE_LINK1" localSheetId="0">List2!$A$4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70" i="2" l="1"/>
  <c r="F68" i="2"/>
  <c r="F69" i="2"/>
  <c r="F71" i="2"/>
  <c r="F72" i="2"/>
  <c r="F73" i="2"/>
  <c r="F45" i="2" l="1"/>
  <c r="F62" i="2" l="1"/>
  <c r="F25" i="2" l="1"/>
  <c r="F17" i="2"/>
  <c r="F16" i="2"/>
  <c r="F10" i="2"/>
  <c r="F81" i="2" l="1"/>
  <c r="F77" i="2"/>
  <c r="F78" i="2"/>
  <c r="F79" i="2"/>
  <c r="F80" i="2"/>
  <c r="F76" i="2"/>
  <c r="F67" i="2"/>
  <c r="F64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3" i="2"/>
  <c r="F40" i="2"/>
  <c r="F27" i="2"/>
  <c r="F28" i="2"/>
  <c r="F29" i="2"/>
  <c r="F30" i="2"/>
  <c r="F31" i="2"/>
  <c r="F32" i="2"/>
  <c r="F33" i="2"/>
  <c r="F34" i="2"/>
  <c r="F35" i="2"/>
  <c r="F36" i="2"/>
  <c r="F37" i="2"/>
  <c r="F26" i="2"/>
  <c r="F24" i="2"/>
  <c r="F21" i="2"/>
  <c r="F20" i="2"/>
  <c r="F19" i="2"/>
  <c r="F18" i="2"/>
  <c r="F15" i="2"/>
  <c r="F11" i="2"/>
  <c r="F8" i="2"/>
  <c r="F9" i="2"/>
  <c r="F7" i="2"/>
  <c r="F74" i="2" l="1"/>
  <c r="F82" i="2"/>
  <c r="F65" i="2"/>
  <c r="F38" i="2"/>
  <c r="F12" i="2"/>
  <c r="F22" i="2"/>
  <c r="F83" i="2" l="1"/>
  <c r="F84" i="2" s="1"/>
  <c r="F85" i="2" s="1"/>
</calcChain>
</file>

<file path=xl/sharedStrings.xml><?xml version="1.0" encoding="utf-8"?>
<sst xmlns="http://schemas.openxmlformats.org/spreadsheetml/2006/main" count="161" uniqueCount="96">
  <si>
    <t>Položka</t>
  </si>
  <si>
    <t>jednotka</t>
  </si>
  <si>
    <t>cena za jednot.</t>
  </si>
  <si>
    <t>počet</t>
  </si>
  <si>
    <t>cena za položku</t>
  </si>
  <si>
    <t>Č. pol.</t>
  </si>
  <si>
    <t>(Kč bez DPH)</t>
  </si>
  <si>
    <t>jednotek</t>
  </si>
  <si>
    <t>1.</t>
  </si>
  <si>
    <t>Prováděcí dokumentace</t>
  </si>
  <si>
    <t>Rešerše dostupných podkladů a celková rekognoskace zájmového území</t>
  </si>
  <si>
    <t>hod.</t>
  </si>
  <si>
    <t>Práce odborného zpracovatele</t>
  </si>
  <si>
    <t>hod</t>
  </si>
  <si>
    <t>Práce kresliče na PC</t>
  </si>
  <si>
    <t>Práce administrativní</t>
  </si>
  <si>
    <t>Doprava osobní</t>
  </si>
  <si>
    <t>km</t>
  </si>
  <si>
    <t>soubor</t>
  </si>
  <si>
    <t>Prováděcí dokumentace - celkem Kč bez DPH</t>
  </si>
  <si>
    <t>Vrtné práce</t>
  </si>
  <si>
    <t>Vytyčení vrtných prací vč. vytyčení průběhu podzemních inženýrských sítí</t>
  </si>
  <si>
    <t>m</t>
  </si>
  <si>
    <t>Dokumentace vrtných prací</t>
  </si>
  <si>
    <t>Geologický a hydrogeologický sled, řízení vrtných prací</t>
  </si>
  <si>
    <t>Vyhodnocení vrtných prací</t>
  </si>
  <si>
    <t>Doprava vrtné soupravy</t>
  </si>
  <si>
    <t>Odběr vzorku zeminy</t>
  </si>
  <si>
    <t>ks</t>
  </si>
  <si>
    <t>Odběr vzorku půdního vzduchu</t>
  </si>
  <si>
    <t>Odběr vzorku podzemní vody - staticky</t>
  </si>
  <si>
    <t>Odběr vzorku podzemní vody - dynamicky</t>
  </si>
  <si>
    <t xml:space="preserve">Odběr vzorku povrchové vody </t>
  </si>
  <si>
    <t>Odběr vzorku sedimentu</t>
  </si>
  <si>
    <t>Dokumentace vzorkařských prací</t>
  </si>
  <si>
    <t>Geologický a hydrogeologický sled, řízení vzorkařských prací</t>
  </si>
  <si>
    <t>Terénní měření (konduktivity, pH, redoxního potenciálu teplot a rozpuštěného kyslíku)</t>
  </si>
  <si>
    <t>Vyhodnocení vzorkařských prací</t>
  </si>
  <si>
    <t>Provedení čerpacích zkoušek</t>
  </si>
  <si>
    <t>Vyhodnocení čerpacích zkoušek</t>
  </si>
  <si>
    <t>Geodetické zaměření HG objektů a profilů povrchové vody</t>
  </si>
  <si>
    <t>objekt</t>
  </si>
  <si>
    <t>Vzokařské a terénní práce - celkem Kč bez DPH</t>
  </si>
  <si>
    <t>Laboratorní analýzy</t>
  </si>
  <si>
    <t>Zemina - stanovení těžkých kovů (Pb, Zn, Co, Cu, Ni, Cr, Cd, Hg)</t>
  </si>
  <si>
    <r>
      <t>Zemina - stanovení C</t>
    </r>
    <r>
      <rPr>
        <vertAlign val="subscript"/>
        <sz val="5.5"/>
        <color rgb="FF000000"/>
        <rFont val="Arial"/>
        <family val="2"/>
        <charset val="238"/>
      </rPr>
      <t>10</t>
    </r>
    <r>
      <rPr>
        <sz val="5.5"/>
        <color rgb="FF000000"/>
        <rFont val="Arial"/>
        <family val="2"/>
        <charset val="238"/>
      </rPr>
      <t xml:space="preserve"> - C</t>
    </r>
    <r>
      <rPr>
        <vertAlign val="subscript"/>
        <sz val="5.5"/>
        <color rgb="FF000000"/>
        <rFont val="Arial"/>
        <family val="2"/>
        <charset val="238"/>
      </rPr>
      <t>40</t>
    </r>
  </si>
  <si>
    <t>Zemina - stanovení PAU</t>
  </si>
  <si>
    <t>Zemina - stanovení PCB</t>
  </si>
  <si>
    <t>Zemina - stanovení fenolů</t>
  </si>
  <si>
    <t>Zemina - stanovení vyluhovatelnosti dle přílohy č. 2 Vyhlášky 294/2005 Sb.</t>
  </si>
  <si>
    <t>Půdní vzduch - stanovení ClU a BTEX</t>
  </si>
  <si>
    <r>
      <t>Voda podzemní - stanovení C</t>
    </r>
    <r>
      <rPr>
        <vertAlign val="subscript"/>
        <sz val="5.5"/>
        <color rgb="FF000000"/>
        <rFont val="Arial"/>
        <family val="2"/>
        <charset val="238"/>
      </rPr>
      <t>10</t>
    </r>
    <r>
      <rPr>
        <sz val="5.5"/>
        <color rgb="FF000000"/>
        <rFont val="Arial"/>
        <family val="2"/>
        <charset val="238"/>
      </rPr>
      <t xml:space="preserve"> - C</t>
    </r>
    <r>
      <rPr>
        <vertAlign val="subscript"/>
        <sz val="5.5"/>
        <color rgb="FF000000"/>
        <rFont val="Arial"/>
        <family val="2"/>
        <charset val="238"/>
      </rPr>
      <t>40</t>
    </r>
  </si>
  <si>
    <t>Voda podzemní- stanovení těžkých kovů (Pb, Zn, Co, Cu, Ni, Cr, Cd, Hg)</t>
  </si>
  <si>
    <t>Voda podzemní- stanovení ClU</t>
  </si>
  <si>
    <t>Voda podzemní- stanovení PAU 12</t>
  </si>
  <si>
    <t xml:space="preserve">Voda podzemní -stanovení PCB </t>
  </si>
  <si>
    <t>Voda podzemní- stanovení fenolů</t>
  </si>
  <si>
    <t>Voda povrchová- stanovení těžkých kovů (Pb, Zn, Co, Cu, Ba, Ni, Cr, Cd, Hg)</t>
  </si>
  <si>
    <t>Voda povrchová- stanovení PAU 12</t>
  </si>
  <si>
    <t xml:space="preserve">Voda povrchová -stanovení PCB </t>
  </si>
  <si>
    <t>Dnové sedimenty - stanovení těžkých kovů (Pb, Zn, Co, Cu, Ba, Ni, Cr, Cd, Hg)</t>
  </si>
  <si>
    <t>Dnové sedimenty - stanovení PAU</t>
  </si>
  <si>
    <t xml:space="preserve">Dnové sedimenty -stanovení PCB </t>
  </si>
  <si>
    <t>Převzetí vzorku do laboratoře</t>
  </si>
  <si>
    <t>Sušení pevného vzorku</t>
  </si>
  <si>
    <t>Skartace vzorku</t>
  </si>
  <si>
    <t>Vystavení protokolu o zkoušce</t>
  </si>
  <si>
    <t>Laboratorní analýzy - celkem Kč bez DPH</t>
  </si>
  <si>
    <t>Geofyzikální průzkum</t>
  </si>
  <si>
    <t>Vytyčení  a GPS zaměření profilů</t>
  </si>
  <si>
    <t>metoda dipólového odporového profilování</t>
  </si>
  <si>
    <t>Zpracování dat, sestavení zprávy</t>
  </si>
  <si>
    <t>Přeprava terénní skupiny</t>
  </si>
  <si>
    <t>Geofyzikální průzkum - celkem Kč bez DPH</t>
  </si>
  <si>
    <t>Zpracování analýzy rizik</t>
  </si>
  <si>
    <t>Doplnění databáze SEKM</t>
  </si>
  <si>
    <t>6.</t>
  </si>
  <si>
    <t xml:space="preserve">Zpracování analýzy rizik - celkem Kč bez DPH </t>
  </si>
  <si>
    <t>Celkem Kč bez DPH</t>
  </si>
  <si>
    <t>DPH 21 %</t>
  </si>
  <si>
    <t>Celkem Kč s DPH 21 %</t>
  </si>
  <si>
    <t>2.</t>
  </si>
  <si>
    <t>Vrtné práce - celkem Kč bez DPH</t>
  </si>
  <si>
    <r>
      <t>3</t>
    </r>
    <r>
      <rPr>
        <sz val="5.5"/>
        <color rgb="FF000000"/>
        <rFont val="Calibri"/>
        <family val="2"/>
        <charset val="238"/>
        <scheme val="minor"/>
      </rPr>
      <t>.</t>
    </r>
  </si>
  <si>
    <t>Vzokařské a terénní práce</t>
  </si>
  <si>
    <t>4.</t>
  </si>
  <si>
    <t>5.</t>
  </si>
  <si>
    <t>Matematický model</t>
  </si>
  <si>
    <t>Zemina - CLU</t>
  </si>
  <si>
    <t>Mineralizace pevného vzorku</t>
  </si>
  <si>
    <t>Vrtné práce ø 60-40 mm ( 60 ks ruční závrt, hloubka 3 m)</t>
  </si>
  <si>
    <t>metoda magnetometrie</t>
  </si>
  <si>
    <t>metoda mělké refrakční seismiky</t>
  </si>
  <si>
    <t>metoda MEM</t>
  </si>
  <si>
    <r>
      <rPr>
        <b/>
        <sz val="8"/>
        <color theme="1"/>
        <rFont val="Arial"/>
        <family val="2"/>
        <charset val="238"/>
      </rPr>
      <t>Příloha č. 3:</t>
    </r>
    <r>
      <rPr>
        <sz val="8"/>
        <color theme="1"/>
        <rFont val="Arial"/>
        <family val="2"/>
        <charset val="238"/>
      </rPr>
      <t xml:space="preserve"> Výkaz výměr Králíky</t>
    </r>
  </si>
  <si>
    <t>Vrtné práce (20 ks po 15m, výstroj ø 125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</si>
</sst>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5.5"/>
      <color rgb="FF000000"/>
      <name val="Calibri"/>
      <family val="2"/>
      <charset val="238"/>
      <scheme val="minor"/>
    </font>
    <font>
      <b/>
      <sz val="5.5"/>
      <color rgb="FF000000"/>
      <name val="Calibri"/>
      <family val="2"/>
      <charset val="238"/>
      <scheme val="minor"/>
    </font>
    <font>
      <b/>
      <sz val="5.5"/>
      <color rgb="FF000000"/>
      <name val="Arial"/>
      <family val="2"/>
      <charset val="238"/>
    </font>
    <font>
      <sz val="5.5"/>
      <color rgb="FF000000"/>
      <name val="Arial"/>
      <family val="2"/>
      <charset val="238"/>
    </font>
    <font>
      <vertAlign val="subscript"/>
      <sz val="5.5"/>
      <color rgb="FF000000"/>
      <name val="Arial"/>
      <family val="2"/>
      <charset val="238"/>
    </font>
    <font>
      <b/>
      <sz val="5.5"/>
      <color rgb="FFFFFFFF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5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8" fontId="4" fillId="5" borderId="2" xfId="0" applyNumberFormat="1" applyFont="1" applyFill="1" applyBorder="1" applyAlignment="1">
      <alignment horizontal="right" vertical="center" wrapText="1"/>
    </xf>
    <xf numFmtId="8" fontId="3" fillId="4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8" fontId="6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3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tabSelected="1" topLeftCell="A7" zoomScale="130" zoomScaleNormal="130" workbookViewId="0">
      <selection activeCell="E15" sqref="E15"/>
    </sheetView>
  </sheetViews>
  <sheetFormatPr defaultRowHeight="15" x14ac:dyDescent="0.25"/>
  <cols>
    <col min="1" max="1" width="3.5703125" customWidth="1"/>
    <col min="2" max="2" width="49" customWidth="1"/>
    <col min="3" max="3" width="5.5703125" bestFit="1" customWidth="1"/>
    <col min="4" max="4" width="12.140625" customWidth="1"/>
    <col min="5" max="5" width="9.85546875" customWidth="1"/>
    <col min="6" max="6" width="10.5703125" customWidth="1"/>
  </cols>
  <sheetData>
    <row r="2" spans="1:6" x14ac:dyDescent="0.25">
      <c r="B2" s="31" t="s">
        <v>94</v>
      </c>
    </row>
    <row r="3" spans="1:6" x14ac:dyDescent="0.25">
      <c r="B3" s="30"/>
    </row>
    <row r="4" spans="1:6" ht="12" customHeight="1" x14ac:dyDescent="0.25">
      <c r="A4" s="32" t="s">
        <v>5</v>
      </c>
      <c r="B4" s="32" t="s">
        <v>0</v>
      </c>
      <c r="C4" s="32" t="s">
        <v>1</v>
      </c>
      <c r="D4" s="3" t="s">
        <v>2</v>
      </c>
      <c r="E4" s="3" t="s">
        <v>3</v>
      </c>
      <c r="F4" s="3" t="s">
        <v>4</v>
      </c>
    </row>
    <row r="5" spans="1:6" ht="12" customHeight="1" x14ac:dyDescent="0.25">
      <c r="A5" s="32"/>
      <c r="B5" s="32"/>
      <c r="C5" s="32"/>
      <c r="D5" s="3" t="s">
        <v>6</v>
      </c>
      <c r="E5" s="3" t="s">
        <v>7</v>
      </c>
      <c r="F5" s="3" t="s">
        <v>6</v>
      </c>
    </row>
    <row r="6" spans="1:6" ht="12" customHeight="1" x14ac:dyDescent="0.25">
      <c r="A6" s="4" t="s">
        <v>8</v>
      </c>
      <c r="B6" s="4" t="s">
        <v>9</v>
      </c>
      <c r="C6" s="5"/>
      <c r="D6" s="6"/>
      <c r="E6" s="7"/>
      <c r="F6" s="6"/>
    </row>
    <row r="7" spans="1:6" ht="12" customHeight="1" x14ac:dyDescent="0.25">
      <c r="A7" s="8"/>
      <c r="B7" s="9" t="s">
        <v>10</v>
      </c>
      <c r="C7" s="10" t="s">
        <v>11</v>
      </c>
      <c r="D7" s="11"/>
      <c r="E7" s="10">
        <v>60</v>
      </c>
      <c r="F7" s="11">
        <f>D7*E7</f>
        <v>0</v>
      </c>
    </row>
    <row r="8" spans="1:6" ht="12" customHeight="1" x14ac:dyDescent="0.25">
      <c r="A8" s="12"/>
      <c r="B8" s="9" t="s">
        <v>12</v>
      </c>
      <c r="C8" s="10" t="s">
        <v>13</v>
      </c>
      <c r="D8" s="11"/>
      <c r="E8" s="10">
        <v>60</v>
      </c>
      <c r="F8" s="11">
        <f>D8*E8</f>
        <v>0</v>
      </c>
    </row>
    <row r="9" spans="1:6" ht="12" customHeight="1" x14ac:dyDescent="0.25">
      <c r="A9" s="12"/>
      <c r="B9" s="9" t="s">
        <v>14</v>
      </c>
      <c r="C9" s="10" t="s">
        <v>13</v>
      </c>
      <c r="D9" s="11"/>
      <c r="E9" s="10">
        <v>40</v>
      </c>
      <c r="F9" s="11">
        <f>D9*E9</f>
        <v>0</v>
      </c>
    </row>
    <row r="10" spans="1:6" ht="12" customHeight="1" x14ac:dyDescent="0.25">
      <c r="A10" s="12"/>
      <c r="B10" s="9" t="s">
        <v>15</v>
      </c>
      <c r="C10" s="10" t="s">
        <v>13</v>
      </c>
      <c r="D10" s="11"/>
      <c r="E10" s="10">
        <v>25</v>
      </c>
      <c r="F10" s="11">
        <f>D10*E10</f>
        <v>0</v>
      </c>
    </row>
    <row r="11" spans="1:6" s="2" customFormat="1" ht="12" customHeight="1" x14ac:dyDescent="0.25">
      <c r="A11" s="13"/>
      <c r="B11" s="14" t="s">
        <v>16</v>
      </c>
      <c r="C11" s="15" t="s">
        <v>17</v>
      </c>
      <c r="D11" s="16"/>
      <c r="E11" s="15">
        <v>400</v>
      </c>
      <c r="F11" s="16">
        <f>D11*E11</f>
        <v>0</v>
      </c>
    </row>
    <row r="12" spans="1:6" ht="12" customHeight="1" x14ac:dyDescent="0.25">
      <c r="A12" s="4"/>
      <c r="B12" s="4" t="s">
        <v>19</v>
      </c>
      <c r="C12" s="5"/>
      <c r="D12" s="5"/>
      <c r="E12" s="5"/>
      <c r="F12" s="17">
        <f>SUM(F7:F11)</f>
        <v>0</v>
      </c>
    </row>
    <row r="13" spans="1:6" ht="12" customHeight="1" x14ac:dyDescent="0.25">
      <c r="A13" s="4" t="s">
        <v>81</v>
      </c>
      <c r="B13" s="4" t="s">
        <v>20</v>
      </c>
      <c r="C13" s="5"/>
      <c r="D13" s="5"/>
      <c r="E13" s="5"/>
      <c r="F13" s="18"/>
    </row>
    <row r="14" spans="1:6" ht="12" customHeight="1" x14ac:dyDescent="0.25">
      <c r="A14" s="12"/>
      <c r="B14" s="9" t="s">
        <v>21</v>
      </c>
      <c r="C14" s="10" t="s">
        <v>18</v>
      </c>
      <c r="D14" s="11"/>
      <c r="E14" s="10">
        <v>1</v>
      </c>
      <c r="F14" s="11">
        <f>D14*E14</f>
        <v>0</v>
      </c>
    </row>
    <row r="15" spans="1:6" ht="12" customHeight="1" x14ac:dyDescent="0.25">
      <c r="A15" s="12"/>
      <c r="B15" s="9" t="s">
        <v>95</v>
      </c>
      <c r="C15" s="10" t="s">
        <v>22</v>
      </c>
      <c r="D15" s="11"/>
      <c r="E15" s="10">
        <v>300</v>
      </c>
      <c r="F15" s="11">
        <f t="shared" ref="F15:F21" si="0">D15*E15</f>
        <v>0</v>
      </c>
    </row>
    <row r="16" spans="1:6" ht="12" customHeight="1" x14ac:dyDescent="0.25">
      <c r="A16" s="12"/>
      <c r="B16" s="9" t="s">
        <v>90</v>
      </c>
      <c r="C16" s="10" t="s">
        <v>22</v>
      </c>
      <c r="D16" s="11"/>
      <c r="E16" s="10">
        <v>180</v>
      </c>
      <c r="F16" s="11">
        <f t="shared" si="0"/>
        <v>0</v>
      </c>
    </row>
    <row r="17" spans="1:6" ht="12" customHeight="1" x14ac:dyDescent="0.25">
      <c r="A17" s="12"/>
      <c r="B17" s="9" t="s">
        <v>23</v>
      </c>
      <c r="C17" s="10" t="s">
        <v>13</v>
      </c>
      <c r="D17" s="11"/>
      <c r="E17" s="10">
        <v>90</v>
      </c>
      <c r="F17" s="11">
        <f t="shared" si="0"/>
        <v>0</v>
      </c>
    </row>
    <row r="18" spans="1:6" ht="12" customHeight="1" x14ac:dyDescent="0.25">
      <c r="A18" s="12"/>
      <c r="B18" s="9" t="s">
        <v>24</v>
      </c>
      <c r="C18" s="10" t="s">
        <v>13</v>
      </c>
      <c r="D18" s="11"/>
      <c r="E18" s="10">
        <v>90</v>
      </c>
      <c r="F18" s="11">
        <f t="shared" si="0"/>
        <v>0</v>
      </c>
    </row>
    <row r="19" spans="1:6" ht="12" customHeight="1" x14ac:dyDescent="0.25">
      <c r="A19" s="12"/>
      <c r="B19" s="9" t="s">
        <v>25</v>
      </c>
      <c r="C19" s="10" t="s">
        <v>13</v>
      </c>
      <c r="D19" s="11"/>
      <c r="E19" s="10">
        <v>90</v>
      </c>
      <c r="F19" s="11">
        <f t="shared" si="0"/>
        <v>0</v>
      </c>
    </row>
    <row r="20" spans="1:6" ht="12" customHeight="1" x14ac:dyDescent="0.25">
      <c r="A20" s="13"/>
      <c r="B20" s="14" t="s">
        <v>26</v>
      </c>
      <c r="C20" s="15" t="s">
        <v>17</v>
      </c>
      <c r="D20" s="16"/>
      <c r="E20" s="15">
        <v>400</v>
      </c>
      <c r="F20" s="16">
        <f t="shared" si="0"/>
        <v>0</v>
      </c>
    </row>
    <row r="21" spans="1:6" ht="12" customHeight="1" x14ac:dyDescent="0.25">
      <c r="A21" s="13"/>
      <c r="B21" s="14" t="s">
        <v>16</v>
      </c>
      <c r="C21" s="15" t="s">
        <v>17</v>
      </c>
      <c r="D21" s="16"/>
      <c r="E21" s="15">
        <v>400</v>
      </c>
      <c r="F21" s="16">
        <f t="shared" si="0"/>
        <v>0</v>
      </c>
    </row>
    <row r="22" spans="1:6" ht="12" customHeight="1" x14ac:dyDescent="0.25">
      <c r="A22" s="5"/>
      <c r="B22" s="4" t="s">
        <v>82</v>
      </c>
      <c r="C22" s="19"/>
      <c r="D22" s="20"/>
      <c r="E22" s="19"/>
      <c r="F22" s="17">
        <f>SUM(F14:F21)</f>
        <v>0</v>
      </c>
    </row>
    <row r="23" spans="1:6" ht="12" customHeight="1" x14ac:dyDescent="0.25">
      <c r="A23" s="21" t="s">
        <v>83</v>
      </c>
      <c r="B23" s="8" t="s">
        <v>84</v>
      </c>
      <c r="C23" s="10"/>
      <c r="D23" s="22"/>
      <c r="E23" s="10"/>
      <c r="F23" s="22"/>
    </row>
    <row r="24" spans="1:6" ht="12" customHeight="1" x14ac:dyDescent="0.25">
      <c r="A24" s="12"/>
      <c r="B24" s="9" t="s">
        <v>27</v>
      </c>
      <c r="C24" s="10" t="s">
        <v>28</v>
      </c>
      <c r="D24" s="11"/>
      <c r="E24" s="10">
        <v>320</v>
      </c>
      <c r="F24" s="11">
        <f>D24*E24</f>
        <v>0</v>
      </c>
    </row>
    <row r="25" spans="1:6" ht="12" customHeight="1" x14ac:dyDescent="0.25">
      <c r="A25" s="12"/>
      <c r="B25" s="9" t="s">
        <v>29</v>
      </c>
      <c r="C25" s="10" t="s">
        <v>28</v>
      </c>
      <c r="D25" s="11"/>
      <c r="E25" s="10">
        <v>60</v>
      </c>
      <c r="F25" s="11">
        <f>D25*E25</f>
        <v>0</v>
      </c>
    </row>
    <row r="26" spans="1:6" ht="12" customHeight="1" x14ac:dyDescent="0.25">
      <c r="A26" s="12"/>
      <c r="B26" s="9" t="s">
        <v>31</v>
      </c>
      <c r="C26" s="10" t="s">
        <v>28</v>
      </c>
      <c r="D26" s="11"/>
      <c r="E26" s="10">
        <v>40</v>
      </c>
      <c r="F26" s="11">
        <f>D26*E26</f>
        <v>0</v>
      </c>
    </row>
    <row r="27" spans="1:6" ht="12" customHeight="1" x14ac:dyDescent="0.25">
      <c r="A27" s="12"/>
      <c r="B27" s="26" t="s">
        <v>30</v>
      </c>
      <c r="C27" s="27" t="s">
        <v>28</v>
      </c>
      <c r="D27" s="28"/>
      <c r="E27" s="27">
        <v>40</v>
      </c>
      <c r="F27" s="28">
        <f>D27*E27</f>
        <v>0</v>
      </c>
    </row>
    <row r="28" spans="1:6" ht="12" customHeight="1" x14ac:dyDescent="0.25">
      <c r="A28" s="12"/>
      <c r="B28" s="9" t="s">
        <v>32</v>
      </c>
      <c r="C28" s="10" t="s">
        <v>28</v>
      </c>
      <c r="D28" s="11"/>
      <c r="E28" s="10">
        <v>15</v>
      </c>
      <c r="F28" s="11">
        <f t="shared" ref="F28:F37" si="1">D28*E28</f>
        <v>0</v>
      </c>
    </row>
    <row r="29" spans="1:6" ht="12" customHeight="1" x14ac:dyDescent="0.25">
      <c r="A29" s="12"/>
      <c r="B29" s="9" t="s">
        <v>33</v>
      </c>
      <c r="C29" s="10" t="s">
        <v>28</v>
      </c>
      <c r="D29" s="11"/>
      <c r="E29" s="10">
        <v>15</v>
      </c>
      <c r="F29" s="11">
        <f t="shared" si="1"/>
        <v>0</v>
      </c>
    </row>
    <row r="30" spans="1:6" ht="12" customHeight="1" x14ac:dyDescent="0.25">
      <c r="A30" s="12"/>
      <c r="B30" s="9" t="s">
        <v>34</v>
      </c>
      <c r="C30" s="10" t="s">
        <v>13</v>
      </c>
      <c r="D30" s="11"/>
      <c r="E30" s="10">
        <v>60</v>
      </c>
      <c r="F30" s="11">
        <f t="shared" si="1"/>
        <v>0</v>
      </c>
    </row>
    <row r="31" spans="1:6" ht="12" customHeight="1" x14ac:dyDescent="0.25">
      <c r="A31" s="12"/>
      <c r="B31" s="9" t="s">
        <v>35</v>
      </c>
      <c r="C31" s="10" t="s">
        <v>13</v>
      </c>
      <c r="D31" s="11"/>
      <c r="E31" s="10">
        <v>60</v>
      </c>
      <c r="F31" s="11">
        <f t="shared" si="1"/>
        <v>0</v>
      </c>
    </row>
    <row r="32" spans="1:6" ht="12" customHeight="1" x14ac:dyDescent="0.25">
      <c r="A32" s="12"/>
      <c r="B32" s="9" t="s">
        <v>36</v>
      </c>
      <c r="C32" s="10" t="s">
        <v>28</v>
      </c>
      <c r="D32" s="11"/>
      <c r="E32" s="10">
        <v>256</v>
      </c>
      <c r="F32" s="11">
        <f t="shared" si="1"/>
        <v>0</v>
      </c>
    </row>
    <row r="33" spans="1:6" ht="12" customHeight="1" x14ac:dyDescent="0.25">
      <c r="A33" s="12"/>
      <c r="B33" s="9" t="s">
        <v>37</v>
      </c>
      <c r="C33" s="10" t="s">
        <v>13</v>
      </c>
      <c r="D33" s="11"/>
      <c r="E33" s="10">
        <v>40</v>
      </c>
      <c r="F33" s="11">
        <f t="shared" si="1"/>
        <v>0</v>
      </c>
    </row>
    <row r="34" spans="1:6" ht="12" customHeight="1" x14ac:dyDescent="0.25">
      <c r="A34" s="12"/>
      <c r="B34" s="9" t="s">
        <v>38</v>
      </c>
      <c r="C34" s="10" t="s">
        <v>28</v>
      </c>
      <c r="D34" s="11"/>
      <c r="E34" s="10">
        <v>20</v>
      </c>
      <c r="F34" s="11">
        <f t="shared" si="1"/>
        <v>0</v>
      </c>
    </row>
    <row r="35" spans="1:6" ht="12" customHeight="1" x14ac:dyDescent="0.25">
      <c r="A35" s="12"/>
      <c r="B35" s="9" t="s">
        <v>39</v>
      </c>
      <c r="C35" s="10" t="s">
        <v>13</v>
      </c>
      <c r="D35" s="11"/>
      <c r="E35" s="10">
        <v>60</v>
      </c>
      <c r="F35" s="11">
        <f t="shared" si="1"/>
        <v>0</v>
      </c>
    </row>
    <row r="36" spans="1:6" ht="12" customHeight="1" x14ac:dyDescent="0.25">
      <c r="A36" s="12"/>
      <c r="B36" s="9" t="s">
        <v>40</v>
      </c>
      <c r="C36" s="10" t="s">
        <v>41</v>
      </c>
      <c r="D36" s="11"/>
      <c r="E36" s="10">
        <v>41</v>
      </c>
      <c r="F36" s="11">
        <f t="shared" si="1"/>
        <v>0</v>
      </c>
    </row>
    <row r="37" spans="1:6" ht="12" customHeight="1" x14ac:dyDescent="0.25">
      <c r="A37" s="13"/>
      <c r="B37" s="14" t="s">
        <v>16</v>
      </c>
      <c r="C37" s="15" t="s">
        <v>17</v>
      </c>
      <c r="D37" s="16"/>
      <c r="E37" s="15">
        <v>800</v>
      </c>
      <c r="F37" s="16">
        <f t="shared" si="1"/>
        <v>0</v>
      </c>
    </row>
    <row r="38" spans="1:6" ht="12" customHeight="1" x14ac:dyDescent="0.25">
      <c r="A38" s="8"/>
      <c r="B38" s="4" t="s">
        <v>42</v>
      </c>
      <c r="C38" s="5"/>
      <c r="D38" s="5"/>
      <c r="E38" s="5"/>
      <c r="F38" s="17">
        <f>SUM(F24:F37)</f>
        <v>0</v>
      </c>
    </row>
    <row r="39" spans="1:6" ht="12" customHeight="1" x14ac:dyDescent="0.25">
      <c r="A39" s="8" t="s">
        <v>85</v>
      </c>
      <c r="B39" s="8" t="s">
        <v>43</v>
      </c>
      <c r="C39" s="10"/>
      <c r="D39" s="22"/>
      <c r="E39" s="10"/>
      <c r="F39" s="22"/>
    </row>
    <row r="40" spans="1:6" ht="12" customHeight="1" x14ac:dyDescent="0.25">
      <c r="A40" s="12"/>
      <c r="B40" s="9" t="s">
        <v>44</v>
      </c>
      <c r="C40" s="10" t="s">
        <v>28</v>
      </c>
      <c r="D40" s="11"/>
      <c r="E40" s="10">
        <v>220</v>
      </c>
      <c r="F40" s="11">
        <f>D40*E40</f>
        <v>0</v>
      </c>
    </row>
    <row r="41" spans="1:6" ht="12" customHeight="1" x14ac:dyDescent="0.25">
      <c r="A41" s="12"/>
      <c r="B41" s="9" t="s">
        <v>45</v>
      </c>
      <c r="C41" s="10" t="s">
        <v>28</v>
      </c>
      <c r="D41" s="11"/>
      <c r="E41" s="10">
        <v>220</v>
      </c>
      <c r="F41" s="11">
        <f t="shared" ref="F41:F63" si="2">D41*E41</f>
        <v>0</v>
      </c>
    </row>
    <row r="42" spans="1:6" ht="12" customHeight="1" x14ac:dyDescent="0.25">
      <c r="A42" s="12"/>
      <c r="B42" s="9" t="s">
        <v>46</v>
      </c>
      <c r="C42" s="10" t="s">
        <v>28</v>
      </c>
      <c r="D42" s="11"/>
      <c r="E42" s="10">
        <v>220</v>
      </c>
      <c r="F42" s="11">
        <f t="shared" si="2"/>
        <v>0</v>
      </c>
    </row>
    <row r="43" spans="1:6" ht="12" customHeight="1" x14ac:dyDescent="0.25">
      <c r="A43" s="12"/>
      <c r="B43" s="9" t="s">
        <v>47</v>
      </c>
      <c r="C43" s="10" t="s">
        <v>28</v>
      </c>
      <c r="D43" s="11"/>
      <c r="E43" s="10">
        <v>220</v>
      </c>
      <c r="F43" s="11">
        <f t="shared" si="2"/>
        <v>0</v>
      </c>
    </row>
    <row r="44" spans="1:6" ht="12" customHeight="1" x14ac:dyDescent="0.25">
      <c r="A44" s="12"/>
      <c r="B44" s="9" t="s">
        <v>48</v>
      </c>
      <c r="C44" s="10" t="s">
        <v>28</v>
      </c>
      <c r="D44" s="11"/>
      <c r="E44" s="10">
        <v>220</v>
      </c>
      <c r="F44" s="11">
        <f t="shared" si="2"/>
        <v>0</v>
      </c>
    </row>
    <row r="45" spans="1:6" ht="12" customHeight="1" x14ac:dyDescent="0.25">
      <c r="A45" s="13"/>
      <c r="B45" s="14" t="s">
        <v>88</v>
      </c>
      <c r="C45" s="15" t="s">
        <v>28</v>
      </c>
      <c r="D45" s="16"/>
      <c r="E45" s="15">
        <v>220</v>
      </c>
      <c r="F45" s="11">
        <f t="shared" si="2"/>
        <v>0</v>
      </c>
    </row>
    <row r="46" spans="1:6" ht="12" customHeight="1" x14ac:dyDescent="0.25">
      <c r="A46" s="13"/>
      <c r="B46" s="14" t="s">
        <v>49</v>
      </c>
      <c r="C46" s="15" t="s">
        <v>28</v>
      </c>
      <c r="D46" s="16"/>
      <c r="E46" s="15">
        <v>100</v>
      </c>
      <c r="F46" s="16">
        <f t="shared" si="2"/>
        <v>0</v>
      </c>
    </row>
    <row r="47" spans="1:6" ht="12" customHeight="1" x14ac:dyDescent="0.25">
      <c r="A47" s="13"/>
      <c r="B47" s="14" t="s">
        <v>50</v>
      </c>
      <c r="C47" s="15" t="s">
        <v>28</v>
      </c>
      <c r="D47" s="16"/>
      <c r="E47" s="15">
        <v>60</v>
      </c>
      <c r="F47" s="16">
        <f t="shared" si="2"/>
        <v>0</v>
      </c>
    </row>
    <row r="48" spans="1:6" ht="12" customHeight="1" x14ac:dyDescent="0.25">
      <c r="A48" s="12"/>
      <c r="B48" s="9" t="s">
        <v>51</v>
      </c>
      <c r="C48" s="10" t="s">
        <v>28</v>
      </c>
      <c r="D48" s="11"/>
      <c r="E48" s="10">
        <v>80</v>
      </c>
      <c r="F48" s="11">
        <f t="shared" si="2"/>
        <v>0</v>
      </c>
    </row>
    <row r="49" spans="1:6" ht="12" customHeight="1" x14ac:dyDescent="0.25">
      <c r="A49" s="12"/>
      <c r="B49" s="9" t="s">
        <v>52</v>
      </c>
      <c r="C49" s="10" t="s">
        <v>28</v>
      </c>
      <c r="D49" s="11"/>
      <c r="E49" s="10">
        <v>40</v>
      </c>
      <c r="F49" s="11">
        <f t="shared" si="2"/>
        <v>0</v>
      </c>
    </row>
    <row r="50" spans="1:6" ht="12" customHeight="1" x14ac:dyDescent="0.25">
      <c r="A50" s="12"/>
      <c r="B50" s="9" t="s">
        <v>53</v>
      </c>
      <c r="C50" s="10" t="s">
        <v>28</v>
      </c>
      <c r="D50" s="11"/>
      <c r="E50" s="10">
        <v>40</v>
      </c>
      <c r="F50" s="11">
        <f t="shared" si="2"/>
        <v>0</v>
      </c>
    </row>
    <row r="51" spans="1:6" ht="12" customHeight="1" x14ac:dyDescent="0.25">
      <c r="A51" s="12"/>
      <c r="B51" s="9" t="s">
        <v>54</v>
      </c>
      <c r="C51" s="10" t="s">
        <v>28</v>
      </c>
      <c r="D51" s="11"/>
      <c r="E51" s="10">
        <v>40</v>
      </c>
      <c r="F51" s="11">
        <f t="shared" si="2"/>
        <v>0</v>
      </c>
    </row>
    <row r="52" spans="1:6" ht="12" customHeight="1" x14ac:dyDescent="0.25">
      <c r="A52" s="12"/>
      <c r="B52" s="9" t="s">
        <v>55</v>
      </c>
      <c r="C52" s="10" t="s">
        <v>28</v>
      </c>
      <c r="D52" s="11"/>
      <c r="E52" s="10">
        <v>40</v>
      </c>
      <c r="F52" s="11">
        <f t="shared" si="2"/>
        <v>0</v>
      </c>
    </row>
    <row r="53" spans="1:6" ht="12" customHeight="1" x14ac:dyDescent="0.25">
      <c r="A53" s="12"/>
      <c r="B53" s="9" t="s">
        <v>56</v>
      </c>
      <c r="C53" s="10" t="s">
        <v>28</v>
      </c>
      <c r="D53" s="11"/>
      <c r="E53" s="10">
        <v>40</v>
      </c>
      <c r="F53" s="11">
        <f t="shared" si="2"/>
        <v>0</v>
      </c>
    </row>
    <row r="54" spans="1:6" ht="12" customHeight="1" x14ac:dyDescent="0.25">
      <c r="A54" s="12"/>
      <c r="B54" s="9" t="s">
        <v>57</v>
      </c>
      <c r="C54" s="10" t="s">
        <v>28</v>
      </c>
      <c r="D54" s="11"/>
      <c r="E54" s="10">
        <v>15</v>
      </c>
      <c r="F54" s="11">
        <f t="shared" si="2"/>
        <v>0</v>
      </c>
    </row>
    <row r="55" spans="1:6" ht="12" customHeight="1" x14ac:dyDescent="0.25">
      <c r="A55" s="12"/>
      <c r="B55" s="9" t="s">
        <v>58</v>
      </c>
      <c r="C55" s="10" t="s">
        <v>28</v>
      </c>
      <c r="D55" s="11"/>
      <c r="E55" s="10">
        <v>15</v>
      </c>
      <c r="F55" s="11">
        <f t="shared" si="2"/>
        <v>0</v>
      </c>
    </row>
    <row r="56" spans="1:6" ht="12" customHeight="1" x14ac:dyDescent="0.25">
      <c r="A56" s="12"/>
      <c r="B56" s="9" t="s">
        <v>59</v>
      </c>
      <c r="C56" s="10" t="s">
        <v>28</v>
      </c>
      <c r="D56" s="11"/>
      <c r="E56" s="10">
        <v>15</v>
      </c>
      <c r="F56" s="11">
        <f t="shared" si="2"/>
        <v>0</v>
      </c>
    </row>
    <row r="57" spans="1:6" ht="12" customHeight="1" x14ac:dyDescent="0.25">
      <c r="A57" s="12"/>
      <c r="B57" s="9" t="s">
        <v>60</v>
      </c>
      <c r="C57" s="10" t="s">
        <v>28</v>
      </c>
      <c r="D57" s="11"/>
      <c r="E57" s="10">
        <v>15</v>
      </c>
      <c r="F57" s="11">
        <f t="shared" si="2"/>
        <v>0</v>
      </c>
    </row>
    <row r="58" spans="1:6" ht="12" customHeight="1" x14ac:dyDescent="0.25">
      <c r="A58" s="12"/>
      <c r="B58" s="9" t="s">
        <v>61</v>
      </c>
      <c r="C58" s="10" t="s">
        <v>28</v>
      </c>
      <c r="D58" s="11"/>
      <c r="E58" s="10">
        <v>15</v>
      </c>
      <c r="F58" s="11">
        <f t="shared" si="2"/>
        <v>0</v>
      </c>
    </row>
    <row r="59" spans="1:6" ht="12" customHeight="1" x14ac:dyDescent="0.25">
      <c r="A59" s="12"/>
      <c r="B59" s="9" t="s">
        <v>62</v>
      </c>
      <c r="C59" s="10" t="s">
        <v>28</v>
      </c>
      <c r="D59" s="11"/>
      <c r="E59" s="10">
        <v>15</v>
      </c>
      <c r="F59" s="11">
        <f t="shared" si="2"/>
        <v>0</v>
      </c>
    </row>
    <row r="60" spans="1:6" ht="12" customHeight="1" x14ac:dyDescent="0.25">
      <c r="A60" s="12"/>
      <c r="B60" s="9" t="s">
        <v>63</v>
      </c>
      <c r="C60" s="10" t="s">
        <v>28</v>
      </c>
      <c r="D60" s="11"/>
      <c r="E60" s="10">
        <v>490</v>
      </c>
      <c r="F60" s="11">
        <f t="shared" si="2"/>
        <v>0</v>
      </c>
    </row>
    <row r="61" spans="1:6" ht="12" customHeight="1" x14ac:dyDescent="0.25">
      <c r="A61" s="12"/>
      <c r="B61" s="9" t="s">
        <v>64</v>
      </c>
      <c r="C61" s="10" t="s">
        <v>28</v>
      </c>
      <c r="D61" s="11"/>
      <c r="E61" s="10">
        <v>300</v>
      </c>
      <c r="F61" s="11">
        <f t="shared" si="2"/>
        <v>0</v>
      </c>
    </row>
    <row r="62" spans="1:6" ht="12" customHeight="1" x14ac:dyDescent="0.25">
      <c r="A62" s="12"/>
      <c r="B62" s="9" t="s">
        <v>89</v>
      </c>
      <c r="C62" s="10" t="s">
        <v>28</v>
      </c>
      <c r="D62" s="11"/>
      <c r="E62" s="10">
        <v>300</v>
      </c>
      <c r="F62" s="11">
        <f t="shared" si="2"/>
        <v>0</v>
      </c>
    </row>
    <row r="63" spans="1:6" ht="12" customHeight="1" x14ac:dyDescent="0.25">
      <c r="A63" s="12"/>
      <c r="B63" s="9" t="s">
        <v>65</v>
      </c>
      <c r="C63" s="10" t="s">
        <v>28</v>
      </c>
      <c r="D63" s="11"/>
      <c r="E63" s="10">
        <v>490</v>
      </c>
      <c r="F63" s="11">
        <f t="shared" si="2"/>
        <v>0</v>
      </c>
    </row>
    <row r="64" spans="1:6" ht="12" customHeight="1" x14ac:dyDescent="0.25">
      <c r="A64" s="12"/>
      <c r="B64" s="9" t="s">
        <v>66</v>
      </c>
      <c r="C64" s="10" t="s">
        <v>28</v>
      </c>
      <c r="D64" s="11"/>
      <c r="E64" s="10">
        <v>490</v>
      </c>
      <c r="F64" s="11">
        <f>D64*E64</f>
        <v>0</v>
      </c>
    </row>
    <row r="65" spans="1:11" ht="12" customHeight="1" x14ac:dyDescent="0.25">
      <c r="A65" s="4"/>
      <c r="B65" s="4" t="s">
        <v>67</v>
      </c>
      <c r="C65" s="5"/>
      <c r="D65" s="5"/>
      <c r="E65" s="5"/>
      <c r="F65" s="17">
        <f>SUM(F40:F64)</f>
        <v>0</v>
      </c>
    </row>
    <row r="66" spans="1:11" ht="12" customHeight="1" x14ac:dyDescent="0.25">
      <c r="A66" s="4" t="s">
        <v>86</v>
      </c>
      <c r="B66" s="4" t="s">
        <v>68</v>
      </c>
      <c r="C66" s="19"/>
      <c r="D66" s="20"/>
      <c r="E66" s="19"/>
      <c r="F66" s="20"/>
    </row>
    <row r="67" spans="1:11" ht="12" customHeight="1" x14ac:dyDescent="0.25">
      <c r="A67" s="13"/>
      <c r="B67" s="14" t="s">
        <v>69</v>
      </c>
      <c r="C67" s="15" t="s">
        <v>18</v>
      </c>
      <c r="D67" s="16"/>
      <c r="E67" s="15">
        <v>1</v>
      </c>
      <c r="F67" s="16">
        <f>D67*E67</f>
        <v>0</v>
      </c>
    </row>
    <row r="68" spans="1:11" ht="12" customHeight="1" x14ac:dyDescent="0.25">
      <c r="A68" s="13"/>
      <c r="B68" s="14" t="s">
        <v>70</v>
      </c>
      <c r="C68" s="15" t="s">
        <v>18</v>
      </c>
      <c r="D68" s="16"/>
      <c r="E68" s="15">
        <v>1</v>
      </c>
      <c r="F68" s="16">
        <f t="shared" ref="F68:F73" si="3">D68*E68</f>
        <v>0</v>
      </c>
      <c r="K68" s="1"/>
    </row>
    <row r="69" spans="1:11" ht="12" customHeight="1" x14ac:dyDescent="0.25">
      <c r="A69" s="13"/>
      <c r="B69" s="14" t="s">
        <v>91</v>
      </c>
      <c r="C69" s="15" t="s">
        <v>18</v>
      </c>
      <c r="D69" s="16"/>
      <c r="E69" s="15">
        <v>1</v>
      </c>
      <c r="F69" s="16">
        <f t="shared" si="3"/>
        <v>0</v>
      </c>
      <c r="K69" s="29"/>
    </row>
    <row r="70" spans="1:11" ht="12" customHeight="1" x14ac:dyDescent="0.25">
      <c r="A70" s="13"/>
      <c r="B70" s="14" t="s">
        <v>92</v>
      </c>
      <c r="C70" s="15" t="s">
        <v>18</v>
      </c>
      <c r="D70" s="16"/>
      <c r="E70" s="15">
        <v>1</v>
      </c>
      <c r="F70" s="16">
        <f t="shared" si="3"/>
        <v>0</v>
      </c>
      <c r="K70" s="29"/>
    </row>
    <row r="71" spans="1:11" ht="12" customHeight="1" x14ac:dyDescent="0.25">
      <c r="A71" s="13"/>
      <c r="B71" s="14" t="s">
        <v>93</v>
      </c>
      <c r="C71" s="15" t="s">
        <v>18</v>
      </c>
      <c r="D71" s="16"/>
      <c r="E71" s="15">
        <v>1</v>
      </c>
      <c r="F71" s="16">
        <f t="shared" si="3"/>
        <v>0</v>
      </c>
      <c r="K71" s="29"/>
    </row>
    <row r="72" spans="1:11" ht="12" customHeight="1" x14ac:dyDescent="0.25">
      <c r="A72" s="13"/>
      <c r="B72" s="14" t="s">
        <v>71</v>
      </c>
      <c r="C72" s="15" t="s">
        <v>13</v>
      </c>
      <c r="D72" s="16"/>
      <c r="E72" s="15">
        <v>64</v>
      </c>
      <c r="F72" s="16">
        <f t="shared" si="3"/>
        <v>0</v>
      </c>
    </row>
    <row r="73" spans="1:11" ht="12" customHeight="1" x14ac:dyDescent="0.25">
      <c r="A73" s="13"/>
      <c r="B73" s="14" t="s">
        <v>72</v>
      </c>
      <c r="C73" s="15" t="s">
        <v>17</v>
      </c>
      <c r="D73" s="16"/>
      <c r="E73" s="15">
        <v>800</v>
      </c>
      <c r="F73" s="16">
        <f t="shared" si="3"/>
        <v>0</v>
      </c>
    </row>
    <row r="74" spans="1:11" ht="12" customHeight="1" x14ac:dyDescent="0.25">
      <c r="A74" s="4"/>
      <c r="B74" s="4" t="s">
        <v>73</v>
      </c>
      <c r="C74" s="5"/>
      <c r="D74" s="5"/>
      <c r="E74" s="5"/>
      <c r="F74" s="17">
        <f>SUM(F67:F73)</f>
        <v>0</v>
      </c>
    </row>
    <row r="75" spans="1:11" ht="12" customHeight="1" x14ac:dyDescent="0.25">
      <c r="A75" s="4" t="s">
        <v>76</v>
      </c>
      <c r="B75" s="4" t="s">
        <v>74</v>
      </c>
      <c r="C75" s="19"/>
      <c r="D75" s="20"/>
      <c r="E75" s="19"/>
      <c r="F75" s="20"/>
    </row>
    <row r="76" spans="1:11" ht="12" customHeight="1" x14ac:dyDescent="0.25">
      <c r="A76" s="12"/>
      <c r="B76" s="9" t="s">
        <v>12</v>
      </c>
      <c r="C76" s="10" t="s">
        <v>13</v>
      </c>
      <c r="D76" s="11"/>
      <c r="E76" s="10">
        <v>220</v>
      </c>
      <c r="F76" s="11">
        <f>D76*E76</f>
        <v>0</v>
      </c>
    </row>
    <row r="77" spans="1:11" ht="12" customHeight="1" x14ac:dyDescent="0.25">
      <c r="A77" s="12"/>
      <c r="B77" s="9" t="s">
        <v>14</v>
      </c>
      <c r="C77" s="10" t="s">
        <v>13</v>
      </c>
      <c r="D77" s="11"/>
      <c r="E77" s="10">
        <v>60</v>
      </c>
      <c r="F77" s="11">
        <f t="shared" ref="F77:F81" si="4">D77*E77</f>
        <v>0</v>
      </c>
    </row>
    <row r="78" spans="1:11" ht="12" customHeight="1" x14ac:dyDescent="0.25">
      <c r="A78" s="12"/>
      <c r="B78" s="9" t="s">
        <v>15</v>
      </c>
      <c r="C78" s="10" t="s">
        <v>13</v>
      </c>
      <c r="D78" s="11"/>
      <c r="E78" s="10">
        <v>100</v>
      </c>
      <c r="F78" s="11">
        <f t="shared" si="4"/>
        <v>0</v>
      </c>
      <c r="I78" s="1"/>
    </row>
    <row r="79" spans="1:11" ht="12" customHeight="1" x14ac:dyDescent="0.25">
      <c r="A79" s="13"/>
      <c r="B79" s="14" t="s">
        <v>16</v>
      </c>
      <c r="C79" s="15" t="s">
        <v>17</v>
      </c>
      <c r="D79" s="16"/>
      <c r="E79" s="15">
        <v>800</v>
      </c>
      <c r="F79" s="16">
        <f t="shared" si="4"/>
        <v>0</v>
      </c>
    </row>
    <row r="80" spans="1:11" ht="12" customHeight="1" x14ac:dyDescent="0.25">
      <c r="A80" s="12"/>
      <c r="B80" s="9" t="s">
        <v>75</v>
      </c>
      <c r="C80" s="10" t="s">
        <v>18</v>
      </c>
      <c r="D80" s="11"/>
      <c r="E80" s="10">
        <v>1</v>
      </c>
      <c r="F80" s="11">
        <f t="shared" si="4"/>
        <v>0</v>
      </c>
    </row>
    <row r="81" spans="1:6" ht="12" customHeight="1" x14ac:dyDescent="0.25">
      <c r="A81" s="12"/>
      <c r="B81" s="9" t="s">
        <v>87</v>
      </c>
      <c r="C81" s="10" t="s">
        <v>18</v>
      </c>
      <c r="D81" s="11"/>
      <c r="E81" s="10">
        <v>1</v>
      </c>
      <c r="F81" s="11">
        <f t="shared" si="4"/>
        <v>0</v>
      </c>
    </row>
    <row r="82" spans="1:6" ht="12" customHeight="1" x14ac:dyDescent="0.25">
      <c r="A82" s="4"/>
      <c r="B82" s="4" t="s">
        <v>77</v>
      </c>
      <c r="C82" s="5"/>
      <c r="D82" s="5"/>
      <c r="E82" s="5"/>
      <c r="F82" s="17">
        <f>SUM(F76:F81)</f>
        <v>0</v>
      </c>
    </row>
    <row r="83" spans="1:6" ht="12" customHeight="1" x14ac:dyDescent="0.25">
      <c r="A83" s="23"/>
      <c r="B83" s="24" t="s">
        <v>78</v>
      </c>
      <c r="C83" s="23"/>
      <c r="D83" s="23"/>
      <c r="E83" s="23"/>
      <c r="F83" s="25">
        <f>F82+F74+F65+F38+F22+F12</f>
        <v>0</v>
      </c>
    </row>
    <row r="84" spans="1:6" ht="12" customHeight="1" x14ac:dyDescent="0.25">
      <c r="A84" s="23"/>
      <c r="B84" s="24" t="s">
        <v>79</v>
      </c>
      <c r="C84" s="23"/>
      <c r="D84" s="23"/>
      <c r="E84" s="23"/>
      <c r="F84" s="25">
        <f>0.21*F83</f>
        <v>0</v>
      </c>
    </row>
    <row r="85" spans="1:6" ht="12" customHeight="1" x14ac:dyDescent="0.25">
      <c r="A85" s="23"/>
      <c r="B85" s="24" t="s">
        <v>80</v>
      </c>
      <c r="C85" s="23"/>
      <c r="D85" s="23"/>
      <c r="E85" s="23"/>
      <c r="F85" s="25">
        <f>SUM(F83:F84)</f>
        <v>0</v>
      </c>
    </row>
  </sheetData>
  <mergeCells count="3">
    <mergeCell ref="A4:A5"/>
    <mergeCell ref="B4:B5"/>
    <mergeCell ref="C4:C5"/>
  </mergeCells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List2!Oblast_tisku</vt:lpstr>
      <vt:lpstr>List2!OLE_LINK1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Pavel Menšl</cp:lastModifiedBy>
  <cp:lastPrinted>2015-09-07T08:18:56Z</cp:lastPrinted>
  <dcterms:created xsi:type="dcterms:W3CDTF">2015-04-14T16:52:56Z</dcterms:created>
  <dcterms:modified xsi:type="dcterms:W3CDTF">2016-06-28T10:35:31Z</dcterms:modified>
</cp:coreProperties>
</file>