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PROJEKTY_21\NPO_SKOL\DD_D_Cermna_Nakup_RD_Lanskroun\3_VZ_Smlouvy\34_Vnitrni_vybav\VZ příprava\"/>
    </mc:Choice>
  </mc:AlternateContent>
  <xr:revisionPtr revIDLastSave="0" documentId="13_ncr:1_{34D8B3D1-D169-45ED-BC11-F3AA15BBF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6" i="2"/>
  <c r="G26" i="2"/>
  <c r="H26" i="2" s="1"/>
  <c r="G14" i="2"/>
  <c r="H14" i="2" s="1"/>
  <c r="G12" i="2"/>
  <c r="F56" i="2"/>
  <c r="F54" i="2"/>
  <c r="G54" i="2" s="1"/>
  <c r="F52" i="2"/>
  <c r="G52" i="2" s="1"/>
  <c r="H52" i="2" s="1"/>
  <c r="F50" i="2"/>
  <c r="G50" i="2" s="1"/>
  <c r="H50" i="2" s="1"/>
  <c r="F48" i="2"/>
  <c r="F46" i="2"/>
  <c r="F44" i="2"/>
  <c r="G44" i="2" s="1"/>
  <c r="F42" i="2"/>
  <c r="G42" i="2" s="1"/>
  <c r="F40" i="2"/>
  <c r="G40" i="2" s="1"/>
  <c r="F38" i="2"/>
  <c r="F36" i="2"/>
  <c r="F34" i="2"/>
  <c r="G34" i="2" s="1"/>
  <c r="F32" i="2"/>
  <c r="G32" i="2" s="1"/>
  <c r="F30" i="2"/>
  <c r="G30" i="2" s="1"/>
  <c r="F28" i="2"/>
  <c r="F26" i="2"/>
  <c r="F24" i="2"/>
  <c r="F22" i="2"/>
  <c r="G22" i="2" s="1"/>
  <c r="H22" i="2" s="1"/>
  <c r="F20" i="2"/>
  <c r="F18" i="2"/>
  <c r="G18" i="2" s="1"/>
  <c r="F16" i="2"/>
  <c r="G16" i="2" s="1"/>
  <c r="F14" i="2"/>
  <c r="F12" i="2"/>
  <c r="F10" i="2"/>
  <c r="G10" i="2" s="1"/>
  <c r="F8" i="2"/>
  <c r="H16" i="2" l="1"/>
  <c r="H44" i="2"/>
  <c r="G28" i="2"/>
  <c r="H28" i="2" s="1"/>
  <c r="G20" i="2"/>
  <c r="H20" i="2" s="1"/>
  <c r="H56" i="2"/>
  <c r="H54" i="2"/>
  <c r="G38" i="2"/>
  <c r="H38" i="2" s="1"/>
  <c r="G36" i="2"/>
  <c r="H36" i="2" s="1"/>
  <c r="H32" i="2"/>
  <c r="H30" i="2"/>
  <c r="G24" i="2"/>
  <c r="H24" i="2" s="1"/>
  <c r="H18" i="2"/>
  <c r="H12" i="2"/>
  <c r="G8" i="2"/>
  <c r="H8" i="2" s="1"/>
  <c r="H42" i="2"/>
  <c r="G56" i="2"/>
  <c r="H34" i="2" l="1"/>
  <c r="H40" i="2"/>
  <c r="H48" i="2"/>
  <c r="H46" i="2"/>
  <c r="F58" i="2"/>
  <c r="H10" i="2" l="1"/>
  <c r="H58" i="2" s="1"/>
  <c r="G58" i="2"/>
</calcChain>
</file>

<file path=xl/sharedStrings.xml><?xml version="1.0" encoding="utf-8"?>
<sst xmlns="http://schemas.openxmlformats.org/spreadsheetml/2006/main" count="111" uniqueCount="87">
  <si>
    <t>Číslo položky</t>
  </si>
  <si>
    <t>Název zařízení</t>
  </si>
  <si>
    <t>Ks</t>
  </si>
  <si>
    <t>Měrná jednotka</t>
  </si>
  <si>
    <t>Cena za jednotku</t>
  </si>
  <si>
    <t>Cena celkem bez DPH</t>
  </si>
  <si>
    <t>DPH</t>
  </si>
  <si>
    <t>Cena celkem vč. DPH</t>
  </si>
  <si>
    <t>1</t>
  </si>
  <si>
    <t>Obývací stěna včetně polic za sedací soupravou</t>
  </si>
  <si>
    <t>ks</t>
  </si>
  <si>
    <t>viz nákres 
dekor: dřevo - kaštan přírodní jednobarevná lamino deska - mat (ochrana proti otiskům prstům)
narážecí úchytkový profil
rozměr dle nákresu: 2625/750/400 mm
rozměry: 800x250x30 
police - dekor dřevo, hrany dekor dřevo</t>
  </si>
  <si>
    <t>2</t>
  </si>
  <si>
    <t>Skříň_zádveří 1.01 botník</t>
  </si>
  <si>
    <t>viz nákres
dekor: dřevo - kaštan přírodní jednobarevná lamino deska - mat (ochrana proti otiskům prstům)
háček (8ks) s kruhovým tvarem základny, uchycení na hmoždinku, barva: černá
obklad stěny PVC/vinyl - dekor světle šedá - betonová/kamenná
čalouněné sezení - dekor světle šedá
rozměr: 2785/520/400 mm</t>
  </si>
  <si>
    <t>3</t>
  </si>
  <si>
    <t>Skříň_zádveří 1.01 skříň</t>
  </si>
  <si>
    <t>viz nákres
dekor: dřevo - kaštan přírodní jednobarevná lamino deska - mat (ochrana proti otiskům prstům)
profilová úchytka na hranu dvířek, barva nerez/černá, vertikální umístění
rozměr: 1480/2550/600 mm</t>
  </si>
  <si>
    <t>4</t>
  </si>
  <si>
    <t>Skříň_technická místnost včetně drátěných nástěnných polic</t>
  </si>
  <si>
    <t>viz nákres
dekor: dřevo- kaštan přírodní a bílá lamino deska - mat (ochrana proti otiskům prstů)
profilová úchytka na hranu dvířek, barva nerez/černá, vertikální umístění
4x prádelní koš
rozměr: 3000/1825/450 mm</t>
  </si>
  <si>
    <t>5</t>
  </si>
  <si>
    <t>Postel (včetně roštu)_pokoje 2.04, 2.03, 2.06, 2.07</t>
  </si>
  <si>
    <t>viz nákres
rozměr lůžka: 900*2000 mm
dekor: dřevo- kaštan přírodní jednobarevná lamino deska - mat (ochrana proti otiskům prstům)</t>
  </si>
  <si>
    <t>6</t>
  </si>
  <si>
    <t xml:space="preserve">Skříň_pokoj_2.04 </t>
  </si>
  <si>
    <t>viz nákres
dekor: dřevo- kaštan přírodní jednobarevná lamino deska - mat (ochrana proti otiskům prstům)
profilová úchytka na hranu dvířek, barva nerez/černá, vertikální umístění, včetně výsuvů, zdrcadla a šatní tyče
rozměr: 1860/2570/600 mm</t>
  </si>
  <si>
    <t>7a</t>
  </si>
  <si>
    <t>Pracovní stůl_ pokoj 2.04</t>
  </si>
  <si>
    <t>viz nákres
ocelová konstrukce-RAL bílá
dřevěný dekor kuchyňské pracovní desky
rozměr: 1300/750/700 mm</t>
  </si>
  <si>
    <t>7b</t>
  </si>
  <si>
    <t xml:space="preserve">Pracovní stůl_ pokoj 2.03 a 2.04 </t>
  </si>
  <si>
    <t>viz nákres
ocelová konstrukce-RAL bílá, dřevěný dekor kuchyňské pracovní desky
rozměr: 1200/750/700 mm</t>
  </si>
  <si>
    <t>8</t>
  </si>
  <si>
    <t>Knihovna_pokoj 2.04</t>
  </si>
  <si>
    <t>viz nákres
dekor: dřevo- kaštan přírodní jednobarevná lamino deska - mat (ochrana proti otiskům prstům)
rozměr: 900/2570/300 mm</t>
  </si>
  <si>
    <t>9</t>
  </si>
  <si>
    <t xml:space="preserve">Skříň_pokoj 2.03 </t>
  </si>
  <si>
    <t>viz nákres
dekor: dřevo- kaštan přírodní jednobarevná lamino deska - mat (ochrana proti otiskům prstům)
profilová úchytka na hranu dvířek, barva nerez/černá, vertikální umístění, včetně výsuvů, zdrcadla a šatní tyče
rozměr: 1300/2570/600 mm</t>
  </si>
  <si>
    <t>10</t>
  </si>
  <si>
    <t xml:space="preserve">Pracovní stůl_ pokoj 2.03 </t>
  </si>
  <si>
    <t>viz nákres
ocelová konstrukce-RAL bílá, dřevěný dekor kuchyňské pracovní desky
rozměr: 900/750/700 mm</t>
  </si>
  <si>
    <t>11</t>
  </si>
  <si>
    <t xml:space="preserve">Knihovna_pokoj 2.03 </t>
  </si>
  <si>
    <t>viz nákres
dekor: dřevo - kaštan přírodní a bílá lamino deska - mat (ochrana proti otiskům prstů)
rozměr: 900/2570/300 mm</t>
  </si>
  <si>
    <t>12</t>
  </si>
  <si>
    <t xml:space="preserve">Skříň_pokoj 2.06 </t>
  </si>
  <si>
    <t>viz nákres
dekor: dřevo- kaštan přírodní jednobarevná lamino deska - mat (ochrana proti otiskům prstům)
profilová úchytka na hranu dvířek, barva nerez/černá, vertikální umístění, včetně výsuvů, zdrcadla a šatní tyče
rozměr: 1860/2540/600 mm</t>
  </si>
  <si>
    <t>13</t>
  </si>
  <si>
    <t xml:space="preserve">Pracovní stůl 2.06 a 2.07 </t>
  </si>
  <si>
    <t>viz nákres
ocelová konstrukce-RAL bílá, dřevěný dekor kuchyňské pracovní desky
rozměr: 1450/750/700 mm</t>
  </si>
  <si>
    <t>14</t>
  </si>
  <si>
    <t xml:space="preserve">Knihovna_pokoj 2.06 </t>
  </si>
  <si>
    <t>viz nákres
dekor: dřevo- kaštan přírodní jednobarevná lamino deska - mat (ochrana proti otiskům prstům)
plná záda do výšky 1,1m plné směrem k posteli zbývající výška otevřená
rozměr: 1300/2540/300 mm</t>
  </si>
  <si>
    <t>15</t>
  </si>
  <si>
    <t xml:space="preserve">Skříň_pokoj 2.07 </t>
  </si>
  <si>
    <t>viz nákres
dekor: dřevo - kaštan přírodní a bílá lamino deska - mat (ochrana proti otiskům prstů)
profilová úchytka na hranu dvířek, barva nerez/černá, vertikální umístění, včetně výsuvů, zdrcadla a šatní tyče
rozměr: 1900/2500/600 mm</t>
  </si>
  <si>
    <t>16</t>
  </si>
  <si>
    <t xml:space="preserve">Knihovna_pokoj 2.07 </t>
  </si>
  <si>
    <t>viz nákres
dekor: dřevo- kaštan přírodní jednobarevná lamino deska - mat (ochrana proti otiskům prstům)
rozměr: 1600/1100/300 mm</t>
  </si>
  <si>
    <t>17</t>
  </si>
  <si>
    <t xml:space="preserve">Sedací souprava </t>
  </si>
  <si>
    <t>sestava: područka levá + 2 - 3 sed levý + otoman pravý, polohovatelný záhlavník
Výška sedačky: 810 - 940 mm, Výška sezení: 420 – 440 mm, Hloubka sezení: 560-820 mm, celkové rozměry sedačky: 2660-2664 x 1600-2330 mm, šíře područky 25-26cm
dřevěné nožičky – buk, potah sedačky – hořčicová látka</t>
  </si>
  <si>
    <t>18</t>
  </si>
  <si>
    <t>čtverec 800-900x800-900 mm, zaoblené rohy, kuželovitá/válcovitá podnož, dekor dřeva (dub) stolní tl. 30-40 mm, výška 300-400 mm</t>
  </si>
  <si>
    <t>19</t>
  </si>
  <si>
    <t xml:space="preserve">Jídelní stůl </t>
  </si>
  <si>
    <t>rozměr 220-250 cm x 90-100 cm, výška 76 cm, až pro 10 lidí masivní dubová deska o tloušťce min. 3 cm, dřevěná podnož - masivní 4 dřevěné nohy</t>
  </si>
  <si>
    <t>20</t>
  </si>
  <si>
    <t>Jídelní židle</t>
  </si>
  <si>
    <t>21</t>
  </si>
  <si>
    <t>Židle k psacímu stolu</t>
  </si>
  <si>
    <t>22</t>
  </si>
  <si>
    <t>Křeslo</t>
  </si>
  <si>
    <t>Šířka: 600-700 mm, výška: 690-790 mm, hloubka: 650-850 mm
loketní opěrky: masivní, hranaté, tmavá barva, látka: žlutá
nohy: masivní, hranaté, tmavá barva</t>
  </si>
  <si>
    <t>23</t>
  </si>
  <si>
    <t xml:space="preserve">Matrace </t>
  </si>
  <si>
    <t>nosnost max 130 kg, dva pocity tuhosti, oboustrannost, jádro matrace: studená pěna, pratelný povrch
šířka: 90 cm, výška: 18-20 cm, délka: 200 cm</t>
  </si>
  <si>
    <t>24</t>
  </si>
  <si>
    <t>Kovový regál</t>
  </si>
  <si>
    <t>max. nosnost při rovnoměrném zatížení: 300 kg na polici, max. zátěž na regál při rovnoměrném zatížení: 1200 kg, počet polic: min. 4, výška: 180 cm, šířka: 120 cm, hloubka: 40 cm, barva bílá</t>
  </si>
  <si>
    <t>DD DOLNÍ ČERMNÁ - RD Lanškroun</t>
  </si>
  <si>
    <t xml:space="preserve">Vnitřní vybavení stavby - nábytek </t>
  </si>
  <si>
    <t>Celkem</t>
  </si>
  <si>
    <t xml:space="preserve">Konferenční stolek </t>
  </si>
  <si>
    <t>Materiál konstrukce: dubové dřevo, Materiál potahu: látka, Barva konstrukce: hnědá, Barva potahu: světle šedá, Rozměr šxhxv: 48-50x40-50x80-84 cm, Výška sedáku: 45-47 cm, Nosnost do 110 kg</t>
  </si>
  <si>
    <t>šířka: max. 530 mm, hloubka: max. 620 mm, výška sedu: 430-460 mm, výška: 750-800 mm 
dřevěná (dub) židle v přírodní barvě, sedák: šedá látka
plynulý náběh opěradla, stohovatelná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</si>
</sst>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\-"/>
  </numFmts>
  <fonts count="11" x14ac:knownFonts="1">
    <font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2"/>
      <name val="Tahoma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/>
    </xf>
    <xf numFmtId="164" fontId="7" fillId="4" borderId="2" xfId="0" applyNumberFormat="1" applyFont="1" applyFill="1" applyBorder="1" applyAlignment="1" applyProtection="1">
      <alignment horizontal="right" vertical="center" wrapText="1"/>
    </xf>
    <xf numFmtId="3" fontId="9" fillId="0" borderId="8" xfId="1" applyNumberFormat="1" applyFont="1" applyBorder="1" applyAlignment="1" applyProtection="1">
      <alignment horizontal="right" vertical="center"/>
    </xf>
    <xf numFmtId="44" fontId="8" fillId="0" borderId="12" xfId="0" applyNumberFormat="1" applyFont="1" applyBorder="1" applyAlignment="1" applyProtection="1">
      <alignment horizontal="right" vertical="center"/>
    </xf>
    <xf numFmtId="44" fontId="8" fillId="0" borderId="13" xfId="0" applyNumberFormat="1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left" vertical="center" wrapText="1"/>
    </xf>
    <xf numFmtId="164" fontId="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2" borderId="9" xfId="0" applyFill="1" applyBorder="1" applyAlignment="1" applyProtection="1"/>
    <xf numFmtId="0" fontId="0" fillId="2" borderId="6" xfId="0" applyFill="1" applyBorder="1" applyAlignment="1" applyProtection="1"/>
    <xf numFmtId="0" fontId="0" fillId="2" borderId="4" xfId="0" applyFill="1" applyBorder="1" applyAlignment="1" applyProtection="1"/>
    <xf numFmtId="0" fontId="0" fillId="2" borderId="7" xfId="0" applyFill="1" applyBorder="1" applyAlignment="1" applyProtection="1"/>
    <xf numFmtId="0" fontId="5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2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2" fontId="6" fillId="0" borderId="1" xfId="0" applyNumberFormat="1" applyFont="1" applyBorder="1" applyProtection="1"/>
    <xf numFmtId="0" fontId="5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wrapText="1"/>
    </xf>
    <xf numFmtId="0" fontId="2" fillId="0" borderId="11" xfId="0" applyFont="1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2" fontId="6" fillId="0" borderId="11" xfId="0" applyNumberFormat="1" applyFont="1" applyBorder="1" applyProtection="1"/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0" fillId="0" borderId="0" xfId="0" applyNumberFormat="1" applyProtection="1"/>
    <xf numFmtId="49" fontId="10" fillId="0" borderId="1" xfId="0" applyNumberFormat="1" applyFont="1" applyBorder="1" applyAlignment="1" applyProtection="1">
      <alignment horizontal="center" vertical="top" wrapText="1"/>
    </xf>
    <xf numFmtId="49" fontId="10" fillId="0" borderId="10" xfId="0" applyNumberFormat="1" applyFont="1" applyBorder="1" applyAlignment="1" applyProtection="1">
      <alignment horizontal="center" vertical="top" wrapText="1"/>
    </xf>
    <xf numFmtId="49" fontId="10" fillId="0" borderId="8" xfId="0" applyNumberFormat="1" applyFont="1" applyBorder="1" applyAlignment="1" applyProtection="1">
      <alignment horizontal="center" vertical="top" wrapText="1"/>
    </xf>
    <xf numFmtId="0" fontId="0" fillId="4" borderId="0" xfId="0" applyFill="1" applyProtection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120" zoomScaleNormal="120" workbookViewId="0">
      <pane ySplit="6" topLeftCell="A7" activePane="bottomLeft" state="frozen"/>
      <selection pane="bottomLeft" activeCell="F12" sqref="F12"/>
    </sheetView>
  </sheetViews>
  <sheetFormatPr defaultRowHeight="12" x14ac:dyDescent="0.2"/>
  <cols>
    <col min="1" max="1" width="10.83203125" style="9" customWidth="1"/>
    <col min="2" max="2" width="59.83203125" style="36" customWidth="1"/>
    <col min="3" max="3" width="8.5" style="10" customWidth="1"/>
    <col min="4" max="4" width="9.5" style="10" customWidth="1"/>
    <col min="5" max="5" width="14.33203125" style="10" customWidth="1"/>
    <col min="6" max="8" width="19" style="10" bestFit="1" customWidth="1"/>
    <col min="9" max="16384" width="9.33203125" style="10"/>
  </cols>
  <sheetData>
    <row r="1" spans="1:8" ht="19.5" customHeight="1" x14ac:dyDescent="0.25">
      <c r="B1" s="1" t="s">
        <v>81</v>
      </c>
    </row>
    <row r="2" spans="1:8" ht="19.5" customHeight="1" x14ac:dyDescent="0.2">
      <c r="B2" s="2" t="s">
        <v>82</v>
      </c>
    </row>
    <row r="4" spans="1:8" s="1" customFormat="1" ht="18" x14ac:dyDescent="0.25"/>
    <row r="5" spans="1:8" s="2" customFormat="1" ht="18.75" thickBot="1" x14ac:dyDescent="0.25"/>
    <row r="6" spans="1:8" ht="27.75" customHeight="1" thickBot="1" x14ac:dyDescent="0.25">
      <c r="A6" s="11" t="s">
        <v>0</v>
      </c>
      <c r="B6" s="12" t="s">
        <v>1</v>
      </c>
      <c r="C6" s="13" t="s">
        <v>2</v>
      </c>
      <c r="D6" s="11" t="s">
        <v>3</v>
      </c>
      <c r="E6" s="11" t="s">
        <v>4</v>
      </c>
      <c r="F6" s="11" t="s">
        <v>5</v>
      </c>
      <c r="G6" s="14" t="s">
        <v>6</v>
      </c>
      <c r="H6" s="15" t="s">
        <v>7</v>
      </c>
    </row>
    <row r="7" spans="1:8" ht="12.75" customHeight="1" thickBot="1" x14ac:dyDescent="0.25">
      <c r="A7" s="16"/>
      <c r="B7" s="17"/>
      <c r="C7" s="18"/>
      <c r="D7" s="18"/>
      <c r="E7" s="18"/>
      <c r="F7" s="18"/>
      <c r="G7" s="18"/>
      <c r="H7" s="19"/>
    </row>
    <row r="8" spans="1:8" ht="33" customHeight="1" x14ac:dyDescent="0.2">
      <c r="A8" s="38" t="s">
        <v>8</v>
      </c>
      <c r="B8" s="20" t="s">
        <v>9</v>
      </c>
      <c r="C8" s="21">
        <v>1</v>
      </c>
      <c r="D8" s="22" t="s">
        <v>10</v>
      </c>
      <c r="E8" s="8"/>
      <c r="F8" s="3">
        <f>E8*C8</f>
        <v>0</v>
      </c>
      <c r="G8" s="3">
        <f>F8*0.21</f>
        <v>0</v>
      </c>
      <c r="H8" s="3">
        <f>F8+G8</f>
        <v>0</v>
      </c>
    </row>
    <row r="9" spans="1:8" ht="84" x14ac:dyDescent="0.2">
      <c r="A9" s="38"/>
      <c r="B9" s="23" t="s">
        <v>11</v>
      </c>
      <c r="C9" s="24"/>
      <c r="D9" s="25"/>
      <c r="E9" s="25"/>
      <c r="F9" s="26"/>
      <c r="G9" s="26"/>
      <c r="H9" s="26"/>
    </row>
    <row r="10" spans="1:8" ht="33" customHeight="1" x14ac:dyDescent="0.2">
      <c r="A10" s="38" t="s">
        <v>12</v>
      </c>
      <c r="B10" s="27" t="s">
        <v>13</v>
      </c>
      <c r="C10" s="28">
        <v>1</v>
      </c>
      <c r="D10" s="25" t="s">
        <v>10</v>
      </c>
      <c r="E10" s="8"/>
      <c r="F10" s="3">
        <f>E10*C10</f>
        <v>0</v>
      </c>
      <c r="G10" s="3">
        <f>F10*0.21</f>
        <v>0</v>
      </c>
      <c r="H10" s="3">
        <f>F10+G10</f>
        <v>0</v>
      </c>
    </row>
    <row r="11" spans="1:8" ht="104.25" customHeight="1" x14ac:dyDescent="0.2">
      <c r="A11" s="38"/>
      <c r="B11" s="7" t="s">
        <v>14</v>
      </c>
      <c r="C11" s="24"/>
      <c r="D11" s="25"/>
      <c r="E11" s="25"/>
      <c r="F11" s="26"/>
      <c r="G11" s="26"/>
      <c r="H11" s="26"/>
    </row>
    <row r="12" spans="1:8" ht="33" customHeight="1" x14ac:dyDescent="0.2">
      <c r="A12" s="38" t="s">
        <v>15</v>
      </c>
      <c r="B12" s="27" t="s">
        <v>16</v>
      </c>
      <c r="C12" s="28">
        <v>1</v>
      </c>
      <c r="D12" s="25" t="s">
        <v>10</v>
      </c>
      <c r="E12" s="8"/>
      <c r="F12" s="3">
        <f>E12*C12</f>
        <v>0</v>
      </c>
      <c r="G12" s="3">
        <f>F12*0.21</f>
        <v>0</v>
      </c>
      <c r="H12" s="3">
        <f>F12+G12</f>
        <v>0</v>
      </c>
    </row>
    <row r="13" spans="1:8" ht="72" x14ac:dyDescent="0.2">
      <c r="A13" s="38"/>
      <c r="B13" s="23" t="s">
        <v>17</v>
      </c>
      <c r="C13" s="24"/>
      <c r="D13" s="25"/>
      <c r="E13" s="25"/>
      <c r="F13" s="26"/>
      <c r="G13" s="26"/>
      <c r="H13" s="26"/>
    </row>
    <row r="14" spans="1:8" ht="33" customHeight="1" x14ac:dyDescent="0.2">
      <c r="A14" s="38" t="s">
        <v>18</v>
      </c>
      <c r="B14" s="29" t="s">
        <v>19</v>
      </c>
      <c r="C14" s="28">
        <v>1</v>
      </c>
      <c r="D14" s="25" t="s">
        <v>10</v>
      </c>
      <c r="E14" s="8"/>
      <c r="F14" s="3">
        <f>E14*C14</f>
        <v>0</v>
      </c>
      <c r="G14" s="3">
        <f>F14*0.21</f>
        <v>0</v>
      </c>
      <c r="H14" s="3">
        <f>F14+G14</f>
        <v>0</v>
      </c>
    </row>
    <row r="15" spans="1:8" ht="84" x14ac:dyDescent="0.2">
      <c r="A15" s="38"/>
      <c r="B15" s="23" t="s">
        <v>20</v>
      </c>
      <c r="C15" s="24"/>
      <c r="D15" s="25"/>
      <c r="E15" s="25"/>
      <c r="F15" s="26"/>
      <c r="G15" s="26"/>
      <c r="H15" s="26"/>
    </row>
    <row r="16" spans="1:8" ht="33" customHeight="1" x14ac:dyDescent="0.2">
      <c r="A16" s="38" t="s">
        <v>21</v>
      </c>
      <c r="B16" s="29" t="s">
        <v>22</v>
      </c>
      <c r="C16" s="28">
        <v>6</v>
      </c>
      <c r="D16" s="25" t="s">
        <v>10</v>
      </c>
      <c r="E16" s="8"/>
      <c r="F16" s="3">
        <f>E16*C16</f>
        <v>0</v>
      </c>
      <c r="G16" s="3">
        <f>F16*0.21</f>
        <v>0</v>
      </c>
      <c r="H16" s="3">
        <f>F16+G16</f>
        <v>0</v>
      </c>
    </row>
    <row r="17" spans="1:8" ht="48" x14ac:dyDescent="0.2">
      <c r="A17" s="38"/>
      <c r="B17" s="23" t="s">
        <v>23</v>
      </c>
      <c r="C17" s="24"/>
      <c r="D17" s="25"/>
      <c r="E17" s="25"/>
      <c r="F17" s="26"/>
      <c r="G17" s="26"/>
      <c r="H17" s="26"/>
    </row>
    <row r="18" spans="1:8" ht="33" customHeight="1" x14ac:dyDescent="0.2">
      <c r="A18" s="38" t="s">
        <v>24</v>
      </c>
      <c r="B18" s="29" t="s">
        <v>25</v>
      </c>
      <c r="C18" s="28">
        <v>1</v>
      </c>
      <c r="D18" s="25" t="s">
        <v>10</v>
      </c>
      <c r="E18" s="8"/>
      <c r="F18" s="3">
        <f>E18*C18</f>
        <v>0</v>
      </c>
      <c r="G18" s="3">
        <f>F18*0.21</f>
        <v>0</v>
      </c>
      <c r="H18" s="3">
        <f>F18+G18</f>
        <v>0</v>
      </c>
    </row>
    <row r="19" spans="1:8" ht="72" x14ac:dyDescent="0.2">
      <c r="A19" s="38"/>
      <c r="B19" s="23" t="s">
        <v>26</v>
      </c>
      <c r="C19" s="24"/>
      <c r="D19" s="25"/>
      <c r="E19" s="25"/>
      <c r="F19" s="26"/>
      <c r="G19" s="26"/>
      <c r="H19" s="26"/>
    </row>
    <row r="20" spans="1:8" ht="33" customHeight="1" x14ac:dyDescent="0.2">
      <c r="A20" s="38" t="s">
        <v>27</v>
      </c>
      <c r="B20" s="27" t="s">
        <v>28</v>
      </c>
      <c r="C20" s="28">
        <v>1</v>
      </c>
      <c r="D20" s="25" t="s">
        <v>10</v>
      </c>
      <c r="E20" s="8"/>
      <c r="F20" s="3">
        <f>E20*C20</f>
        <v>0</v>
      </c>
      <c r="G20" s="3">
        <f>F20*0.21</f>
        <v>0</v>
      </c>
      <c r="H20" s="3">
        <f>F20+G20</f>
        <v>0</v>
      </c>
    </row>
    <row r="21" spans="1:8" ht="48" x14ac:dyDescent="0.2">
      <c r="A21" s="38"/>
      <c r="B21" s="23" t="s">
        <v>29</v>
      </c>
      <c r="C21" s="24"/>
      <c r="D21" s="25"/>
      <c r="E21" s="25"/>
      <c r="F21" s="26"/>
      <c r="G21" s="26"/>
      <c r="H21" s="26"/>
    </row>
    <row r="22" spans="1:8" ht="33" customHeight="1" x14ac:dyDescent="0.2">
      <c r="A22" s="38" t="s">
        <v>30</v>
      </c>
      <c r="B22" s="27" t="s">
        <v>31</v>
      </c>
      <c r="C22" s="28">
        <v>2</v>
      </c>
      <c r="D22" s="25" t="s">
        <v>10</v>
      </c>
      <c r="E22" s="8"/>
      <c r="F22" s="3">
        <f>E22*C22</f>
        <v>0</v>
      </c>
      <c r="G22" s="3">
        <f>F22*0.21</f>
        <v>0</v>
      </c>
      <c r="H22" s="3">
        <f>F22+G22</f>
        <v>0</v>
      </c>
    </row>
    <row r="23" spans="1:8" ht="48" x14ac:dyDescent="0.2">
      <c r="A23" s="38"/>
      <c r="B23" s="23" t="s">
        <v>32</v>
      </c>
      <c r="C23" s="24"/>
      <c r="D23" s="25"/>
      <c r="E23" s="25"/>
      <c r="F23" s="26"/>
      <c r="G23" s="26"/>
      <c r="H23" s="26"/>
    </row>
    <row r="24" spans="1:8" ht="33" customHeight="1" x14ac:dyDescent="0.2">
      <c r="A24" s="38" t="s">
        <v>33</v>
      </c>
      <c r="B24" s="27" t="s">
        <v>34</v>
      </c>
      <c r="C24" s="28">
        <v>1</v>
      </c>
      <c r="D24" s="25" t="s">
        <v>10</v>
      </c>
      <c r="E24" s="8"/>
      <c r="F24" s="3">
        <f>E24*C24</f>
        <v>0</v>
      </c>
      <c r="G24" s="3">
        <f>F24*0.21</f>
        <v>0</v>
      </c>
      <c r="H24" s="3">
        <f>F24+G24</f>
        <v>0</v>
      </c>
    </row>
    <row r="25" spans="1:8" ht="48" x14ac:dyDescent="0.2">
      <c r="A25" s="38"/>
      <c r="B25" s="23" t="s">
        <v>35</v>
      </c>
      <c r="C25" s="24"/>
      <c r="D25" s="25"/>
      <c r="E25" s="25"/>
      <c r="F25" s="26"/>
      <c r="G25" s="26"/>
      <c r="H25" s="26"/>
    </row>
    <row r="26" spans="1:8" ht="33" customHeight="1" x14ac:dyDescent="0.2">
      <c r="A26" s="38" t="s">
        <v>36</v>
      </c>
      <c r="B26" s="27" t="s">
        <v>37</v>
      </c>
      <c r="C26" s="28">
        <v>1</v>
      </c>
      <c r="D26" s="25" t="s">
        <v>10</v>
      </c>
      <c r="E26" s="8"/>
      <c r="F26" s="3">
        <f>E26*C26</f>
        <v>0</v>
      </c>
      <c r="G26" s="3">
        <f>F26*0.21</f>
        <v>0</v>
      </c>
      <c r="H26" s="3">
        <f>F26+G26</f>
        <v>0</v>
      </c>
    </row>
    <row r="27" spans="1:8" ht="72" x14ac:dyDescent="0.2">
      <c r="A27" s="38"/>
      <c r="B27" s="23" t="s">
        <v>38</v>
      </c>
      <c r="C27" s="24"/>
      <c r="D27" s="25"/>
      <c r="E27" s="25"/>
      <c r="F27" s="26"/>
      <c r="G27" s="26"/>
      <c r="H27" s="26"/>
    </row>
    <row r="28" spans="1:8" ht="33" customHeight="1" x14ac:dyDescent="0.2">
      <c r="A28" s="38" t="s">
        <v>39</v>
      </c>
      <c r="B28" s="29" t="s">
        <v>40</v>
      </c>
      <c r="C28" s="28">
        <v>1</v>
      </c>
      <c r="D28" s="25" t="s">
        <v>10</v>
      </c>
      <c r="E28" s="8"/>
      <c r="F28" s="3">
        <f>E28*C28</f>
        <v>0</v>
      </c>
      <c r="G28" s="3">
        <f>F28*0.21</f>
        <v>0</v>
      </c>
      <c r="H28" s="3">
        <f>F28+G28</f>
        <v>0</v>
      </c>
    </row>
    <row r="29" spans="1:8" ht="48" x14ac:dyDescent="0.2">
      <c r="A29" s="38"/>
      <c r="B29" s="23" t="s">
        <v>41</v>
      </c>
      <c r="C29" s="24"/>
      <c r="D29" s="25"/>
      <c r="E29" s="25"/>
      <c r="F29" s="26"/>
      <c r="G29" s="26"/>
      <c r="H29" s="26"/>
    </row>
    <row r="30" spans="1:8" ht="33" customHeight="1" x14ac:dyDescent="0.2">
      <c r="A30" s="38" t="s">
        <v>42</v>
      </c>
      <c r="B30" s="29" t="s">
        <v>43</v>
      </c>
      <c r="C30" s="28">
        <v>1</v>
      </c>
      <c r="D30" s="25" t="s">
        <v>10</v>
      </c>
      <c r="E30" s="8"/>
      <c r="F30" s="3">
        <f>E30*C30</f>
        <v>0</v>
      </c>
      <c r="G30" s="3">
        <f>F30*0.21</f>
        <v>0</v>
      </c>
      <c r="H30" s="3">
        <f>F30+G30</f>
        <v>0</v>
      </c>
    </row>
    <row r="31" spans="1:8" ht="48" x14ac:dyDescent="0.2">
      <c r="A31" s="38"/>
      <c r="B31" s="23" t="s">
        <v>44</v>
      </c>
      <c r="C31" s="24"/>
      <c r="D31" s="25"/>
      <c r="E31" s="25"/>
      <c r="F31" s="26"/>
      <c r="G31" s="26"/>
      <c r="H31" s="26"/>
    </row>
    <row r="32" spans="1:8" ht="36" customHeight="1" x14ac:dyDescent="0.2">
      <c r="A32" s="38" t="s">
        <v>45</v>
      </c>
      <c r="B32" s="27" t="s">
        <v>46</v>
      </c>
      <c r="C32" s="28">
        <v>1</v>
      </c>
      <c r="D32" s="25" t="s">
        <v>10</v>
      </c>
      <c r="E32" s="8"/>
      <c r="F32" s="3">
        <f>E32*C32</f>
        <v>0</v>
      </c>
      <c r="G32" s="3">
        <f>F32*0.21</f>
        <v>0</v>
      </c>
      <c r="H32" s="3">
        <f>F32+G32</f>
        <v>0</v>
      </c>
    </row>
    <row r="33" spans="1:8" ht="72" x14ac:dyDescent="0.2">
      <c r="A33" s="38"/>
      <c r="B33" s="23" t="s">
        <v>47</v>
      </c>
      <c r="C33" s="24"/>
      <c r="D33" s="25"/>
      <c r="E33" s="25"/>
      <c r="F33" s="26"/>
      <c r="G33" s="26"/>
      <c r="H33" s="26"/>
    </row>
    <row r="34" spans="1:8" ht="33" customHeight="1" x14ac:dyDescent="0.2">
      <c r="A34" s="38" t="s">
        <v>48</v>
      </c>
      <c r="B34" s="27" t="s">
        <v>49</v>
      </c>
      <c r="C34" s="28">
        <v>2</v>
      </c>
      <c r="D34" s="25" t="s">
        <v>10</v>
      </c>
      <c r="E34" s="8"/>
      <c r="F34" s="3">
        <f>E34*C34</f>
        <v>0</v>
      </c>
      <c r="G34" s="3">
        <f>F34*0.21</f>
        <v>0</v>
      </c>
      <c r="H34" s="3">
        <f>F34+G34</f>
        <v>0</v>
      </c>
    </row>
    <row r="35" spans="1:8" ht="48" x14ac:dyDescent="0.2">
      <c r="A35" s="38"/>
      <c r="B35" s="23" t="s">
        <v>50</v>
      </c>
      <c r="C35" s="24"/>
      <c r="D35" s="25"/>
      <c r="E35" s="25"/>
      <c r="F35" s="26"/>
      <c r="G35" s="26"/>
      <c r="H35" s="26"/>
    </row>
    <row r="36" spans="1:8" ht="33" customHeight="1" x14ac:dyDescent="0.2">
      <c r="A36" s="38" t="s">
        <v>51</v>
      </c>
      <c r="B36" s="27" t="s">
        <v>52</v>
      </c>
      <c r="C36" s="28">
        <v>1</v>
      </c>
      <c r="D36" s="25" t="s">
        <v>10</v>
      </c>
      <c r="E36" s="8"/>
      <c r="F36" s="3">
        <f>E36*C36</f>
        <v>0</v>
      </c>
      <c r="G36" s="3">
        <f>F36*0.21</f>
        <v>0</v>
      </c>
      <c r="H36" s="3">
        <f>F36+G36</f>
        <v>0</v>
      </c>
    </row>
    <row r="37" spans="1:8" ht="72" x14ac:dyDescent="0.2">
      <c r="A37" s="38"/>
      <c r="B37" s="23" t="s">
        <v>53</v>
      </c>
      <c r="C37" s="24"/>
      <c r="D37" s="25"/>
      <c r="E37" s="25"/>
      <c r="F37" s="26"/>
      <c r="G37" s="26"/>
      <c r="H37" s="26"/>
    </row>
    <row r="38" spans="1:8" ht="33" customHeight="1" x14ac:dyDescent="0.2">
      <c r="A38" s="38" t="s">
        <v>54</v>
      </c>
      <c r="B38" s="27" t="s">
        <v>55</v>
      </c>
      <c r="C38" s="28">
        <v>1</v>
      </c>
      <c r="D38" s="25" t="s">
        <v>10</v>
      </c>
      <c r="E38" s="8"/>
      <c r="F38" s="3">
        <f>E38*C38</f>
        <v>0</v>
      </c>
      <c r="G38" s="3">
        <f>F38*0.21</f>
        <v>0</v>
      </c>
      <c r="H38" s="3">
        <f>F38+G38</f>
        <v>0</v>
      </c>
    </row>
    <row r="39" spans="1:8" ht="72" x14ac:dyDescent="0.2">
      <c r="A39" s="38"/>
      <c r="B39" s="23" t="s">
        <v>56</v>
      </c>
      <c r="C39" s="24"/>
      <c r="D39" s="25"/>
      <c r="E39" s="25"/>
      <c r="F39" s="26"/>
      <c r="G39" s="26"/>
      <c r="H39" s="26"/>
    </row>
    <row r="40" spans="1:8" ht="33" customHeight="1" x14ac:dyDescent="0.2">
      <c r="A40" s="38" t="s">
        <v>57</v>
      </c>
      <c r="B40" s="29" t="s">
        <v>58</v>
      </c>
      <c r="C40" s="28">
        <v>1</v>
      </c>
      <c r="D40" s="25" t="s">
        <v>10</v>
      </c>
      <c r="E40" s="8"/>
      <c r="F40" s="3">
        <f>E40*C40</f>
        <v>0</v>
      </c>
      <c r="G40" s="3">
        <f>F40*0.21</f>
        <v>0</v>
      </c>
      <c r="H40" s="3">
        <f>F40+G40</f>
        <v>0</v>
      </c>
    </row>
    <row r="41" spans="1:8" ht="48" x14ac:dyDescent="0.2">
      <c r="A41" s="38"/>
      <c r="B41" s="23" t="s">
        <v>59</v>
      </c>
      <c r="C41" s="24"/>
      <c r="D41" s="25"/>
      <c r="E41" s="25"/>
      <c r="F41" s="26"/>
      <c r="G41" s="26"/>
      <c r="H41" s="26"/>
    </row>
    <row r="42" spans="1:8" ht="33" customHeight="1" x14ac:dyDescent="0.2">
      <c r="A42" s="38" t="s">
        <v>60</v>
      </c>
      <c r="B42" s="29" t="s">
        <v>61</v>
      </c>
      <c r="C42" s="28">
        <v>1</v>
      </c>
      <c r="D42" s="25" t="s">
        <v>10</v>
      </c>
      <c r="E42" s="8"/>
      <c r="F42" s="3">
        <f>E42*C42</f>
        <v>0</v>
      </c>
      <c r="G42" s="3">
        <f>F42*0.21</f>
        <v>0</v>
      </c>
      <c r="H42" s="3">
        <f>F42+G42</f>
        <v>0</v>
      </c>
    </row>
    <row r="43" spans="1:8" ht="72" x14ac:dyDescent="0.2">
      <c r="A43" s="38"/>
      <c r="B43" s="23" t="s">
        <v>62</v>
      </c>
      <c r="C43" s="24"/>
      <c r="D43" s="25"/>
      <c r="E43" s="25"/>
      <c r="F43" s="26"/>
      <c r="G43" s="26"/>
      <c r="H43" s="26"/>
    </row>
    <row r="44" spans="1:8" ht="33" customHeight="1" x14ac:dyDescent="0.2">
      <c r="A44" s="38" t="s">
        <v>63</v>
      </c>
      <c r="B44" s="27" t="s">
        <v>84</v>
      </c>
      <c r="C44" s="28">
        <v>1</v>
      </c>
      <c r="D44" s="25" t="s">
        <v>10</v>
      </c>
      <c r="E44" s="8"/>
      <c r="F44" s="3">
        <f>E44*C44</f>
        <v>0</v>
      </c>
      <c r="G44" s="3">
        <f>F44*0.21</f>
        <v>0</v>
      </c>
      <c r="H44" s="3">
        <f>F44+G44</f>
        <v>0</v>
      </c>
    </row>
    <row r="45" spans="1:8" ht="36" x14ac:dyDescent="0.2">
      <c r="A45" s="38"/>
      <c r="B45" s="23" t="s">
        <v>64</v>
      </c>
      <c r="C45" s="24"/>
      <c r="D45" s="25"/>
      <c r="E45" s="25"/>
      <c r="F45" s="26"/>
      <c r="G45" s="26"/>
      <c r="H45" s="26"/>
    </row>
    <row r="46" spans="1:8" ht="33" customHeight="1" x14ac:dyDescent="0.2">
      <c r="A46" s="38" t="s">
        <v>65</v>
      </c>
      <c r="B46" s="27" t="s">
        <v>66</v>
      </c>
      <c r="C46" s="28">
        <v>1</v>
      </c>
      <c r="D46" s="25" t="s">
        <v>10</v>
      </c>
      <c r="E46" s="8"/>
      <c r="F46" s="3">
        <f>E46*C46</f>
        <v>0</v>
      </c>
      <c r="G46" s="3">
        <f>F46*0.21</f>
        <v>0</v>
      </c>
      <c r="H46" s="3">
        <f>F46+G46</f>
        <v>0</v>
      </c>
    </row>
    <row r="47" spans="1:8" ht="36" x14ac:dyDescent="0.2">
      <c r="A47" s="38"/>
      <c r="B47" s="23" t="s">
        <v>67</v>
      </c>
      <c r="C47" s="24"/>
      <c r="D47" s="25"/>
      <c r="E47" s="25"/>
      <c r="F47" s="26"/>
      <c r="G47" s="26"/>
      <c r="H47" s="26"/>
    </row>
    <row r="48" spans="1:8" ht="33" customHeight="1" x14ac:dyDescent="0.2">
      <c r="A48" s="38" t="s">
        <v>68</v>
      </c>
      <c r="B48" s="27" t="s">
        <v>69</v>
      </c>
      <c r="C48" s="28">
        <v>8</v>
      </c>
      <c r="D48" s="25" t="s">
        <v>10</v>
      </c>
      <c r="E48" s="8"/>
      <c r="F48" s="3">
        <f>E48*C48</f>
        <v>0</v>
      </c>
      <c r="G48" s="3">
        <f>F48*0.21</f>
        <v>0</v>
      </c>
      <c r="H48" s="3">
        <f>F48+G48</f>
        <v>0</v>
      </c>
    </row>
    <row r="49" spans="1:9" ht="48" x14ac:dyDescent="0.2">
      <c r="A49" s="38"/>
      <c r="B49" s="23" t="s">
        <v>85</v>
      </c>
      <c r="C49" s="24"/>
      <c r="D49" s="25"/>
      <c r="E49" s="30"/>
      <c r="F49" s="26"/>
      <c r="G49" s="26"/>
      <c r="H49" s="26"/>
    </row>
    <row r="50" spans="1:9" ht="33" customHeight="1" x14ac:dyDescent="0.2">
      <c r="A50" s="38" t="s">
        <v>70</v>
      </c>
      <c r="B50" s="27" t="s">
        <v>71</v>
      </c>
      <c r="C50" s="28">
        <v>6</v>
      </c>
      <c r="D50" s="25" t="s">
        <v>10</v>
      </c>
      <c r="E50" s="8"/>
      <c r="F50" s="3">
        <f>E50*C50</f>
        <v>0</v>
      </c>
      <c r="G50" s="3">
        <f>F50*0.21</f>
        <v>0</v>
      </c>
      <c r="H50" s="3">
        <f>F50+G50</f>
        <v>0</v>
      </c>
    </row>
    <row r="51" spans="1:9" ht="48" x14ac:dyDescent="0.2">
      <c r="A51" s="38"/>
      <c r="B51" s="23" t="s">
        <v>86</v>
      </c>
      <c r="C51" s="24"/>
      <c r="D51" s="25"/>
      <c r="E51" s="25"/>
      <c r="F51" s="26"/>
      <c r="G51" s="26"/>
      <c r="H51" s="26"/>
      <c r="I51" s="41"/>
    </row>
    <row r="52" spans="1:9" ht="33" customHeight="1" x14ac:dyDescent="0.2">
      <c r="A52" s="38" t="s">
        <v>72</v>
      </c>
      <c r="B52" s="27" t="s">
        <v>73</v>
      </c>
      <c r="C52" s="28">
        <v>4</v>
      </c>
      <c r="D52" s="25" t="s">
        <v>10</v>
      </c>
      <c r="E52" s="8"/>
      <c r="F52" s="3">
        <f>E52*C52</f>
        <v>0</v>
      </c>
      <c r="G52" s="3">
        <f>F52*0.21</f>
        <v>0</v>
      </c>
      <c r="H52" s="3">
        <f>F52+G52</f>
        <v>0</v>
      </c>
    </row>
    <row r="53" spans="1:9" ht="36" x14ac:dyDescent="0.2">
      <c r="A53" s="38"/>
      <c r="B53" s="23" t="s">
        <v>74</v>
      </c>
      <c r="C53" s="24"/>
      <c r="D53" s="25"/>
      <c r="E53" s="25"/>
      <c r="F53" s="26"/>
      <c r="G53" s="26"/>
      <c r="H53" s="26"/>
    </row>
    <row r="54" spans="1:9" ht="33" customHeight="1" x14ac:dyDescent="0.2">
      <c r="A54" s="38" t="s">
        <v>75</v>
      </c>
      <c r="B54" s="27" t="s">
        <v>76</v>
      </c>
      <c r="C54" s="28">
        <v>6</v>
      </c>
      <c r="D54" s="25" t="s">
        <v>10</v>
      </c>
      <c r="E54" s="8"/>
      <c r="F54" s="3">
        <f>E54*C54</f>
        <v>0</v>
      </c>
      <c r="G54" s="3">
        <f>F54*0.21</f>
        <v>0</v>
      </c>
      <c r="H54" s="3">
        <f>F54+G54</f>
        <v>0</v>
      </c>
    </row>
    <row r="55" spans="1:9" ht="36" x14ac:dyDescent="0.2">
      <c r="A55" s="38"/>
      <c r="B55" s="23" t="s">
        <v>77</v>
      </c>
      <c r="C55" s="24"/>
      <c r="D55" s="25"/>
      <c r="E55" s="25"/>
      <c r="F55" s="26"/>
      <c r="G55" s="26"/>
      <c r="H55" s="26"/>
    </row>
    <row r="56" spans="1:9" ht="33" customHeight="1" x14ac:dyDescent="0.2">
      <c r="A56" s="39" t="s">
        <v>78</v>
      </c>
      <c r="B56" s="27" t="s">
        <v>79</v>
      </c>
      <c r="C56" s="28">
        <v>1</v>
      </c>
      <c r="D56" s="25" t="s">
        <v>10</v>
      </c>
      <c r="E56" s="8"/>
      <c r="F56" s="3">
        <f>E56*C56</f>
        <v>0</v>
      </c>
      <c r="G56" s="3">
        <f>F56*0.21</f>
        <v>0</v>
      </c>
      <c r="H56" s="3">
        <f>F56+G56</f>
        <v>0</v>
      </c>
    </row>
    <row r="57" spans="1:9" ht="36.75" customHeight="1" thickBot="1" x14ac:dyDescent="0.25">
      <c r="A57" s="40"/>
      <c r="B57" s="31" t="s">
        <v>80</v>
      </c>
      <c r="C57" s="32"/>
      <c r="D57" s="33"/>
      <c r="E57" s="33"/>
      <c r="F57" s="34"/>
      <c r="G57" s="34"/>
      <c r="H57" s="34"/>
    </row>
    <row r="58" spans="1:9" ht="15.75" thickBot="1" x14ac:dyDescent="0.25">
      <c r="B58" s="35"/>
      <c r="E58" s="4" t="s">
        <v>83</v>
      </c>
      <c r="F58" s="5">
        <f>SUM(F8:F57)</f>
        <v>0</v>
      </c>
      <c r="G58" s="5">
        <f>SUM(G8:G57)</f>
        <v>0</v>
      </c>
      <c r="H58" s="6">
        <f>SUM(H8:H57)</f>
        <v>0</v>
      </c>
    </row>
    <row r="61" spans="1:9" x14ac:dyDescent="0.2">
      <c r="F61" s="37"/>
      <c r="G61" s="37"/>
      <c r="H61" s="37"/>
    </row>
  </sheetData>
  <sheetProtection algorithmName="SHA-512" hashValue="GRUrCC20v6eFiw4KR/hilBNhl6z19zo4qA2aXz2ePsEFjSn7QSUysZH1FxKyygQv218OFn5yUkwAD44P64a55Q==" saltValue="rV7czRox4LZb+9sS2FW2bQ==" spinCount="100000" sheet="1" objects="1" scenarios="1"/>
  <mergeCells count="25">
    <mergeCell ref="A54:A55"/>
    <mergeCell ref="A56:A57"/>
    <mergeCell ref="A44:A45"/>
    <mergeCell ref="A46:A47"/>
    <mergeCell ref="A48:A49"/>
    <mergeCell ref="A50:A51"/>
    <mergeCell ref="A52:A53"/>
    <mergeCell ref="A42:A43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18:A19"/>
    <mergeCell ref="A12:A13"/>
    <mergeCell ref="A10:A11"/>
    <mergeCell ref="A8:A9"/>
    <mergeCell ref="A14:A15"/>
    <mergeCell ref="A16:A1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Klouda Luděk Bc.</dc:creator>
  <cp:lastModifiedBy>Málková Monika Ing. MBA</cp:lastModifiedBy>
  <dcterms:created xsi:type="dcterms:W3CDTF">2025-07-28T13:12:11Z</dcterms:created>
  <dcterms:modified xsi:type="dcterms:W3CDTF">2025-08-04T05:48:50Z</dcterms:modified>
</cp:coreProperties>
</file>