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mensikr\Desktop\"/>
    </mc:Choice>
  </mc:AlternateContent>
  <xr:revisionPtr revIDLastSave="0" documentId="13_ncr:1_{4246F6DC-1113-48B8-9FF0-AEA72A8B3131}" xr6:coauthVersionLast="47" xr6:coauthVersionMax="47" xr10:uidLastSave="{00000000-0000-0000-0000-000000000000}"/>
  <bookViews>
    <workbookView xWindow="30600" yWindow="-120" windowWidth="30960" windowHeight="16800" activeTab="1" xr2:uid="{00000000-000D-0000-FFFF-FFFF00000000}"/>
  </bookViews>
  <sheets>
    <sheet name="Rekapitualce" sheetId="1" r:id="rId1"/>
    <sheet name="Položk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F45" i="2"/>
  <c r="F109" i="2"/>
  <c r="F113" i="2"/>
  <c r="F70" i="2"/>
  <c r="F112" i="2"/>
  <c r="F111" i="2"/>
  <c r="F110" i="2"/>
  <c r="F108" i="2"/>
  <c r="F107" i="2"/>
  <c r="F106" i="2"/>
  <c r="F105" i="2"/>
  <c r="F104" i="2"/>
  <c r="F103" i="2"/>
  <c r="F69" i="2"/>
  <c r="F58" i="2"/>
  <c r="F53" i="2" l="1"/>
  <c r="F57" i="2"/>
  <c r="F56" i="2"/>
  <c r="F51" i="2"/>
  <c r="F9" i="2"/>
  <c r="F6" i="2"/>
  <c r="F55" i="2" l="1"/>
  <c r="F23" i="2"/>
  <c r="F22" i="2"/>
  <c r="F125" i="2"/>
  <c r="F124" i="2"/>
  <c r="F71" i="2"/>
  <c r="F114" i="2"/>
  <c r="F116" i="2" s="1"/>
  <c r="F33" i="2"/>
  <c r="F8" i="2"/>
  <c r="F137" i="2"/>
  <c r="F21" i="2"/>
  <c r="F20" i="2"/>
  <c r="F19" i="2"/>
  <c r="F18" i="2"/>
  <c r="F17" i="2"/>
  <c r="F16" i="2"/>
  <c r="F36" i="2"/>
  <c r="F31" i="2"/>
  <c r="F135" i="2"/>
  <c r="F134" i="2"/>
  <c r="F133" i="2"/>
  <c r="F132" i="2"/>
  <c r="F131" i="2"/>
  <c r="F129" i="2"/>
  <c r="F65" i="2"/>
  <c r="F67" i="2"/>
  <c r="F80" i="2"/>
  <c r="F78" i="2"/>
  <c r="F136" i="2"/>
  <c r="F130" i="2"/>
  <c r="F128" i="2"/>
  <c r="F127" i="2"/>
  <c r="F126" i="2"/>
  <c r="F94" i="2"/>
  <c r="F93" i="2"/>
  <c r="F92" i="2"/>
  <c r="F91" i="2"/>
  <c r="F90" i="2"/>
  <c r="F89" i="2"/>
  <c r="F82" i="2"/>
  <c r="F81" i="2"/>
  <c r="F79" i="2"/>
  <c r="F68" i="2"/>
  <c r="F66" i="2"/>
  <c r="F54" i="2"/>
  <c r="F52" i="2"/>
  <c r="F50" i="2"/>
  <c r="F49" i="2"/>
  <c r="F48" i="2"/>
  <c r="F47" i="2"/>
  <c r="F44" i="2"/>
  <c r="F37" i="2"/>
  <c r="F35" i="2"/>
  <c r="F34" i="2"/>
  <c r="F32" i="2"/>
  <c r="F30" i="2"/>
  <c r="F7" i="2"/>
  <c r="F5" i="2"/>
  <c r="F4" i="2"/>
  <c r="F35" i="1"/>
  <c r="F36" i="1"/>
  <c r="F37" i="1"/>
  <c r="F38" i="1"/>
  <c r="F98" i="2" l="1"/>
  <c r="F16" i="1" s="1"/>
  <c r="F84" i="2"/>
  <c r="F15" i="1" s="1"/>
  <c r="F73" i="2"/>
  <c r="F14" i="1" s="1"/>
  <c r="F39" i="2"/>
  <c r="F12" i="1" s="1"/>
  <c r="F25" i="2"/>
  <c r="F11" i="1" s="1"/>
  <c r="F11" i="2"/>
  <c r="F10" i="1" s="1"/>
  <c r="F139" i="2"/>
  <c r="F18" i="1" s="1"/>
  <c r="F17" i="1"/>
  <c r="F60" i="2"/>
  <c r="F13" i="1" s="1"/>
  <c r="F31" i="1" l="1"/>
  <c r="F39" i="1" s="1"/>
  <c r="F41" i="1" l="1"/>
  <c r="F44" i="1" l="1"/>
</calcChain>
</file>

<file path=xl/sharedStrings.xml><?xml version="1.0" encoding="utf-8"?>
<sst xmlns="http://schemas.openxmlformats.org/spreadsheetml/2006/main" count="310" uniqueCount="158">
  <si>
    <t>Název stavby :</t>
  </si>
  <si>
    <t>Místo stavby :</t>
  </si>
  <si>
    <t>Investor :</t>
  </si>
  <si>
    <t>Název</t>
  </si>
  <si>
    <t>celkem bez DPH</t>
  </si>
  <si>
    <t>Povrchová ochrana OK točnice</t>
  </si>
  <si>
    <t>Závorování</t>
  </si>
  <si>
    <t>Stravné</t>
  </si>
  <si>
    <t>Náklady na ubytování</t>
  </si>
  <si>
    <t>Součet</t>
  </si>
  <si>
    <t>Hodinové zúčtovací sazby</t>
  </si>
  <si>
    <t>m.j.</t>
  </si>
  <si>
    <t>počet m.j.</t>
  </si>
  <si>
    <t>cena m.j.</t>
  </si>
  <si>
    <t>cena celkem</t>
  </si>
  <si>
    <t>Seřízení mechanismů</t>
  </si>
  <si>
    <t>hod</t>
  </si>
  <si>
    <t>Provozní zkoušky</t>
  </si>
  <si>
    <t>Předání díla, příprava dokumentů</t>
  </si>
  <si>
    <t>Inženýrská a koordinační činnost</t>
  </si>
  <si>
    <t>Základní rozpočtové náklady bez DPH</t>
  </si>
  <si>
    <t>Ceny výrobků a materiálu jsou převzaty z nabídkových ceníků výrobců.</t>
  </si>
  <si>
    <t>číslo</t>
  </si>
  <si>
    <t>popis</t>
  </si>
  <si>
    <t>Kč</t>
  </si>
  <si>
    <t>ks</t>
  </si>
  <si>
    <t>m2</t>
  </si>
  <si>
    <t>Povrchová ochrana celkem</t>
  </si>
  <si>
    <t>Závorování celkem</t>
  </si>
  <si>
    <t xml:space="preserve">montáž </t>
  </si>
  <si>
    <t>soubor</t>
  </si>
  <si>
    <t>kg</t>
  </si>
  <si>
    <t>Poznámka</t>
  </si>
  <si>
    <t>Doprava materiálu do výroby a na montáž</t>
  </si>
  <si>
    <t>Rekapitulace nákladů</t>
  </si>
  <si>
    <t>Autorský dozor</t>
  </si>
  <si>
    <t>Střední čep</t>
  </si>
  <si>
    <t>Střední čep celkem</t>
  </si>
  <si>
    <t>Náklady na dopravu osobní dodávkový vůz</t>
  </si>
  <si>
    <t>Hlavní nosník točnice</t>
  </si>
  <si>
    <t>Lávka středová</t>
  </si>
  <si>
    <t>Kolej točnice</t>
  </si>
  <si>
    <t>Doprava pracovníků na montáž, čas na cestě</t>
  </si>
  <si>
    <t>Hlavní nosník točnice celkem</t>
  </si>
  <si>
    <t>Lávka krajní 1 celkem</t>
  </si>
  <si>
    <t>Lávka středová celkem</t>
  </si>
  <si>
    <t>Vedení montážních prací, BOZP</t>
  </si>
  <si>
    <t>Zařízení staveniště, stanoviště pro autojeřáb</t>
  </si>
  <si>
    <t>spojovací materiál</t>
  </si>
  <si>
    <t>manipulace, přesun hmot</t>
  </si>
  <si>
    <t>drobné výpalky - pojistné desky, podložky</t>
  </si>
  <si>
    <t xml:space="preserve">manipulační technika, jeřáb, manipulátor </t>
  </si>
  <si>
    <t>Finální oprava nátěrů</t>
  </si>
  <si>
    <t>ostatní dílce točny - otryskání Sa2,5</t>
  </si>
  <si>
    <t xml:space="preserve">pásový nátěr   </t>
  </si>
  <si>
    <t xml:space="preserve">oprášení ostatních dílců   </t>
  </si>
  <si>
    <t>nátěrové hmoty na točnu</t>
  </si>
  <si>
    <t>úklid a likvidace odpadu po tryskání</t>
  </si>
  <si>
    <t>přesun hmot, manipulace</t>
  </si>
  <si>
    <t>odborný dozor, vedení prací, BOZP</t>
  </si>
  <si>
    <t>4.10</t>
  </si>
  <si>
    <t>4.11</t>
  </si>
  <si>
    <t>4.12</t>
  </si>
  <si>
    <t>4.13</t>
  </si>
  <si>
    <t>Kontrola výroby, kooperace, koordinace, zajištění subdodávek, dopravy, manipulačních zařízení</t>
  </si>
  <si>
    <t>přesun hmot, manipulace při výrobě</t>
  </si>
  <si>
    <t>přesun hmot při montáži</t>
  </si>
  <si>
    <t>kontrolní a zaměřovací práce</t>
  </si>
  <si>
    <t>doprava zaměstnanců - kolejoví specialisté</t>
  </si>
  <si>
    <t>Areál železničního depa v Dolní Lipce</t>
  </si>
  <si>
    <t>Dolní Lipka</t>
  </si>
  <si>
    <t>Pardubický kraj</t>
  </si>
  <si>
    <t>Provozní soubor PS02:</t>
  </si>
  <si>
    <t>Točna pr.14,5m</t>
  </si>
  <si>
    <t>demontáž kolejnic a vyžilých pražců</t>
  </si>
  <si>
    <t>doprava materiálu</t>
  </si>
  <si>
    <t>manipulační technika - jeřáb</t>
  </si>
  <si>
    <t>montáž pražců</t>
  </si>
  <si>
    <t>oprava kolejnic - zabroušení, navaření konců</t>
  </si>
  <si>
    <t>montáž kolejnic</t>
  </si>
  <si>
    <t>oprava deformovaných dílců</t>
  </si>
  <si>
    <t xml:space="preserve">kontrola spojů, dotažení, výměna zkorodovaných spojů </t>
  </si>
  <si>
    <t>Lávky krajní</t>
  </si>
  <si>
    <t>demontáž vyžilých fošen, úklid zetlelého dřeva</t>
  </si>
  <si>
    <t>nové impregnované pražce dub 150x260x2600</t>
  </si>
  <si>
    <t>m3</t>
  </si>
  <si>
    <t>doprava nateriálu</t>
  </si>
  <si>
    <t>instalace fošen</t>
  </si>
  <si>
    <t>vyrovnání zdeformovaných částí zábradlí</t>
  </si>
  <si>
    <t>materiál - ocel na opravy</t>
  </si>
  <si>
    <t>demontáž plechů</t>
  </si>
  <si>
    <t>vyrovnání plechů</t>
  </si>
  <si>
    <t>doprava plechů na povrchovou ochranu a zpět</t>
  </si>
  <si>
    <t>montáž plechů</t>
  </si>
  <si>
    <t>oprava středové podpory plechů</t>
  </si>
  <si>
    <t>materiál - ocel, opravy</t>
  </si>
  <si>
    <t>demontáž pohyblivých dílců</t>
  </si>
  <si>
    <t xml:space="preserve">oprava dílců, doplnění čepu a dalšího materiálu </t>
  </si>
  <si>
    <t>montáž dílců, seřízení</t>
  </si>
  <si>
    <t>vyčištění, promazání</t>
  </si>
  <si>
    <t>konstrukce točny - otryskání Sa3, oprášení</t>
  </si>
  <si>
    <t>podlahové plechy</t>
  </si>
  <si>
    <t>povrchová ochrana - základ, podklad, vrch, celkem 240um</t>
  </si>
  <si>
    <t>doprava pracovníků na PKO, stravné</t>
  </si>
  <si>
    <t>ubytování pracovníků provádějící PKO</t>
  </si>
  <si>
    <t>Pojezd točny</t>
  </si>
  <si>
    <t>demontáž provizorního kola a kola s poškozeným krakorcem</t>
  </si>
  <si>
    <t>výroba nového kola - materiál</t>
  </si>
  <si>
    <t>výroba nového kola včetně hřídele</t>
  </si>
  <si>
    <t>montáž opravených kol</t>
  </si>
  <si>
    <t xml:space="preserve">Lávky krajní </t>
  </si>
  <si>
    <t>rezerva např. na dílce středního čepu, dopravu, energie, příplatky za zkrácení dodacích lhůt subdodávek, nepředvídatelné vady apod.</t>
  </si>
  <si>
    <t>Likvidace odpadů</t>
  </si>
  <si>
    <t>Technickobezpečnostní zkouška s hlavní prohlídkou a zátěžovou zkouškou</t>
  </si>
  <si>
    <t>impregnace řezů fošen včetně impregnační látky</t>
  </si>
  <si>
    <t>plechy krajní -výměna</t>
  </si>
  <si>
    <t>materiál včetně dopravy</t>
  </si>
  <si>
    <t>manipulace s plechy, přesun hmot</t>
  </si>
  <si>
    <t>velké a malé kluzné pouzdro odlitek CuSn12 - materiál</t>
  </si>
  <si>
    <t>výroba kluzných pouzder uložení hřídele kola</t>
  </si>
  <si>
    <t>komletace kola</t>
  </si>
  <si>
    <t>Pojezd točny celkem</t>
  </si>
  <si>
    <t>demontáž, kontrola a montáž toulců závorování v jámě, seřízení</t>
  </si>
  <si>
    <t>Manipulační soustava</t>
  </si>
  <si>
    <t>bidlo - kulatina buk</t>
  </si>
  <si>
    <t>doprava</t>
  </si>
  <si>
    <t>obrobení bidla - 2ks</t>
  </si>
  <si>
    <t>impregnace bidel - 2ks</t>
  </si>
  <si>
    <t>instalace bidel na točnu</t>
  </si>
  <si>
    <t>Manipulační soustava celkem</t>
  </si>
  <si>
    <t xml:space="preserve">uvolnění závěsných šroubů a demontáž dílců v horní části </t>
  </si>
  <si>
    <t>kontrola dílců</t>
  </si>
  <si>
    <t>zpětná montáž</t>
  </si>
  <si>
    <t>podepření točny hydraulickými zvedáky a podklady</t>
  </si>
  <si>
    <t xml:space="preserve">spuštění točny, výškové seřízení </t>
  </si>
  <si>
    <t xml:space="preserve">Poznámka: v případě poškození kontaktních dílců středního čepu bude operativně zadána  výroba dílců nových podle stávajících kusů. </t>
  </si>
  <si>
    <t>impregnované borové fošny 50x200x4000</t>
  </si>
  <si>
    <t>Koleje točnice celkem</t>
  </si>
  <si>
    <t>oprava návěstidel</t>
  </si>
  <si>
    <t>8.10</t>
  </si>
  <si>
    <t>8.11</t>
  </si>
  <si>
    <t>dodatečná lokální impregnace</t>
  </si>
  <si>
    <t>8.12</t>
  </si>
  <si>
    <t>vyjmutí točny z jámy a usazení na zpevněnou plochu/vložení zpět, kalkulace uvolnění středního čepu viz kap.7</t>
  </si>
  <si>
    <t>zakrytí kontaktních ploch dílců středního čepu před tryskáním</t>
  </si>
  <si>
    <t>9.10</t>
  </si>
  <si>
    <t>9.11</t>
  </si>
  <si>
    <t>9.12</t>
  </si>
  <si>
    <t>9.13</t>
  </si>
  <si>
    <t>9.14</t>
  </si>
  <si>
    <t>V České Třebové dne 26.11.2023</t>
  </si>
  <si>
    <t>rozebrání demontovaných krakorců (kluzná pouzdra, desky)</t>
  </si>
  <si>
    <t>doprava dílců do slévárny a zpět</t>
  </si>
  <si>
    <t>obrobení odlitků nových krakorců (plochy, díry)</t>
  </si>
  <si>
    <t>4.14</t>
  </si>
  <si>
    <t>4.15</t>
  </si>
  <si>
    <t>příprava originál modelů, výroba nových krakorců - odlitky</t>
  </si>
  <si>
    <t>Uchazeč vyplňuje vyžlucená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</si>
</sst>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?&quot;"/>
    <numFmt numFmtId="165" formatCode="#,##0&quot; K?&quot;"/>
    <numFmt numFmtId="166" formatCode="#,##0&quot; Kč&quot;"/>
    <numFmt numFmtId="167" formatCode="#\.#"/>
    <numFmt numFmtId="168" formatCode="#,##0.00&quot; Kč&quot;"/>
  </numFmts>
  <fonts count="14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8"/>
      <name val="Times New Roman"/>
      <family val="1"/>
      <charset val="1"/>
    </font>
    <font>
      <sz val="10"/>
      <name val="Arial"/>
      <family val="2"/>
      <charset val="238"/>
    </font>
    <font>
      <sz val="8"/>
      <color rgb="FFFF0000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0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1" fillId="0" borderId="0" xfId="1" applyFont="1"/>
    <xf numFmtId="164" fontId="1" fillId="0" borderId="0" xfId="1" applyNumberFormat="1" applyFont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5" fontId="1" fillId="0" borderId="0" xfId="1" applyNumberFormat="1" applyFont="1"/>
    <xf numFmtId="166" fontId="2" fillId="0" borderId="0" xfId="1" applyNumberFormat="1" applyFont="1"/>
    <xf numFmtId="165" fontId="2" fillId="0" borderId="0" xfId="1" applyNumberFormat="1" applyFont="1"/>
    <xf numFmtId="166" fontId="4" fillId="0" borderId="0" xfId="1" applyNumberFormat="1" applyFont="1"/>
    <xf numFmtId="0" fontId="6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164" fontId="7" fillId="0" borderId="0" xfId="1" applyNumberFormat="1" applyFont="1"/>
    <xf numFmtId="0" fontId="8" fillId="0" borderId="0" xfId="1" applyFont="1"/>
    <xf numFmtId="49" fontId="8" fillId="0" borderId="0" xfId="1" applyNumberFormat="1" applyFont="1"/>
    <xf numFmtId="49" fontId="6" fillId="0" borderId="1" xfId="1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9" fontId="9" fillId="0" borderId="4" xfId="1" applyNumberFormat="1" applyFont="1" applyBorder="1"/>
    <xf numFmtId="0" fontId="9" fillId="0" borderId="4" xfId="1" applyFont="1" applyBorder="1" applyAlignment="1">
      <alignment wrapText="1"/>
    </xf>
    <xf numFmtId="0" fontId="9" fillId="0" borderId="4" xfId="1" applyFont="1" applyBorder="1" applyAlignment="1">
      <alignment horizontal="center"/>
    </xf>
    <xf numFmtId="2" fontId="9" fillId="0" borderId="4" xfId="1" applyNumberFormat="1" applyFont="1" applyBorder="1" applyAlignment="1">
      <alignment horizontal="center"/>
    </xf>
    <xf numFmtId="167" fontId="9" fillId="0" borderId="4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167" fontId="9" fillId="0" borderId="0" xfId="1" applyNumberFormat="1" applyFont="1"/>
    <xf numFmtId="0" fontId="9" fillId="0" borderId="0" xfId="1" applyFont="1" applyAlignment="1">
      <alignment wrapText="1"/>
    </xf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9" fillId="0" borderId="0" xfId="1" applyNumberFormat="1" applyFont="1"/>
    <xf numFmtId="168" fontId="9" fillId="0" borderId="0" xfId="1" applyNumberFormat="1" applyFont="1"/>
    <xf numFmtId="164" fontId="9" fillId="0" borderId="0" xfId="1" applyNumberFormat="1" applyFont="1"/>
    <xf numFmtId="0" fontId="9" fillId="0" borderId="1" xfId="1" applyFont="1" applyBorder="1"/>
    <xf numFmtId="2" fontId="6" fillId="0" borderId="1" xfId="1" applyNumberFormat="1" applyFont="1" applyBorder="1" applyAlignment="1">
      <alignment horizontal="center" wrapText="1"/>
    </xf>
    <xf numFmtId="166" fontId="6" fillId="0" borderId="1" xfId="1" applyNumberFormat="1" applyFont="1" applyBorder="1"/>
    <xf numFmtId="0" fontId="6" fillId="0" borderId="3" xfId="1" applyFont="1" applyBorder="1"/>
    <xf numFmtId="0" fontId="6" fillId="0" borderId="3" xfId="1" applyFont="1" applyBorder="1" applyAlignment="1">
      <alignment wrapText="1"/>
    </xf>
    <xf numFmtId="0" fontId="9" fillId="0" borderId="5" xfId="1" applyFont="1" applyBorder="1"/>
    <xf numFmtId="0" fontId="9" fillId="0" borderId="5" xfId="1" applyFont="1" applyBorder="1" applyAlignment="1">
      <alignment wrapText="1"/>
    </xf>
    <xf numFmtId="2" fontId="9" fillId="0" borderId="5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0" fontId="9" fillId="0" borderId="6" xfId="1" applyFont="1" applyBorder="1"/>
    <xf numFmtId="0" fontId="6" fillId="0" borderId="2" xfId="1" applyFont="1" applyBorder="1" applyAlignment="1">
      <alignment wrapText="1"/>
    </xf>
    <xf numFmtId="0" fontId="9" fillId="0" borderId="2" xfId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168" fontId="7" fillId="0" borderId="0" xfId="1" applyNumberFormat="1" applyFont="1"/>
    <xf numFmtId="0" fontId="6" fillId="0" borderId="1" xfId="1" applyFont="1" applyBorder="1"/>
    <xf numFmtId="164" fontId="6" fillId="0" borderId="1" xfId="1" applyNumberFormat="1" applyFont="1" applyBorder="1"/>
    <xf numFmtId="168" fontId="6" fillId="0" borderId="1" xfId="1" applyNumberFormat="1" applyFont="1" applyBorder="1"/>
    <xf numFmtId="0" fontId="9" fillId="0" borderId="5" xfId="1" applyFont="1" applyBorder="1" applyAlignment="1">
      <alignment horizontal="center"/>
    </xf>
    <xf numFmtId="0" fontId="9" fillId="0" borderId="0" xfId="1" applyFont="1"/>
    <xf numFmtId="0" fontId="6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2" fontId="6" fillId="0" borderId="0" xfId="1" applyNumberFormat="1" applyFont="1" applyAlignment="1">
      <alignment horizontal="center"/>
    </xf>
    <xf numFmtId="164" fontId="6" fillId="0" borderId="0" xfId="1" applyNumberFormat="1" applyFont="1"/>
    <xf numFmtId="49" fontId="9" fillId="0" borderId="0" xfId="1" applyNumberFormat="1" applyFont="1" applyAlignment="1">
      <alignment horizontal="right"/>
    </xf>
    <xf numFmtId="0" fontId="6" fillId="0" borderId="3" xfId="1" applyFont="1" applyBorder="1" applyAlignment="1">
      <alignment vertical="top"/>
    </xf>
    <xf numFmtId="0" fontId="7" fillId="0" borderId="0" xfId="1" applyFont="1" applyAlignment="1">
      <alignment vertical="top"/>
    </xf>
    <xf numFmtId="0" fontId="2" fillId="0" borderId="0" xfId="1" applyFont="1" applyAlignment="1">
      <alignment vertical="top" wrapText="1" shrinkToFit="1"/>
    </xf>
    <xf numFmtId="0" fontId="9" fillId="0" borderId="3" xfId="1" applyFont="1" applyBorder="1" applyAlignment="1">
      <alignment vertical="top" wrapText="1"/>
    </xf>
    <xf numFmtId="168" fontId="9" fillId="0" borderId="0" xfId="1" applyNumberFormat="1" applyFont="1" applyAlignment="1">
      <alignment horizontal="right"/>
    </xf>
    <xf numFmtId="0" fontId="2" fillId="0" borderId="5" xfId="1" applyFont="1" applyBorder="1"/>
    <xf numFmtId="0" fontId="6" fillId="0" borderId="7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4" fillId="0" borderId="5" xfId="1" applyFont="1" applyBorder="1"/>
    <xf numFmtId="165" fontId="4" fillId="0" borderId="0" xfId="1" applyNumberFormat="1" applyFont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2" fontId="6" fillId="0" borderId="0" xfId="1" applyNumberFormat="1" applyFont="1" applyAlignment="1">
      <alignment horizontal="center" wrapText="1"/>
    </xf>
    <xf numFmtId="166" fontId="6" fillId="0" borderId="0" xfId="1" applyNumberFormat="1" applyFont="1"/>
    <xf numFmtId="0" fontId="9" fillId="0" borderId="0" xfId="1" applyFont="1" applyAlignment="1">
      <alignment horizontal="center" vertical="center"/>
    </xf>
    <xf numFmtId="164" fontId="6" fillId="0" borderId="7" xfId="1" applyNumberFormat="1" applyFont="1" applyBorder="1" applyAlignment="1">
      <alignment horizontal="center"/>
    </xf>
    <xf numFmtId="0" fontId="1" fillId="0" borderId="5" xfId="1" applyFont="1" applyBorder="1"/>
    <xf numFmtId="0" fontId="2" fillId="0" borderId="8" xfId="1" applyFont="1" applyBorder="1"/>
    <xf numFmtId="0" fontId="2" fillId="0" borderId="10" xfId="1" applyFont="1" applyBorder="1"/>
    <xf numFmtId="165" fontId="4" fillId="0" borderId="10" xfId="1" applyNumberFormat="1" applyFont="1" applyBorder="1"/>
    <xf numFmtId="0" fontId="2" fillId="0" borderId="9" xfId="1" applyFont="1" applyBorder="1"/>
    <xf numFmtId="0" fontId="6" fillId="0" borderId="11" xfId="1" applyFont="1" applyBorder="1"/>
    <xf numFmtId="164" fontId="9" fillId="0" borderId="0" xfId="1" applyNumberFormat="1" applyFont="1" applyAlignment="1">
      <alignment horizontal="center"/>
    </xf>
    <xf numFmtId="166" fontId="4" fillId="0" borderId="12" xfId="1" applyNumberFormat="1" applyFont="1" applyBorder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top"/>
    </xf>
    <xf numFmtId="0" fontId="11" fillId="0" borderId="0" xfId="1" applyFont="1" applyAlignment="1">
      <alignment wrapText="1"/>
    </xf>
    <xf numFmtId="0" fontId="12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wrapText="1"/>
    </xf>
    <xf numFmtId="167" fontId="9" fillId="0" borderId="0" xfId="1" applyNumberFormat="1" applyFont="1" applyAlignment="1">
      <alignment vertical="top"/>
    </xf>
    <xf numFmtId="166" fontId="2" fillId="2" borderId="0" xfId="1" applyNumberFormat="1" applyFont="1" applyFill="1"/>
    <xf numFmtId="166" fontId="2" fillId="2" borderId="0" xfId="1" applyNumberFormat="1" applyFont="1" applyFill="1" applyAlignment="1">
      <alignment vertical="center"/>
    </xf>
    <xf numFmtId="2" fontId="9" fillId="2" borderId="0" xfId="1" applyNumberFormat="1" applyFont="1" applyFill="1"/>
    <xf numFmtId="2" fontId="9" fillId="2" borderId="0" xfId="1" applyNumberFormat="1" applyFont="1" applyFill="1" applyAlignment="1">
      <alignment horizontal="right"/>
    </xf>
    <xf numFmtId="0" fontId="13" fillId="3" borderId="0" xfId="1" applyFont="1" applyFill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opLeftCell="A28" zoomScale="125" zoomScaleNormal="125" workbookViewId="0">
      <selection activeCell="D54" sqref="D54"/>
    </sheetView>
  </sheetViews>
  <sheetFormatPr defaultRowHeight="12.75" x14ac:dyDescent="0.2"/>
  <cols>
    <col min="1" max="1" width="9.140625" style="1"/>
    <col min="2" max="2" width="27.140625" style="1" customWidth="1"/>
    <col min="3" max="3" width="7.42578125" style="1" customWidth="1"/>
    <col min="4" max="4" width="8.42578125" style="1" customWidth="1"/>
    <col min="5" max="5" width="10.7109375" style="2" customWidth="1"/>
    <col min="6" max="6" width="11" style="1" customWidth="1"/>
    <col min="7" max="16384" width="9.140625" style="1"/>
  </cols>
  <sheetData>
    <row r="1" spans="1:6" s="3" customFormat="1" x14ac:dyDescent="0.2">
      <c r="B1" s="4" t="s">
        <v>0</v>
      </c>
      <c r="C1" s="4" t="s">
        <v>69</v>
      </c>
      <c r="D1" s="4"/>
      <c r="E1" s="4"/>
      <c r="F1" s="5"/>
    </row>
    <row r="2" spans="1:6" s="3" customFormat="1" x14ac:dyDescent="0.2">
      <c r="B2" s="4" t="s">
        <v>1</v>
      </c>
      <c r="C2" s="4" t="s">
        <v>70</v>
      </c>
      <c r="D2" s="4"/>
      <c r="E2" s="4"/>
      <c r="F2" s="5"/>
    </row>
    <row r="3" spans="1:6" s="3" customFormat="1" x14ac:dyDescent="0.2">
      <c r="B3" s="4" t="s">
        <v>2</v>
      </c>
      <c r="C3" s="4" t="s">
        <v>71</v>
      </c>
      <c r="D3" s="4"/>
      <c r="E3" s="4"/>
      <c r="F3" s="5"/>
    </row>
    <row r="4" spans="1:6" s="3" customFormat="1" x14ac:dyDescent="0.2">
      <c r="B4" s="4" t="s">
        <v>72</v>
      </c>
      <c r="C4" s="4" t="s">
        <v>73</v>
      </c>
      <c r="D4" s="4"/>
      <c r="E4" s="4"/>
      <c r="F4" s="5"/>
    </row>
    <row r="5" spans="1:6" ht="6.75" customHeight="1" x14ac:dyDescent="0.2">
      <c r="E5" s="1"/>
    </row>
    <row r="6" spans="1:6" ht="15.75" x14ac:dyDescent="0.25">
      <c r="B6" s="6" t="s">
        <v>34</v>
      </c>
      <c r="E6" s="7"/>
    </row>
    <row r="7" spans="1:6" ht="11.25" customHeight="1" x14ac:dyDescent="0.2">
      <c r="E7" s="7"/>
    </row>
    <row r="8" spans="1:6" s="3" customFormat="1" ht="11.25" x14ac:dyDescent="0.2">
      <c r="A8" s="69"/>
      <c r="B8" s="72" t="s">
        <v>3</v>
      </c>
      <c r="C8" s="74"/>
      <c r="D8" s="74"/>
      <c r="E8" s="74"/>
      <c r="F8" s="74" t="s">
        <v>4</v>
      </c>
    </row>
    <row r="9" spans="1:6" s="3" customFormat="1" ht="11.25" x14ac:dyDescent="0.2">
      <c r="B9" s="5"/>
      <c r="C9" s="73"/>
      <c r="D9" s="73"/>
      <c r="E9" s="73"/>
      <c r="F9" s="73"/>
    </row>
    <row r="10" spans="1:6" s="3" customFormat="1" ht="11.25" x14ac:dyDescent="0.2">
      <c r="A10" s="3">
        <v>1</v>
      </c>
      <c r="B10" s="3" t="s">
        <v>39</v>
      </c>
      <c r="C10" s="73"/>
      <c r="D10" s="73"/>
      <c r="E10" s="73"/>
      <c r="F10" s="8">
        <f>Položky!F11</f>
        <v>0</v>
      </c>
    </row>
    <row r="11" spans="1:6" s="3" customFormat="1" ht="11.25" x14ac:dyDescent="0.2">
      <c r="A11" s="3">
        <v>2</v>
      </c>
      <c r="B11" s="3" t="s">
        <v>110</v>
      </c>
      <c r="C11" s="73"/>
      <c r="D11" s="73"/>
      <c r="E11" s="73"/>
      <c r="F11" s="8">
        <f>Položky!F25</f>
        <v>0</v>
      </c>
    </row>
    <row r="12" spans="1:6" s="3" customFormat="1" ht="11.25" x14ac:dyDescent="0.2">
      <c r="A12" s="3">
        <v>3</v>
      </c>
      <c r="B12" s="3" t="s">
        <v>40</v>
      </c>
      <c r="E12" s="8"/>
      <c r="F12" s="8">
        <f>Položky!F39</f>
        <v>0</v>
      </c>
    </row>
    <row r="13" spans="1:6" s="3" customFormat="1" ht="11.25" x14ac:dyDescent="0.2">
      <c r="A13" s="3">
        <v>4</v>
      </c>
      <c r="B13" s="3" t="s">
        <v>105</v>
      </c>
      <c r="E13" s="8"/>
      <c r="F13" s="8">
        <f>Položky!F60</f>
        <v>0</v>
      </c>
    </row>
    <row r="14" spans="1:6" s="3" customFormat="1" ht="11.25" x14ac:dyDescent="0.2">
      <c r="A14" s="3">
        <v>5</v>
      </c>
      <c r="B14" s="3" t="s">
        <v>6</v>
      </c>
      <c r="E14" s="8"/>
      <c r="F14" s="8">
        <f>Položky!F73</f>
        <v>0</v>
      </c>
    </row>
    <row r="15" spans="1:6" s="3" customFormat="1" ht="11.25" x14ac:dyDescent="0.2">
      <c r="A15" s="3">
        <v>6</v>
      </c>
      <c r="B15" s="3" t="s">
        <v>123</v>
      </c>
      <c r="E15" s="8"/>
      <c r="F15" s="8">
        <f>Položky!F84</f>
        <v>0</v>
      </c>
    </row>
    <row r="16" spans="1:6" s="3" customFormat="1" ht="11.25" x14ac:dyDescent="0.2">
      <c r="A16" s="3">
        <v>7</v>
      </c>
      <c r="B16" s="3" t="s">
        <v>36</v>
      </c>
      <c r="E16" s="8"/>
      <c r="F16" s="8">
        <f>Položky!F98</f>
        <v>0</v>
      </c>
    </row>
    <row r="17" spans="1:6" s="3" customFormat="1" ht="11.25" x14ac:dyDescent="0.2">
      <c r="A17" s="3">
        <v>8</v>
      </c>
      <c r="B17" s="3" t="s">
        <v>41</v>
      </c>
      <c r="E17" s="8"/>
      <c r="F17" s="8">
        <f>Položky!F116</f>
        <v>0</v>
      </c>
    </row>
    <row r="18" spans="1:6" s="3" customFormat="1" x14ac:dyDescent="0.2">
      <c r="A18" s="3">
        <v>9</v>
      </c>
      <c r="B18" s="3" t="s">
        <v>5</v>
      </c>
      <c r="C18" s="1"/>
      <c r="D18" s="1"/>
      <c r="E18" s="8"/>
      <c r="F18" s="8">
        <f>Položky!F139</f>
        <v>0</v>
      </c>
    </row>
    <row r="19" spans="1:6" s="3" customFormat="1" x14ac:dyDescent="0.2">
      <c r="A19" s="3">
        <v>10</v>
      </c>
      <c r="B19" s="3" t="s">
        <v>33</v>
      </c>
      <c r="C19" s="1"/>
      <c r="D19" s="1"/>
      <c r="E19" s="8"/>
      <c r="F19" s="94">
        <v>0</v>
      </c>
    </row>
    <row r="20" spans="1:6" s="3" customFormat="1" x14ac:dyDescent="0.2">
      <c r="A20" s="3">
        <v>11</v>
      </c>
      <c r="B20" s="3" t="s">
        <v>42</v>
      </c>
      <c r="C20" s="1"/>
      <c r="D20" s="1"/>
      <c r="E20" s="8"/>
      <c r="F20" s="94">
        <v>0</v>
      </c>
    </row>
    <row r="21" spans="1:6" s="3" customFormat="1" x14ac:dyDescent="0.2">
      <c r="A21" s="3">
        <v>12</v>
      </c>
      <c r="B21" s="3" t="s">
        <v>38</v>
      </c>
      <c r="C21" s="1"/>
      <c r="D21" s="1"/>
      <c r="E21" s="8"/>
      <c r="F21" s="94">
        <v>0</v>
      </c>
    </row>
    <row r="22" spans="1:6" s="3" customFormat="1" x14ac:dyDescent="0.2">
      <c r="A22" s="3">
        <v>13</v>
      </c>
      <c r="B22" s="3" t="s">
        <v>47</v>
      </c>
      <c r="C22" s="1"/>
      <c r="D22" s="1"/>
      <c r="E22" s="8"/>
      <c r="F22" s="94">
        <v>0</v>
      </c>
    </row>
    <row r="23" spans="1:6" s="3" customFormat="1" x14ac:dyDescent="0.2">
      <c r="A23" s="3">
        <v>14</v>
      </c>
      <c r="B23" s="3" t="s">
        <v>112</v>
      </c>
      <c r="C23" s="1"/>
      <c r="D23" s="1"/>
      <c r="E23" s="8"/>
      <c r="F23" s="94">
        <v>0</v>
      </c>
    </row>
    <row r="24" spans="1:6" s="3" customFormat="1" x14ac:dyDescent="0.2">
      <c r="A24" s="3">
        <v>15</v>
      </c>
      <c r="B24" s="3" t="s">
        <v>7</v>
      </c>
      <c r="C24" s="1"/>
      <c r="D24" s="1"/>
      <c r="E24" s="8"/>
      <c r="F24" s="94">
        <v>0</v>
      </c>
    </row>
    <row r="25" spans="1:6" s="3" customFormat="1" ht="11.25" x14ac:dyDescent="0.2">
      <c r="A25" s="3">
        <v>16</v>
      </c>
      <c r="B25" s="3" t="s">
        <v>8</v>
      </c>
      <c r="E25" s="8"/>
      <c r="F25" s="94">
        <v>0</v>
      </c>
    </row>
    <row r="26" spans="1:6" s="3" customFormat="1" ht="11.25" x14ac:dyDescent="0.2">
      <c r="A26" s="3">
        <v>17</v>
      </c>
      <c r="B26" s="3" t="s">
        <v>46</v>
      </c>
      <c r="E26" s="8"/>
      <c r="F26" s="94">
        <v>0</v>
      </c>
    </row>
    <row r="27" spans="1:6" s="3" customFormat="1" ht="11.25" x14ac:dyDescent="0.2">
      <c r="A27" s="3">
        <v>18</v>
      </c>
      <c r="B27" s="3" t="s">
        <v>35</v>
      </c>
      <c r="E27" s="8"/>
      <c r="F27" s="94">
        <v>0</v>
      </c>
    </row>
    <row r="28" spans="1:6" s="3" customFormat="1" ht="33.75" x14ac:dyDescent="0.2">
      <c r="A28" s="88">
        <v>19</v>
      </c>
      <c r="B28" s="87" t="s">
        <v>64</v>
      </c>
      <c r="E28" s="8"/>
      <c r="F28" s="95">
        <v>0</v>
      </c>
    </row>
    <row r="29" spans="1:6" s="3" customFormat="1" ht="11.25" x14ac:dyDescent="0.2">
      <c r="A29" s="3">
        <v>20</v>
      </c>
      <c r="B29" s="88" t="s">
        <v>113</v>
      </c>
      <c r="E29" s="8"/>
      <c r="F29" s="94">
        <v>0</v>
      </c>
    </row>
    <row r="30" spans="1:6" s="3" customFormat="1" ht="9.75" customHeight="1" x14ac:dyDescent="0.2">
      <c r="E30" s="9"/>
      <c r="F30" s="9"/>
    </row>
    <row r="31" spans="1:6" s="3" customFormat="1" ht="11.25" x14ac:dyDescent="0.2">
      <c r="B31" s="5" t="s">
        <v>9</v>
      </c>
      <c r="E31" s="10"/>
      <c r="F31" s="10">
        <f>SUM(F10:F30)</f>
        <v>0</v>
      </c>
    </row>
    <row r="32" spans="1:6" s="3" customFormat="1" ht="11.25" x14ac:dyDescent="0.2">
      <c r="B32" s="5"/>
      <c r="E32" s="10"/>
      <c r="F32" s="10"/>
    </row>
    <row r="33" spans="1:6" s="3" customFormat="1" ht="9.75" customHeight="1" x14ac:dyDescent="0.2">
      <c r="A33" s="69"/>
      <c r="B33" s="72"/>
      <c r="C33" s="69"/>
      <c r="D33" s="69"/>
      <c r="E33" s="79"/>
      <c r="F33" s="80"/>
    </row>
    <row r="34" spans="1:6" s="3" customFormat="1" ht="11.25" x14ac:dyDescent="0.2">
      <c r="B34" s="5" t="s">
        <v>10</v>
      </c>
      <c r="C34" s="70" t="s">
        <v>11</v>
      </c>
      <c r="D34" s="71" t="s">
        <v>12</v>
      </c>
      <c r="E34" s="78" t="s">
        <v>13</v>
      </c>
      <c r="F34" s="78" t="s">
        <v>14</v>
      </c>
    </row>
    <row r="35" spans="1:6" s="3" customFormat="1" ht="11.25" x14ac:dyDescent="0.2">
      <c r="B35" s="3" t="s">
        <v>15</v>
      </c>
      <c r="C35" s="3" t="s">
        <v>16</v>
      </c>
      <c r="D35" s="3">
        <v>15</v>
      </c>
      <c r="E35" s="94">
        <v>0</v>
      </c>
      <c r="F35" s="8">
        <f>D35*E35</f>
        <v>0</v>
      </c>
    </row>
    <row r="36" spans="1:6" s="3" customFormat="1" ht="11.25" x14ac:dyDescent="0.2">
      <c r="B36" s="3" t="s">
        <v>17</v>
      </c>
      <c r="C36" s="3" t="s">
        <v>16</v>
      </c>
      <c r="D36" s="3">
        <v>10</v>
      </c>
      <c r="E36" s="94">
        <v>0</v>
      </c>
      <c r="F36" s="8">
        <f>D36*E36</f>
        <v>0</v>
      </c>
    </row>
    <row r="37" spans="1:6" s="3" customFormat="1" ht="12.6" customHeight="1" x14ac:dyDescent="0.2">
      <c r="B37" s="3" t="s">
        <v>18</v>
      </c>
      <c r="C37" s="3" t="s">
        <v>16</v>
      </c>
      <c r="D37" s="3">
        <v>40</v>
      </c>
      <c r="E37" s="94">
        <v>0</v>
      </c>
      <c r="F37" s="8">
        <f>E37*D37</f>
        <v>0</v>
      </c>
    </row>
    <row r="38" spans="1:6" s="3" customFormat="1" ht="11.85" customHeight="1" x14ac:dyDescent="0.2">
      <c r="B38" s="3" t="s">
        <v>52</v>
      </c>
      <c r="C38" s="3" t="s">
        <v>16</v>
      </c>
      <c r="D38" s="3">
        <v>10</v>
      </c>
      <c r="E38" s="94">
        <v>0</v>
      </c>
      <c r="F38" s="8">
        <f>E38*D38</f>
        <v>0</v>
      </c>
    </row>
    <row r="39" spans="1:6" s="3" customFormat="1" ht="11.85" customHeight="1" x14ac:dyDescent="0.2">
      <c r="B39" s="5" t="s">
        <v>9</v>
      </c>
      <c r="E39" s="10"/>
      <c r="F39" s="10">
        <f>SUM(F31:F38)</f>
        <v>0</v>
      </c>
    </row>
    <row r="40" spans="1:6" s="3" customFormat="1" ht="9.75" customHeight="1" x14ac:dyDescent="0.2">
      <c r="A40" s="69"/>
      <c r="B40" s="72"/>
      <c r="C40" s="69"/>
      <c r="D40" s="81"/>
      <c r="E40" s="82"/>
      <c r="F40" s="83"/>
    </row>
    <row r="41" spans="1:6" s="3" customFormat="1" ht="11.25" customHeight="1" x14ac:dyDescent="0.2">
      <c r="B41" s="3" t="s">
        <v>19</v>
      </c>
      <c r="D41" s="5"/>
      <c r="E41" s="8"/>
      <c r="F41" s="8">
        <f>F39*0.02</f>
        <v>0</v>
      </c>
    </row>
    <row r="42" spans="1:6" s="3" customFormat="1" ht="11.85" customHeight="1" x14ac:dyDescent="0.2">
      <c r="B42" s="66" t="s">
        <v>111</v>
      </c>
      <c r="D42" s="5"/>
      <c r="E42" s="8"/>
      <c r="F42" s="94">
        <v>0</v>
      </c>
    </row>
    <row r="43" spans="1:6" s="3" customFormat="1" ht="7.5" customHeight="1" x14ac:dyDescent="0.2">
      <c r="D43" s="5"/>
      <c r="E43" s="9"/>
      <c r="F43" s="9"/>
    </row>
    <row r="44" spans="1:6" s="3" customFormat="1" ht="10.5" customHeight="1" x14ac:dyDescent="0.2">
      <c r="B44" s="5" t="s">
        <v>20</v>
      </c>
      <c r="E44" s="10"/>
      <c r="F44" s="10">
        <f>SUM(F39:F42)</f>
        <v>0</v>
      </c>
    </row>
    <row r="45" spans="1:6" s="3" customFormat="1" ht="10.5" customHeight="1" x14ac:dyDescent="0.2">
      <c r="A45" s="64" t="s">
        <v>32</v>
      </c>
      <c r="B45" s="67"/>
      <c r="E45" s="9"/>
    </row>
    <row r="46" spans="1:6" s="3" customFormat="1" ht="6" customHeight="1" x14ac:dyDescent="0.2">
      <c r="E46" s="9"/>
    </row>
    <row r="47" spans="1:6" s="3" customFormat="1" ht="10.5" customHeight="1" x14ac:dyDescent="0.2">
      <c r="A47" s="3" t="s">
        <v>21</v>
      </c>
      <c r="B47" s="1"/>
      <c r="C47" s="1"/>
      <c r="D47" s="1"/>
      <c r="E47" s="2"/>
      <c r="F47" s="1"/>
    </row>
    <row r="48" spans="1:6" s="3" customFormat="1" ht="10.5" customHeight="1" x14ac:dyDescent="0.2">
      <c r="A48" s="3" t="s">
        <v>150</v>
      </c>
      <c r="B48" s="4"/>
      <c r="C48" s="1"/>
      <c r="D48" s="1"/>
      <c r="E48" s="2"/>
      <c r="F48" s="1"/>
    </row>
    <row r="49" spans="1:6" s="3" customFormat="1" ht="10.5" customHeight="1" x14ac:dyDescent="0.2">
      <c r="A49" s="1"/>
      <c r="B49" s="1"/>
      <c r="C49" s="1"/>
      <c r="D49" s="1"/>
      <c r="E49" s="2"/>
      <c r="F49" s="1"/>
    </row>
    <row r="50" spans="1:6" s="3" customFormat="1" ht="10.5" customHeight="1" x14ac:dyDescent="0.2">
      <c r="A50" s="1"/>
      <c r="B50" s="1"/>
      <c r="C50" s="1"/>
      <c r="D50" s="1"/>
      <c r="E50" s="2"/>
      <c r="F50" s="1"/>
    </row>
    <row r="51" spans="1:6" s="3" customFormat="1" x14ac:dyDescent="0.2">
      <c r="A51" s="98" t="s">
        <v>157</v>
      </c>
      <c r="B51" s="98"/>
      <c r="C51" s="98"/>
      <c r="D51" s="98"/>
      <c r="E51" s="98"/>
      <c r="F51" s="98"/>
    </row>
    <row r="52" spans="1:6" s="3" customFormat="1" x14ac:dyDescent="0.2">
      <c r="A52" s="1"/>
      <c r="B52" s="1"/>
      <c r="C52" s="1"/>
      <c r="D52" s="1"/>
      <c r="E52" s="2"/>
      <c r="F52" s="1"/>
    </row>
    <row r="53" spans="1:6" s="3" customFormat="1" x14ac:dyDescent="0.2">
      <c r="A53" s="1"/>
      <c r="B53" s="1"/>
      <c r="C53" s="1"/>
      <c r="D53" s="1"/>
      <c r="E53" s="2"/>
      <c r="F53" s="1"/>
    </row>
    <row r="54" spans="1:6" s="3" customFormat="1" x14ac:dyDescent="0.2">
      <c r="A54" s="1"/>
      <c r="B54" s="1"/>
      <c r="C54" s="1"/>
      <c r="D54" s="1"/>
      <c r="E54" s="2"/>
      <c r="F54" s="1"/>
    </row>
    <row r="55" spans="1:6" s="3" customFormat="1" x14ac:dyDescent="0.2">
      <c r="A55" s="1"/>
      <c r="B55" s="1"/>
      <c r="C55" s="1"/>
      <c r="D55" s="1"/>
      <c r="E55" s="2"/>
      <c r="F55" s="1"/>
    </row>
    <row r="56" spans="1:6" s="3" customFormat="1" x14ac:dyDescent="0.2">
      <c r="A56" s="1"/>
      <c r="B56" s="1"/>
      <c r="C56" s="1"/>
      <c r="D56" s="1"/>
      <c r="E56" s="2"/>
      <c r="F56" s="1"/>
    </row>
    <row r="57" spans="1:6" s="3" customFormat="1" ht="13.5" customHeight="1" x14ac:dyDescent="0.2">
      <c r="A57" s="1"/>
      <c r="B57" s="1"/>
      <c r="C57" s="1"/>
      <c r="D57" s="1"/>
      <c r="E57" s="2"/>
      <c r="F57" s="1"/>
    </row>
    <row r="58" spans="1:6" s="3" customFormat="1" ht="12.75" customHeight="1" x14ac:dyDescent="0.2">
      <c r="A58" s="1"/>
      <c r="B58" s="1"/>
      <c r="C58" s="1"/>
      <c r="D58" s="1"/>
      <c r="E58" s="2"/>
      <c r="F58" s="1"/>
    </row>
    <row r="59" spans="1:6" s="3" customFormat="1" x14ac:dyDescent="0.2">
      <c r="A59" s="1"/>
      <c r="B59" s="1"/>
      <c r="C59" s="1"/>
      <c r="D59" s="1"/>
      <c r="E59" s="2"/>
      <c r="F59" s="1"/>
    </row>
    <row r="60" spans="1:6" s="3" customFormat="1" ht="12.75" customHeight="1" x14ac:dyDescent="0.2">
      <c r="A60" s="1"/>
      <c r="B60" s="1"/>
      <c r="C60" s="1"/>
      <c r="D60" s="1"/>
      <c r="E60" s="2"/>
      <c r="F60" s="1"/>
    </row>
    <row r="61" spans="1:6" s="3" customFormat="1" ht="13.5" customHeight="1" x14ac:dyDescent="0.2">
      <c r="A61" s="1"/>
      <c r="B61" s="1"/>
      <c r="C61" s="1"/>
      <c r="D61" s="1"/>
      <c r="E61" s="2"/>
      <c r="F61" s="1"/>
    </row>
    <row r="62" spans="1:6" s="3" customFormat="1" ht="12.75" customHeight="1" x14ac:dyDescent="0.2">
      <c r="A62" s="1"/>
      <c r="B62" s="1"/>
      <c r="C62" s="1"/>
      <c r="D62" s="1"/>
      <c r="E62" s="2"/>
      <c r="F62" s="1"/>
    </row>
    <row r="63" spans="1:6" s="3" customFormat="1" ht="14.25" customHeight="1" x14ac:dyDescent="0.2">
      <c r="A63" s="1"/>
      <c r="B63" s="1"/>
      <c r="C63" s="1"/>
      <c r="D63" s="1"/>
      <c r="E63" s="2"/>
      <c r="F63" s="1"/>
    </row>
    <row r="64" spans="1:6" s="3" customFormat="1" ht="14.25" customHeight="1" x14ac:dyDescent="0.2">
      <c r="A64" s="1"/>
      <c r="B64" s="1"/>
      <c r="C64" s="1"/>
      <c r="D64" s="1"/>
      <c r="E64" s="2"/>
      <c r="F64" s="1"/>
    </row>
    <row r="65" spans="1:6" s="3" customFormat="1" x14ac:dyDescent="0.2">
      <c r="A65" s="1"/>
      <c r="B65" s="1"/>
      <c r="C65" s="1"/>
      <c r="D65" s="1"/>
      <c r="E65" s="2"/>
      <c r="F65" s="1"/>
    </row>
  </sheetData>
  <mergeCells count="1">
    <mergeCell ref="A51:F51"/>
  </mergeCells>
  <pageMargins left="0.59027777777777779" right="0.59027777777777779" top="1.1812500000000001" bottom="1.96875" header="0.51180555555555562" footer="0.51180555555555562"/>
  <pageSetup paperSize="9" scale="110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5"/>
  <sheetViews>
    <sheetView tabSelected="1" topLeftCell="A27" zoomScale="145" zoomScaleNormal="145" workbookViewId="0">
      <selection activeCell="E39" sqref="E39"/>
    </sheetView>
  </sheetViews>
  <sheetFormatPr defaultColWidth="9" defaultRowHeight="12.75" x14ac:dyDescent="0.2"/>
  <cols>
    <col min="1" max="1" width="8.28515625" style="14" customWidth="1"/>
    <col min="2" max="2" width="38.28515625" style="14" customWidth="1"/>
    <col min="3" max="3" width="8" style="15" customWidth="1"/>
    <col min="4" max="4" width="10.28515625" style="16" customWidth="1"/>
    <col min="5" max="5" width="7.85546875" style="17" customWidth="1"/>
    <col min="6" max="6" width="11.5703125" style="14" customWidth="1"/>
    <col min="7" max="16384" width="9" style="14"/>
  </cols>
  <sheetData>
    <row r="1" spans="1:6" x14ac:dyDescent="0.2">
      <c r="A1" s="18">
        <v>1</v>
      </c>
      <c r="B1" s="19" t="s">
        <v>39</v>
      </c>
      <c r="F1" s="17"/>
    </row>
    <row r="2" spans="1:6" ht="13.5" thickBot="1" x14ac:dyDescent="0.25">
      <c r="A2" s="20" t="s">
        <v>22</v>
      </c>
      <c r="B2" s="21" t="s">
        <v>23</v>
      </c>
      <c r="C2" s="22" t="s">
        <v>11</v>
      </c>
      <c r="D2" s="23" t="s">
        <v>12</v>
      </c>
      <c r="E2" s="24" t="s">
        <v>13</v>
      </c>
      <c r="F2" s="24" t="s">
        <v>14</v>
      </c>
    </row>
    <row r="3" spans="1:6" ht="7.5" customHeight="1" x14ac:dyDescent="0.2">
      <c r="A3" s="25"/>
      <c r="B3" s="26"/>
      <c r="C3" s="27"/>
      <c r="D3" s="28"/>
      <c r="E3" s="29" t="s">
        <v>24</v>
      </c>
      <c r="F3" s="30" t="s">
        <v>24</v>
      </c>
    </row>
    <row r="4" spans="1:6" x14ac:dyDescent="0.2">
      <c r="A4" s="31">
        <v>11</v>
      </c>
      <c r="B4" s="90" t="s">
        <v>80</v>
      </c>
      <c r="C4" s="33" t="s">
        <v>16</v>
      </c>
      <c r="D4" s="34">
        <v>30</v>
      </c>
      <c r="E4" s="96">
        <v>0</v>
      </c>
      <c r="F4" s="36">
        <f t="shared" ref="F4:F7" si="0">D4*E4</f>
        <v>0</v>
      </c>
    </row>
    <row r="5" spans="1:6" ht="14.25" customHeight="1" x14ac:dyDescent="0.2">
      <c r="A5" s="31">
        <v>12</v>
      </c>
      <c r="B5" s="90" t="s">
        <v>81</v>
      </c>
      <c r="C5" s="33" t="s">
        <v>16</v>
      </c>
      <c r="D5" s="34">
        <v>30</v>
      </c>
      <c r="E5" s="96">
        <v>0</v>
      </c>
      <c r="F5" s="36">
        <f t="shared" si="0"/>
        <v>0</v>
      </c>
    </row>
    <row r="6" spans="1:6" x14ac:dyDescent="0.2">
      <c r="A6" s="31">
        <v>13</v>
      </c>
      <c r="B6" s="90" t="s">
        <v>115</v>
      </c>
      <c r="C6" s="33" t="s">
        <v>16</v>
      </c>
      <c r="D6" s="34">
        <v>50</v>
      </c>
      <c r="E6" s="96">
        <v>0</v>
      </c>
      <c r="F6" s="36">
        <f t="shared" ref="F6" si="1">D6*E6</f>
        <v>0</v>
      </c>
    </row>
    <row r="7" spans="1:6" x14ac:dyDescent="0.2">
      <c r="A7" s="31">
        <v>14</v>
      </c>
      <c r="B7" s="90" t="s">
        <v>116</v>
      </c>
      <c r="C7" s="33" t="s">
        <v>31</v>
      </c>
      <c r="D7" s="34">
        <v>300</v>
      </c>
      <c r="E7" s="96">
        <v>0</v>
      </c>
      <c r="F7" s="36">
        <f t="shared" si="0"/>
        <v>0</v>
      </c>
    </row>
    <row r="8" spans="1:6" x14ac:dyDescent="0.2">
      <c r="A8" s="31">
        <v>15</v>
      </c>
      <c r="B8" s="90" t="s">
        <v>48</v>
      </c>
      <c r="C8" s="33" t="s">
        <v>30</v>
      </c>
      <c r="D8" s="34">
        <v>1</v>
      </c>
      <c r="E8" s="96">
        <v>0</v>
      </c>
      <c r="F8" s="36">
        <f t="shared" ref="F8:F9" si="2">D8*E8</f>
        <v>0</v>
      </c>
    </row>
    <row r="9" spans="1:6" x14ac:dyDescent="0.2">
      <c r="A9" s="31">
        <v>16</v>
      </c>
      <c r="B9" s="32" t="s">
        <v>65</v>
      </c>
      <c r="C9" s="33" t="s">
        <v>30</v>
      </c>
      <c r="D9" s="34">
        <v>1</v>
      </c>
      <c r="E9" s="96">
        <v>0</v>
      </c>
      <c r="F9" s="36">
        <f t="shared" si="2"/>
        <v>0</v>
      </c>
    </row>
    <row r="10" spans="1:6" ht="8.25" customHeight="1" x14ac:dyDescent="0.2">
      <c r="A10" s="31"/>
      <c r="B10" s="32"/>
      <c r="C10" s="14"/>
      <c r="D10" s="34"/>
      <c r="E10" s="37"/>
      <c r="F10" s="37"/>
    </row>
    <row r="11" spans="1:6" ht="13.5" thickBot="1" x14ac:dyDescent="0.25">
      <c r="A11" s="38"/>
      <c r="B11" s="21" t="s">
        <v>43</v>
      </c>
      <c r="C11" s="21"/>
      <c r="D11" s="39"/>
      <c r="E11" s="21"/>
      <c r="F11" s="40">
        <f>SUM(F3:F10)</f>
        <v>0</v>
      </c>
    </row>
    <row r="12" spans="1:6" ht="8.25" customHeight="1" x14ac:dyDescent="0.2">
      <c r="A12" s="57"/>
      <c r="B12" s="59"/>
      <c r="C12" s="59"/>
      <c r="D12" s="75"/>
      <c r="E12" s="59"/>
      <c r="F12" s="76"/>
    </row>
    <row r="13" spans="1:6" x14ac:dyDescent="0.2">
      <c r="A13" s="18">
        <v>2</v>
      </c>
      <c r="B13" s="19" t="s">
        <v>82</v>
      </c>
      <c r="F13" s="17"/>
    </row>
    <row r="14" spans="1:6" ht="13.5" thickBot="1" x14ac:dyDescent="0.25">
      <c r="A14" s="20" t="s">
        <v>22</v>
      </c>
      <c r="B14" s="21" t="s">
        <v>23</v>
      </c>
      <c r="C14" s="22" t="s">
        <v>11</v>
      </c>
      <c r="D14" s="23" t="s">
        <v>12</v>
      </c>
      <c r="E14" s="24" t="s">
        <v>13</v>
      </c>
      <c r="F14" s="24" t="s">
        <v>14</v>
      </c>
    </row>
    <row r="15" spans="1:6" ht="6.75" customHeight="1" x14ac:dyDescent="0.2">
      <c r="A15" s="25"/>
      <c r="B15" s="26"/>
      <c r="C15" s="27"/>
      <c r="D15" s="28"/>
      <c r="E15" s="29" t="s">
        <v>24</v>
      </c>
      <c r="F15" s="30" t="s">
        <v>24</v>
      </c>
    </row>
    <row r="16" spans="1:6" x14ac:dyDescent="0.2">
      <c r="A16" s="31">
        <v>21</v>
      </c>
      <c r="B16" s="90" t="s">
        <v>83</v>
      </c>
      <c r="C16" s="33" t="s">
        <v>16</v>
      </c>
      <c r="D16" s="34">
        <v>8</v>
      </c>
      <c r="E16" s="96">
        <v>0</v>
      </c>
      <c r="F16" s="36">
        <f t="shared" ref="F16:F22" si="3">D16*E16</f>
        <v>0</v>
      </c>
    </row>
    <row r="17" spans="1:6" ht="12.75" customHeight="1" x14ac:dyDescent="0.2">
      <c r="A17" s="31">
        <v>22</v>
      </c>
      <c r="B17" s="90" t="s">
        <v>136</v>
      </c>
      <c r="C17" s="33" t="s">
        <v>85</v>
      </c>
      <c r="D17" s="34">
        <v>2</v>
      </c>
      <c r="E17" s="96">
        <v>0</v>
      </c>
      <c r="F17" s="36">
        <f t="shared" si="3"/>
        <v>0</v>
      </c>
    </row>
    <row r="18" spans="1:6" ht="13.5" customHeight="1" x14ac:dyDescent="0.2">
      <c r="A18" s="31">
        <v>23</v>
      </c>
      <c r="B18" s="90" t="s">
        <v>86</v>
      </c>
      <c r="C18" s="33" t="s">
        <v>30</v>
      </c>
      <c r="D18" s="34">
        <v>1</v>
      </c>
      <c r="E18" s="96">
        <v>0</v>
      </c>
      <c r="F18" s="36">
        <f t="shared" si="3"/>
        <v>0</v>
      </c>
    </row>
    <row r="19" spans="1:6" x14ac:dyDescent="0.2">
      <c r="A19" s="31">
        <v>24</v>
      </c>
      <c r="B19" s="90" t="s">
        <v>87</v>
      </c>
      <c r="C19" s="33" t="s">
        <v>16</v>
      </c>
      <c r="D19" s="34">
        <v>100</v>
      </c>
      <c r="E19" s="96">
        <v>0</v>
      </c>
      <c r="F19" s="36">
        <f t="shared" si="3"/>
        <v>0</v>
      </c>
    </row>
    <row r="20" spans="1:6" ht="12.75" customHeight="1" x14ac:dyDescent="0.2">
      <c r="A20" s="31">
        <v>25</v>
      </c>
      <c r="B20" s="90" t="s">
        <v>48</v>
      </c>
      <c r="C20" s="33" t="s">
        <v>30</v>
      </c>
      <c r="D20" s="34">
        <v>1</v>
      </c>
      <c r="E20" s="96">
        <v>0</v>
      </c>
      <c r="F20" s="36">
        <f t="shared" si="3"/>
        <v>0</v>
      </c>
    </row>
    <row r="21" spans="1:6" ht="12" customHeight="1" x14ac:dyDescent="0.2">
      <c r="A21" s="31">
        <v>26</v>
      </c>
      <c r="B21" s="90" t="s">
        <v>88</v>
      </c>
      <c r="C21" s="33" t="s">
        <v>16</v>
      </c>
      <c r="D21" s="34">
        <v>30</v>
      </c>
      <c r="E21" s="96">
        <v>0</v>
      </c>
      <c r="F21" s="36">
        <f t="shared" si="3"/>
        <v>0</v>
      </c>
    </row>
    <row r="22" spans="1:6" x14ac:dyDescent="0.2">
      <c r="A22" s="31">
        <v>27</v>
      </c>
      <c r="B22" s="90" t="s">
        <v>89</v>
      </c>
      <c r="C22" s="33" t="s">
        <v>31</v>
      </c>
      <c r="D22" s="34">
        <v>50</v>
      </c>
      <c r="E22" s="96">
        <v>0</v>
      </c>
      <c r="F22" s="36">
        <f t="shared" si="3"/>
        <v>0</v>
      </c>
    </row>
    <row r="23" spans="1:6" x14ac:dyDescent="0.2">
      <c r="A23" s="31">
        <v>28</v>
      </c>
      <c r="B23" s="90" t="s">
        <v>114</v>
      </c>
      <c r="C23" s="33" t="s">
        <v>30</v>
      </c>
      <c r="D23" s="34">
        <v>1</v>
      </c>
      <c r="E23" s="96">
        <v>0</v>
      </c>
      <c r="F23" s="36">
        <f t="shared" ref="F23" si="4">D23*E23</f>
        <v>0</v>
      </c>
    </row>
    <row r="24" spans="1:6" ht="9" customHeight="1" x14ac:dyDescent="0.2">
      <c r="A24" s="31"/>
      <c r="B24" s="32"/>
      <c r="C24" s="14"/>
      <c r="D24" s="34"/>
      <c r="E24" s="37"/>
      <c r="F24" s="37"/>
    </row>
    <row r="25" spans="1:6" ht="13.5" thickBot="1" x14ac:dyDescent="0.25">
      <c r="A25" s="38"/>
      <c r="B25" s="21" t="s">
        <v>44</v>
      </c>
      <c r="C25" s="21"/>
      <c r="D25" s="39"/>
      <c r="E25" s="21"/>
      <c r="F25" s="40">
        <f>SUM(F16:F24)</f>
        <v>0</v>
      </c>
    </row>
    <row r="26" spans="1:6" ht="8.25" customHeight="1" x14ac:dyDescent="0.2">
      <c r="A26" s="57"/>
      <c r="B26" s="59"/>
      <c r="C26" s="59"/>
      <c r="D26" s="75"/>
      <c r="E26" s="59"/>
      <c r="F26" s="76"/>
    </row>
    <row r="27" spans="1:6" ht="15" customHeight="1" x14ac:dyDescent="0.2">
      <c r="A27" s="18">
        <v>3</v>
      </c>
      <c r="B27" s="19" t="s">
        <v>40</v>
      </c>
      <c r="F27" s="17"/>
    </row>
    <row r="28" spans="1:6" ht="13.5" thickBot="1" x14ac:dyDescent="0.25">
      <c r="A28" s="20" t="s">
        <v>22</v>
      </c>
      <c r="B28" s="21" t="s">
        <v>23</v>
      </c>
      <c r="C28" s="22" t="s">
        <v>11</v>
      </c>
      <c r="D28" s="23" t="s">
        <v>12</v>
      </c>
      <c r="E28" s="24" t="s">
        <v>13</v>
      </c>
      <c r="F28" s="24" t="s">
        <v>14</v>
      </c>
    </row>
    <row r="29" spans="1:6" ht="6.75" customHeight="1" x14ac:dyDescent="0.2">
      <c r="A29" s="25"/>
      <c r="B29" s="26"/>
      <c r="C29" s="27"/>
      <c r="D29" s="28"/>
      <c r="E29" s="29" t="s">
        <v>24</v>
      </c>
      <c r="F29" s="30" t="s">
        <v>24</v>
      </c>
    </row>
    <row r="30" spans="1:6" ht="11.25" customHeight="1" x14ac:dyDescent="0.2">
      <c r="A30" s="31">
        <v>31</v>
      </c>
      <c r="B30" s="90" t="s">
        <v>90</v>
      </c>
      <c r="C30" s="33" t="s">
        <v>16</v>
      </c>
      <c r="D30" s="34">
        <v>12</v>
      </c>
      <c r="E30" s="96">
        <v>0</v>
      </c>
      <c r="F30" s="36">
        <f t="shared" ref="F30:F37" si="5">D30*E30</f>
        <v>0</v>
      </c>
    </row>
    <row r="31" spans="1:6" ht="11.25" customHeight="1" x14ac:dyDescent="0.2">
      <c r="A31" s="31">
        <v>32</v>
      </c>
      <c r="B31" s="90" t="s">
        <v>117</v>
      </c>
      <c r="C31" s="33" t="s">
        <v>16</v>
      </c>
      <c r="D31" s="34">
        <v>2</v>
      </c>
      <c r="E31" s="96">
        <v>0</v>
      </c>
      <c r="F31" s="36">
        <f t="shared" ref="F31" si="6">D31*E31</f>
        <v>0</v>
      </c>
    </row>
    <row r="32" spans="1:6" ht="11.25" customHeight="1" x14ac:dyDescent="0.2">
      <c r="A32" s="31">
        <v>33</v>
      </c>
      <c r="B32" s="90" t="s">
        <v>91</v>
      </c>
      <c r="C32" s="33" t="s">
        <v>16</v>
      </c>
      <c r="D32" s="34">
        <v>15</v>
      </c>
      <c r="E32" s="96">
        <v>0</v>
      </c>
      <c r="F32" s="36">
        <f t="shared" si="5"/>
        <v>0</v>
      </c>
    </row>
    <row r="33" spans="1:6" ht="11.25" customHeight="1" x14ac:dyDescent="0.2">
      <c r="A33" s="31">
        <v>34</v>
      </c>
      <c r="B33" s="90" t="s">
        <v>92</v>
      </c>
      <c r="C33" s="33" t="s">
        <v>30</v>
      </c>
      <c r="D33" s="34">
        <v>1</v>
      </c>
      <c r="E33" s="96">
        <v>0</v>
      </c>
      <c r="F33" s="36">
        <f t="shared" ref="F33" si="7">D33*E33</f>
        <v>0</v>
      </c>
    </row>
    <row r="34" spans="1:6" ht="11.25" customHeight="1" x14ac:dyDescent="0.2">
      <c r="A34" s="31">
        <v>35</v>
      </c>
      <c r="B34" s="90" t="s">
        <v>48</v>
      </c>
      <c r="C34" s="33" t="s">
        <v>30</v>
      </c>
      <c r="D34" s="34">
        <v>1</v>
      </c>
      <c r="E34" s="96">
        <v>0</v>
      </c>
      <c r="F34" s="36">
        <f t="shared" si="5"/>
        <v>0</v>
      </c>
    </row>
    <row r="35" spans="1:6" ht="11.25" customHeight="1" x14ac:dyDescent="0.2">
      <c r="A35" s="31">
        <v>36</v>
      </c>
      <c r="B35" s="90" t="s">
        <v>93</v>
      </c>
      <c r="C35" s="33" t="s">
        <v>16</v>
      </c>
      <c r="D35" s="34">
        <v>40</v>
      </c>
      <c r="E35" s="96">
        <v>0</v>
      </c>
      <c r="F35" s="36">
        <f t="shared" si="5"/>
        <v>0</v>
      </c>
    </row>
    <row r="36" spans="1:6" ht="11.25" customHeight="1" x14ac:dyDescent="0.2">
      <c r="A36" s="31">
        <v>37</v>
      </c>
      <c r="B36" s="90" t="s">
        <v>94</v>
      </c>
      <c r="C36" s="33" t="s">
        <v>16</v>
      </c>
      <c r="D36" s="34">
        <v>25</v>
      </c>
      <c r="E36" s="96">
        <v>0</v>
      </c>
      <c r="F36" s="36">
        <f t="shared" ref="F36" si="8">D36*E36</f>
        <v>0</v>
      </c>
    </row>
    <row r="37" spans="1:6" ht="11.25" customHeight="1" x14ac:dyDescent="0.2">
      <c r="A37" s="31">
        <v>38</v>
      </c>
      <c r="B37" s="90" t="s">
        <v>95</v>
      </c>
      <c r="C37" s="33" t="s">
        <v>30</v>
      </c>
      <c r="D37" s="34">
        <v>1</v>
      </c>
      <c r="E37" s="96">
        <v>0</v>
      </c>
      <c r="F37" s="36">
        <f t="shared" si="5"/>
        <v>0</v>
      </c>
    </row>
    <row r="38" spans="1:6" ht="6.75" customHeight="1" x14ac:dyDescent="0.2">
      <c r="A38" s="31"/>
      <c r="B38" s="32"/>
      <c r="C38" s="14"/>
      <c r="D38" s="34"/>
      <c r="E38" s="37"/>
      <c r="F38" s="37"/>
    </row>
    <row r="39" spans="1:6" ht="11.25" customHeight="1" thickBot="1" x14ac:dyDescent="0.25">
      <c r="A39" s="38"/>
      <c r="B39" s="21" t="s">
        <v>45</v>
      </c>
      <c r="C39" s="21"/>
      <c r="D39" s="39"/>
      <c r="E39" s="21"/>
      <c r="F39" s="40">
        <f>SUM(F30:F38)</f>
        <v>0</v>
      </c>
    </row>
    <row r="40" spans="1:6" ht="7.5" customHeight="1" x14ac:dyDescent="0.2">
      <c r="A40" s="57"/>
      <c r="B40" s="59"/>
      <c r="C40" s="59"/>
      <c r="D40" s="75"/>
      <c r="E40" s="59"/>
      <c r="F40" s="76"/>
    </row>
    <row r="41" spans="1:6" ht="11.25" customHeight="1" x14ac:dyDescent="0.2">
      <c r="A41" s="18">
        <v>4</v>
      </c>
      <c r="B41" s="19" t="s">
        <v>105</v>
      </c>
      <c r="F41" s="17"/>
    </row>
    <row r="42" spans="1:6" ht="11.25" customHeight="1" thickBot="1" x14ac:dyDescent="0.25">
      <c r="A42" s="20" t="s">
        <v>22</v>
      </c>
      <c r="B42" s="21" t="s">
        <v>23</v>
      </c>
      <c r="C42" s="22" t="s">
        <v>11</v>
      </c>
      <c r="D42" s="23" t="s">
        <v>12</v>
      </c>
      <c r="E42" s="24" t="s">
        <v>13</v>
      </c>
      <c r="F42" s="24" t="s">
        <v>14</v>
      </c>
    </row>
    <row r="43" spans="1:6" ht="6.75" customHeight="1" x14ac:dyDescent="0.2">
      <c r="A43" s="25"/>
      <c r="B43" s="26"/>
      <c r="C43" s="27"/>
      <c r="D43" s="28"/>
      <c r="E43" s="29" t="s">
        <v>24</v>
      </c>
      <c r="F43" s="30" t="s">
        <v>24</v>
      </c>
    </row>
    <row r="44" spans="1:6" ht="11.25" customHeight="1" x14ac:dyDescent="0.2">
      <c r="A44" s="31">
        <v>41</v>
      </c>
      <c r="B44" s="32" t="s">
        <v>106</v>
      </c>
      <c r="C44" s="33" t="s">
        <v>16</v>
      </c>
      <c r="D44" s="34">
        <v>18</v>
      </c>
      <c r="E44" s="96">
        <v>0</v>
      </c>
      <c r="F44" s="36">
        <f t="shared" ref="F44:F54" si="9">D44*E44</f>
        <v>0</v>
      </c>
    </row>
    <row r="45" spans="1:6" ht="11.25" customHeight="1" x14ac:dyDescent="0.2">
      <c r="A45" s="31">
        <v>42</v>
      </c>
      <c r="B45" s="32" t="s">
        <v>151</v>
      </c>
      <c r="C45" s="33" t="s">
        <v>16</v>
      </c>
      <c r="D45" s="34">
        <v>6</v>
      </c>
      <c r="E45" s="96">
        <v>0</v>
      </c>
      <c r="F45" s="36">
        <f t="shared" ref="F45:F46" si="10">D45*E45</f>
        <v>0</v>
      </c>
    </row>
    <row r="46" spans="1:6" ht="11.25" customHeight="1" x14ac:dyDescent="0.2">
      <c r="A46" s="31">
        <v>43</v>
      </c>
      <c r="B46" s="32" t="s">
        <v>156</v>
      </c>
      <c r="C46" s="33" t="s">
        <v>25</v>
      </c>
      <c r="D46" s="34">
        <v>3</v>
      </c>
      <c r="E46" s="96">
        <v>0</v>
      </c>
      <c r="F46" s="36">
        <f t="shared" si="10"/>
        <v>0</v>
      </c>
    </row>
    <row r="47" spans="1:6" ht="11.25" customHeight="1" x14ac:dyDescent="0.2">
      <c r="A47" s="31">
        <v>44</v>
      </c>
      <c r="B47" s="32" t="s">
        <v>153</v>
      </c>
      <c r="C47" s="33" t="s">
        <v>25</v>
      </c>
      <c r="D47" s="34">
        <v>3</v>
      </c>
      <c r="E47" s="96">
        <v>0</v>
      </c>
      <c r="F47" s="36">
        <f t="shared" si="9"/>
        <v>0</v>
      </c>
    </row>
    <row r="48" spans="1:6" ht="11.25" customHeight="1" x14ac:dyDescent="0.2">
      <c r="A48" s="31">
        <v>45</v>
      </c>
      <c r="B48" s="32" t="s">
        <v>107</v>
      </c>
      <c r="C48" s="33" t="s">
        <v>31</v>
      </c>
      <c r="D48" s="34">
        <v>800</v>
      </c>
      <c r="E48" s="96">
        <v>0</v>
      </c>
      <c r="F48" s="36">
        <f t="shared" si="9"/>
        <v>0</v>
      </c>
    </row>
    <row r="49" spans="1:6" ht="11.25" customHeight="1" x14ac:dyDescent="0.2">
      <c r="A49" s="31">
        <v>46</v>
      </c>
      <c r="B49" s="32" t="s">
        <v>108</v>
      </c>
      <c r="C49" s="33" t="s">
        <v>16</v>
      </c>
      <c r="D49" s="34">
        <v>106</v>
      </c>
      <c r="E49" s="96">
        <v>0</v>
      </c>
      <c r="F49" s="36">
        <f t="shared" si="9"/>
        <v>0</v>
      </c>
    </row>
    <row r="50" spans="1:6" ht="11.25" customHeight="1" x14ac:dyDescent="0.2">
      <c r="A50" s="31">
        <v>47</v>
      </c>
      <c r="B50" s="32" t="s">
        <v>118</v>
      </c>
      <c r="C50" s="33" t="s">
        <v>30</v>
      </c>
      <c r="D50" s="34">
        <v>1</v>
      </c>
      <c r="E50" s="96">
        <v>0</v>
      </c>
      <c r="F50" s="36">
        <f t="shared" si="9"/>
        <v>0</v>
      </c>
    </row>
    <row r="51" spans="1:6" ht="11.25" customHeight="1" x14ac:dyDescent="0.2">
      <c r="A51" s="31">
        <v>48</v>
      </c>
      <c r="B51" s="32" t="s">
        <v>119</v>
      </c>
      <c r="C51" s="33" t="s">
        <v>16</v>
      </c>
      <c r="D51" s="34">
        <v>21</v>
      </c>
      <c r="E51" s="96">
        <v>0</v>
      </c>
      <c r="F51" s="36">
        <f t="shared" ref="F51" si="11">D51*E51</f>
        <v>0</v>
      </c>
    </row>
    <row r="52" spans="1:6" ht="11.25" customHeight="1" x14ac:dyDescent="0.2">
      <c r="A52" s="31">
        <v>49</v>
      </c>
      <c r="B52" s="32" t="s">
        <v>48</v>
      </c>
      <c r="C52" s="33" t="s">
        <v>30</v>
      </c>
      <c r="D52" s="34">
        <v>1</v>
      </c>
      <c r="E52" s="96">
        <v>0</v>
      </c>
      <c r="F52" s="36">
        <f t="shared" si="9"/>
        <v>0</v>
      </c>
    </row>
    <row r="53" spans="1:6" ht="11.25" customHeight="1" x14ac:dyDescent="0.2">
      <c r="A53" s="63" t="s">
        <v>60</v>
      </c>
      <c r="B53" s="32" t="s">
        <v>120</v>
      </c>
      <c r="C53" s="33" t="s">
        <v>16</v>
      </c>
      <c r="D53" s="34">
        <v>4</v>
      </c>
      <c r="E53" s="96">
        <v>0</v>
      </c>
      <c r="F53" s="36">
        <f t="shared" ref="F53" si="12">D53*E53</f>
        <v>0</v>
      </c>
    </row>
    <row r="54" spans="1:6" ht="11.25" customHeight="1" x14ac:dyDescent="0.2">
      <c r="A54" s="63" t="s">
        <v>61</v>
      </c>
      <c r="B54" s="32" t="s">
        <v>109</v>
      </c>
      <c r="C54" s="33" t="s">
        <v>16</v>
      </c>
      <c r="D54" s="34">
        <v>26</v>
      </c>
      <c r="E54" s="96">
        <v>0</v>
      </c>
      <c r="F54" s="36">
        <f t="shared" si="9"/>
        <v>0</v>
      </c>
    </row>
    <row r="55" spans="1:6" ht="11.25" customHeight="1" x14ac:dyDescent="0.2">
      <c r="A55" s="63" t="s">
        <v>62</v>
      </c>
      <c r="B55" s="32" t="s">
        <v>152</v>
      </c>
      <c r="C55" s="33" t="s">
        <v>30</v>
      </c>
      <c r="D55" s="34">
        <v>1</v>
      </c>
      <c r="E55" s="96">
        <v>0</v>
      </c>
      <c r="F55" s="36">
        <f t="shared" ref="F55:F58" si="13">D55*E55</f>
        <v>0</v>
      </c>
    </row>
    <row r="56" spans="1:6" ht="11.25" customHeight="1" x14ac:dyDescent="0.2">
      <c r="A56" s="63" t="s">
        <v>63</v>
      </c>
      <c r="B56" s="32" t="s">
        <v>50</v>
      </c>
      <c r="C56" s="33" t="s">
        <v>30</v>
      </c>
      <c r="D56" s="34">
        <v>1</v>
      </c>
      <c r="E56" s="96">
        <v>0</v>
      </c>
      <c r="F56" s="36">
        <f t="shared" si="13"/>
        <v>0</v>
      </c>
    </row>
    <row r="57" spans="1:6" ht="11.25" customHeight="1" x14ac:dyDescent="0.2">
      <c r="A57" s="63" t="s">
        <v>154</v>
      </c>
      <c r="B57" s="32" t="s">
        <v>49</v>
      </c>
      <c r="C57" s="33" t="s">
        <v>30</v>
      </c>
      <c r="D57" s="34">
        <v>1</v>
      </c>
      <c r="E57" s="96">
        <v>0</v>
      </c>
      <c r="F57" s="36">
        <f t="shared" si="13"/>
        <v>0</v>
      </c>
    </row>
    <row r="58" spans="1:6" ht="11.25" customHeight="1" x14ac:dyDescent="0.2">
      <c r="A58" s="63" t="s">
        <v>155</v>
      </c>
      <c r="B58" s="32" t="s">
        <v>51</v>
      </c>
      <c r="C58" s="33" t="s">
        <v>16</v>
      </c>
      <c r="D58" s="34">
        <v>6</v>
      </c>
      <c r="E58" s="96">
        <v>0</v>
      </c>
      <c r="F58" s="36">
        <f t="shared" si="13"/>
        <v>0</v>
      </c>
    </row>
    <row r="59" spans="1:6" ht="9" customHeight="1" x14ac:dyDescent="0.2">
      <c r="A59" s="63"/>
      <c r="B59" s="89"/>
      <c r="C59" s="33"/>
      <c r="D59" s="34"/>
      <c r="E59" s="35"/>
      <c r="F59" s="36"/>
    </row>
    <row r="60" spans="1:6" ht="11.25" customHeight="1" thickBot="1" x14ac:dyDescent="0.25">
      <c r="A60" s="38"/>
      <c r="B60" s="21" t="s">
        <v>121</v>
      </c>
      <c r="C60" s="21"/>
      <c r="D60" s="39"/>
      <c r="E60" s="21"/>
      <c r="F60" s="40">
        <f>SUM(F44:F59)</f>
        <v>0</v>
      </c>
    </row>
    <row r="61" spans="1:6" ht="9" customHeight="1" x14ac:dyDescent="0.2">
      <c r="A61" s="57"/>
      <c r="B61" s="59"/>
      <c r="C61" s="59"/>
      <c r="D61" s="75"/>
      <c r="E61" s="59"/>
      <c r="F61" s="76"/>
    </row>
    <row r="62" spans="1:6" ht="11.25" customHeight="1" x14ac:dyDescent="0.2">
      <c r="A62" s="18">
        <v>5</v>
      </c>
      <c r="B62" s="18" t="s">
        <v>6</v>
      </c>
    </row>
    <row r="63" spans="1:6" ht="11.25" customHeight="1" x14ac:dyDescent="0.2">
      <c r="A63" s="41" t="s">
        <v>22</v>
      </c>
      <c r="B63" s="42" t="s">
        <v>23</v>
      </c>
      <c r="C63" s="11" t="s">
        <v>11</v>
      </c>
      <c r="D63" s="12" t="s">
        <v>12</v>
      </c>
      <c r="E63" s="13" t="s">
        <v>13</v>
      </c>
      <c r="F63" s="13" t="s">
        <v>14</v>
      </c>
    </row>
    <row r="64" spans="1:6" ht="11.25" customHeight="1" x14ac:dyDescent="0.2">
      <c r="A64" s="43"/>
      <c r="B64" s="44"/>
      <c r="C64" s="56"/>
      <c r="D64" s="45"/>
      <c r="E64" s="46"/>
      <c r="F64" s="56"/>
    </row>
    <row r="65" spans="1:6" ht="11.25" customHeight="1" x14ac:dyDescent="0.2">
      <c r="A65" s="31">
        <v>51</v>
      </c>
      <c r="B65" s="32" t="s">
        <v>96</v>
      </c>
      <c r="C65" s="33" t="s">
        <v>16</v>
      </c>
      <c r="D65" s="34">
        <v>26</v>
      </c>
      <c r="E65" s="96">
        <v>0</v>
      </c>
      <c r="F65" s="36">
        <f t="shared" ref="F65:F68" si="14">D65*E65</f>
        <v>0</v>
      </c>
    </row>
    <row r="66" spans="1:6" ht="11.25" customHeight="1" x14ac:dyDescent="0.2">
      <c r="A66" s="31">
        <v>52</v>
      </c>
      <c r="B66" s="32" t="s">
        <v>97</v>
      </c>
      <c r="C66" s="33" t="s">
        <v>16</v>
      </c>
      <c r="D66" s="34">
        <v>30</v>
      </c>
      <c r="E66" s="96">
        <v>0</v>
      </c>
      <c r="F66" s="36">
        <f t="shared" si="14"/>
        <v>0</v>
      </c>
    </row>
    <row r="67" spans="1:6" ht="11.25" customHeight="1" x14ac:dyDescent="0.2">
      <c r="A67" s="31">
        <v>53</v>
      </c>
      <c r="B67" s="32" t="s">
        <v>48</v>
      </c>
      <c r="C67" s="33" t="s">
        <v>30</v>
      </c>
      <c r="D67" s="34">
        <v>1</v>
      </c>
      <c r="E67" s="96">
        <v>0</v>
      </c>
      <c r="F67" s="36">
        <f t="shared" si="14"/>
        <v>0</v>
      </c>
    </row>
    <row r="68" spans="1:6" ht="11.25" customHeight="1" x14ac:dyDescent="0.2">
      <c r="A68" s="31">
        <v>54</v>
      </c>
      <c r="B68" s="57" t="s">
        <v>98</v>
      </c>
      <c r="C68" s="33" t="s">
        <v>16</v>
      </c>
      <c r="D68" s="34">
        <v>34</v>
      </c>
      <c r="E68" s="96">
        <v>0</v>
      </c>
      <c r="F68" s="36">
        <f t="shared" si="14"/>
        <v>0</v>
      </c>
    </row>
    <row r="69" spans="1:6" ht="11.25" customHeight="1" x14ac:dyDescent="0.2">
      <c r="A69" s="31">
        <v>55</v>
      </c>
      <c r="B69" s="57" t="s">
        <v>122</v>
      </c>
      <c r="C69" s="33" t="s">
        <v>16</v>
      </c>
      <c r="D69" s="34">
        <v>30</v>
      </c>
      <c r="E69" s="96">
        <v>0</v>
      </c>
      <c r="F69" s="36">
        <f t="shared" ref="F69" si="15">D69*E69</f>
        <v>0</v>
      </c>
    </row>
    <row r="70" spans="1:6" ht="11.25" customHeight="1" x14ac:dyDescent="0.2">
      <c r="A70" s="31">
        <v>56</v>
      </c>
      <c r="B70" s="57" t="s">
        <v>138</v>
      </c>
      <c r="C70" s="33" t="s">
        <v>16</v>
      </c>
      <c r="D70" s="34">
        <v>16</v>
      </c>
      <c r="E70" s="96">
        <v>0</v>
      </c>
      <c r="F70" s="36">
        <f t="shared" ref="F70" si="16">D70*E70</f>
        <v>0</v>
      </c>
    </row>
    <row r="71" spans="1:6" ht="11.25" customHeight="1" x14ac:dyDescent="0.2">
      <c r="A71" s="31">
        <v>57</v>
      </c>
      <c r="B71" s="57" t="s">
        <v>49</v>
      </c>
      <c r="C71" s="33" t="s">
        <v>30</v>
      </c>
      <c r="D71" s="34">
        <v>1</v>
      </c>
      <c r="E71" s="96">
        <v>0</v>
      </c>
      <c r="F71" s="36">
        <f t="shared" ref="F71" si="17">D71*E71</f>
        <v>0</v>
      </c>
    </row>
    <row r="72" spans="1:6" ht="11.25" customHeight="1" x14ac:dyDescent="0.2">
      <c r="C72" s="33"/>
      <c r="D72" s="14"/>
      <c r="E72" s="14"/>
      <c r="F72" s="52"/>
    </row>
    <row r="73" spans="1:6" ht="11.25" customHeight="1" thickBot="1" x14ac:dyDescent="0.25">
      <c r="A73" s="53"/>
      <c r="B73" s="21" t="s">
        <v>28</v>
      </c>
      <c r="C73" s="22"/>
      <c r="D73" s="23"/>
      <c r="E73" s="54"/>
      <c r="F73" s="55">
        <f>SUM(F63:F72)</f>
        <v>0</v>
      </c>
    </row>
    <row r="74" spans="1:6" ht="9.75" customHeight="1" x14ac:dyDescent="0.2">
      <c r="A74" s="57"/>
      <c r="B74" s="59"/>
      <c r="C74" s="59"/>
      <c r="D74" s="75"/>
      <c r="E74" s="59"/>
      <c r="F74" s="76"/>
    </row>
    <row r="75" spans="1:6" ht="11.25" customHeight="1" x14ac:dyDescent="0.2">
      <c r="A75" s="18">
        <v>6</v>
      </c>
      <c r="B75" s="18" t="s">
        <v>123</v>
      </c>
    </row>
    <row r="76" spans="1:6" ht="11.25" customHeight="1" x14ac:dyDescent="0.2">
      <c r="A76" s="41" t="s">
        <v>22</v>
      </c>
      <c r="B76" s="42" t="s">
        <v>23</v>
      </c>
      <c r="C76" s="11" t="s">
        <v>11</v>
      </c>
      <c r="D76" s="12" t="s">
        <v>12</v>
      </c>
      <c r="E76" s="13" t="s">
        <v>13</v>
      </c>
      <c r="F76" s="13" t="s">
        <v>29</v>
      </c>
    </row>
    <row r="77" spans="1:6" ht="11.25" customHeight="1" x14ac:dyDescent="0.2">
      <c r="A77" s="43"/>
      <c r="B77" s="43"/>
      <c r="C77" s="56"/>
      <c r="D77" s="45"/>
      <c r="E77" s="46"/>
      <c r="F77" s="56"/>
    </row>
    <row r="78" spans="1:6" ht="12.75" customHeight="1" x14ac:dyDescent="0.2">
      <c r="A78" s="31">
        <v>61</v>
      </c>
      <c r="B78" s="90" t="s">
        <v>124</v>
      </c>
      <c r="C78" s="33" t="s">
        <v>25</v>
      </c>
      <c r="D78" s="34">
        <v>2</v>
      </c>
      <c r="E78" s="96">
        <v>0</v>
      </c>
      <c r="F78" s="36">
        <f t="shared" ref="F78" si="18">D78*E78</f>
        <v>0</v>
      </c>
    </row>
    <row r="79" spans="1:6" ht="11.25" customHeight="1" x14ac:dyDescent="0.2">
      <c r="A79" s="31">
        <v>62</v>
      </c>
      <c r="B79" s="90" t="s">
        <v>125</v>
      </c>
      <c r="C79" s="33" t="s">
        <v>30</v>
      </c>
      <c r="D79" s="34">
        <v>1</v>
      </c>
      <c r="E79" s="96">
        <v>0</v>
      </c>
      <c r="F79" s="36">
        <f t="shared" ref="F79:F82" si="19">D79*E79</f>
        <v>0</v>
      </c>
    </row>
    <row r="80" spans="1:6" ht="11.25" customHeight="1" x14ac:dyDescent="0.2">
      <c r="A80" s="31">
        <v>63</v>
      </c>
      <c r="B80" s="90" t="s">
        <v>126</v>
      </c>
      <c r="C80" s="33" t="s">
        <v>16</v>
      </c>
      <c r="D80" s="34">
        <v>8</v>
      </c>
      <c r="E80" s="96">
        <v>0</v>
      </c>
      <c r="F80" s="36">
        <f t="shared" ref="F80" si="20">D80*E80</f>
        <v>0</v>
      </c>
    </row>
    <row r="81" spans="1:6" ht="11.25" customHeight="1" x14ac:dyDescent="0.2">
      <c r="A81" s="31">
        <v>64</v>
      </c>
      <c r="B81" s="90" t="s">
        <v>127</v>
      </c>
      <c r="C81" s="33" t="s">
        <v>30</v>
      </c>
      <c r="D81" s="34">
        <v>1</v>
      </c>
      <c r="E81" s="96">
        <v>0</v>
      </c>
      <c r="F81" s="36">
        <f t="shared" si="19"/>
        <v>0</v>
      </c>
    </row>
    <row r="82" spans="1:6" ht="11.25" customHeight="1" x14ac:dyDescent="0.2">
      <c r="A82" s="31">
        <v>65</v>
      </c>
      <c r="B82" s="90" t="s">
        <v>128</v>
      </c>
      <c r="C82" s="33" t="s">
        <v>16</v>
      </c>
      <c r="D82" s="34">
        <v>3</v>
      </c>
      <c r="E82" s="96">
        <v>0</v>
      </c>
      <c r="F82" s="36">
        <f t="shared" si="19"/>
        <v>0</v>
      </c>
    </row>
    <row r="83" spans="1:6" ht="11.25" customHeight="1" x14ac:dyDescent="0.2">
      <c r="C83" s="33"/>
      <c r="D83" s="14"/>
      <c r="E83" s="14"/>
      <c r="F83" s="52"/>
    </row>
    <row r="84" spans="1:6" ht="11.25" customHeight="1" thickBot="1" x14ac:dyDescent="0.25">
      <c r="A84" s="53"/>
      <c r="B84" s="21" t="s">
        <v>129</v>
      </c>
      <c r="C84" s="22"/>
      <c r="D84" s="23"/>
      <c r="E84" s="54"/>
      <c r="F84" s="40">
        <f>SUM(F77:F83)</f>
        <v>0</v>
      </c>
    </row>
    <row r="85" spans="1:6" ht="9" customHeight="1" x14ac:dyDescent="0.2">
      <c r="A85" s="57"/>
      <c r="B85" s="59"/>
      <c r="C85" s="59"/>
      <c r="D85" s="75"/>
      <c r="E85" s="59"/>
      <c r="F85" s="76"/>
    </row>
    <row r="86" spans="1:6" ht="11.25" customHeight="1" x14ac:dyDescent="0.2">
      <c r="A86" s="18">
        <v>7</v>
      </c>
      <c r="B86" s="18" t="s">
        <v>36</v>
      </c>
    </row>
    <row r="87" spans="1:6" ht="11.25" customHeight="1" x14ac:dyDescent="0.2">
      <c r="A87" s="41" t="s">
        <v>22</v>
      </c>
      <c r="B87" s="42" t="s">
        <v>23</v>
      </c>
      <c r="C87" s="11" t="s">
        <v>11</v>
      </c>
      <c r="D87" s="12" t="s">
        <v>12</v>
      </c>
      <c r="E87" s="13" t="s">
        <v>13</v>
      </c>
      <c r="F87" s="13" t="s">
        <v>29</v>
      </c>
    </row>
    <row r="88" spans="1:6" ht="11.25" customHeight="1" x14ac:dyDescent="0.2">
      <c r="A88" s="43"/>
      <c r="B88" s="43"/>
      <c r="C88" s="56"/>
      <c r="D88" s="45"/>
      <c r="E88" s="46"/>
      <c r="F88" s="56"/>
    </row>
    <row r="89" spans="1:6" ht="11.25" customHeight="1" x14ac:dyDescent="0.2">
      <c r="A89" s="31">
        <v>71</v>
      </c>
      <c r="B89" s="32" t="s">
        <v>133</v>
      </c>
      <c r="C89" s="33" t="s">
        <v>16</v>
      </c>
      <c r="D89" s="34">
        <v>3</v>
      </c>
      <c r="E89" s="96">
        <v>0</v>
      </c>
      <c r="F89" s="36">
        <f t="shared" ref="F89:F94" si="21">D89*E89</f>
        <v>0</v>
      </c>
    </row>
    <row r="90" spans="1:6" ht="11.25" customHeight="1" x14ac:dyDescent="0.2">
      <c r="A90" s="31">
        <v>72</v>
      </c>
      <c r="B90" s="32" t="s">
        <v>130</v>
      </c>
      <c r="C90" s="33" t="s">
        <v>16</v>
      </c>
      <c r="D90" s="34">
        <v>10</v>
      </c>
      <c r="E90" s="96">
        <v>0</v>
      </c>
      <c r="F90" s="36">
        <f t="shared" si="21"/>
        <v>0</v>
      </c>
    </row>
    <row r="91" spans="1:6" ht="11.25" customHeight="1" x14ac:dyDescent="0.2">
      <c r="A91" s="31">
        <v>73</v>
      </c>
      <c r="B91" s="32" t="s">
        <v>131</v>
      </c>
      <c r="C91" s="33" t="s">
        <v>16</v>
      </c>
      <c r="D91" s="34">
        <v>2</v>
      </c>
      <c r="E91" s="96">
        <v>0</v>
      </c>
      <c r="F91" s="36">
        <f t="shared" si="21"/>
        <v>0</v>
      </c>
    </row>
    <row r="92" spans="1:6" ht="11.25" customHeight="1" x14ac:dyDescent="0.2">
      <c r="A92" s="31">
        <v>74</v>
      </c>
      <c r="B92" s="32" t="s">
        <v>99</v>
      </c>
      <c r="C92" s="33" t="s">
        <v>16</v>
      </c>
      <c r="D92" s="34">
        <v>1</v>
      </c>
      <c r="E92" s="96">
        <v>0</v>
      </c>
      <c r="F92" s="36">
        <f t="shared" si="21"/>
        <v>0</v>
      </c>
    </row>
    <row r="93" spans="1:6" ht="11.25" customHeight="1" x14ac:dyDescent="0.2">
      <c r="A93" s="31">
        <v>75</v>
      </c>
      <c r="B93" s="32" t="s">
        <v>132</v>
      </c>
      <c r="C93" s="33" t="s">
        <v>16</v>
      </c>
      <c r="D93" s="34">
        <v>6</v>
      </c>
      <c r="E93" s="96">
        <v>0</v>
      </c>
      <c r="F93" s="36">
        <f t="shared" si="21"/>
        <v>0</v>
      </c>
    </row>
    <row r="94" spans="1:6" ht="11.25" customHeight="1" x14ac:dyDescent="0.2">
      <c r="A94" s="31">
        <v>76</v>
      </c>
      <c r="B94" s="32" t="s">
        <v>134</v>
      </c>
      <c r="C94" s="33" t="s">
        <v>16</v>
      </c>
      <c r="D94" s="34">
        <v>6</v>
      </c>
      <c r="E94" s="96">
        <v>0</v>
      </c>
      <c r="F94" s="36">
        <f t="shared" si="21"/>
        <v>0</v>
      </c>
    </row>
    <row r="95" spans="1:6" ht="2.25" customHeight="1" x14ac:dyDescent="0.2">
      <c r="A95" s="31"/>
      <c r="B95" s="32"/>
      <c r="C95" s="33"/>
      <c r="D95" s="34"/>
      <c r="E95" s="35"/>
      <c r="F95" s="36"/>
    </row>
    <row r="96" spans="1:6" ht="36" customHeight="1" x14ac:dyDescent="0.2">
      <c r="A96" s="31"/>
      <c r="B96" s="32" t="s">
        <v>135</v>
      </c>
      <c r="C96" s="33"/>
      <c r="D96" s="34"/>
      <c r="E96" s="35"/>
      <c r="F96" s="36"/>
    </row>
    <row r="97" spans="1:6" ht="9.75" customHeight="1" x14ac:dyDescent="0.2">
      <c r="C97" s="33"/>
      <c r="D97" s="14"/>
      <c r="E97" s="14"/>
      <c r="F97" s="52"/>
    </row>
    <row r="98" spans="1:6" ht="11.25" customHeight="1" thickBot="1" x14ac:dyDescent="0.25">
      <c r="A98" s="53"/>
      <c r="B98" s="21" t="s">
        <v>37</v>
      </c>
      <c r="C98" s="22"/>
      <c r="D98" s="23"/>
      <c r="E98" s="54"/>
      <c r="F98" s="40">
        <f>SUM(F88:F96)</f>
        <v>0</v>
      </c>
    </row>
    <row r="99" spans="1:6" ht="9" customHeight="1" x14ac:dyDescent="0.2">
      <c r="A99" s="58"/>
      <c r="B99" s="59"/>
      <c r="C99" s="60"/>
      <c r="D99" s="61"/>
      <c r="E99" s="62"/>
      <c r="F99" s="76"/>
    </row>
    <row r="100" spans="1:6" ht="11.25" customHeight="1" x14ac:dyDescent="0.2">
      <c r="A100" s="18">
        <v>8</v>
      </c>
      <c r="B100" s="18" t="s">
        <v>41</v>
      </c>
    </row>
    <row r="101" spans="1:6" ht="9" customHeight="1" x14ac:dyDescent="0.2">
      <c r="A101" s="41" t="s">
        <v>22</v>
      </c>
      <c r="B101" s="42" t="s">
        <v>23</v>
      </c>
      <c r="C101" s="11" t="s">
        <v>11</v>
      </c>
      <c r="D101" s="12" t="s">
        <v>12</v>
      </c>
      <c r="E101" s="13" t="s">
        <v>13</v>
      </c>
      <c r="F101" s="13" t="s">
        <v>29</v>
      </c>
    </row>
    <row r="102" spans="1:6" ht="11.25" customHeight="1" x14ac:dyDescent="0.2">
      <c r="A102" s="43"/>
      <c r="B102" s="43"/>
      <c r="C102" s="56"/>
      <c r="D102" s="45"/>
      <c r="E102" s="46"/>
      <c r="F102" s="56"/>
    </row>
    <row r="103" spans="1:6" ht="11.25" customHeight="1" x14ac:dyDescent="0.2">
      <c r="A103" s="31">
        <v>81</v>
      </c>
      <c r="B103" s="90" t="s">
        <v>74</v>
      </c>
      <c r="C103" s="33" t="s">
        <v>16</v>
      </c>
      <c r="D103" s="34">
        <v>41</v>
      </c>
      <c r="E103" s="96">
        <v>0</v>
      </c>
      <c r="F103" s="36">
        <f t="shared" ref="F103:F113" si="22">D103*E103</f>
        <v>0</v>
      </c>
    </row>
    <row r="104" spans="1:6" ht="11.25" customHeight="1" x14ac:dyDescent="0.2">
      <c r="A104" s="31">
        <v>82</v>
      </c>
      <c r="B104" s="90" t="s">
        <v>84</v>
      </c>
      <c r="C104" s="33" t="s">
        <v>25</v>
      </c>
      <c r="D104" s="34">
        <v>12</v>
      </c>
      <c r="E104" s="96">
        <v>0</v>
      </c>
      <c r="F104" s="36">
        <f t="shared" si="22"/>
        <v>0</v>
      </c>
    </row>
    <row r="105" spans="1:6" ht="11.25" customHeight="1" x14ac:dyDescent="0.2">
      <c r="A105" s="31">
        <v>83</v>
      </c>
      <c r="B105" s="90" t="s">
        <v>75</v>
      </c>
      <c r="C105" s="33" t="s">
        <v>30</v>
      </c>
      <c r="D105" s="34">
        <v>1</v>
      </c>
      <c r="E105" s="96">
        <v>0</v>
      </c>
      <c r="F105" s="36">
        <f t="shared" si="22"/>
        <v>0</v>
      </c>
    </row>
    <row r="106" spans="1:6" ht="11.25" customHeight="1" x14ac:dyDescent="0.2">
      <c r="A106" s="31">
        <v>84</v>
      </c>
      <c r="B106" s="90" t="s">
        <v>48</v>
      </c>
      <c r="C106" s="33" t="s">
        <v>30</v>
      </c>
      <c r="D106" s="34">
        <v>1</v>
      </c>
      <c r="E106" s="96">
        <v>0</v>
      </c>
      <c r="F106" s="36">
        <f t="shared" si="22"/>
        <v>0</v>
      </c>
    </row>
    <row r="107" spans="1:6" ht="11.25" customHeight="1" x14ac:dyDescent="0.2">
      <c r="A107" s="31">
        <v>85</v>
      </c>
      <c r="B107" s="90" t="s">
        <v>76</v>
      </c>
      <c r="C107" s="33" t="s">
        <v>16</v>
      </c>
      <c r="D107" s="34">
        <v>12</v>
      </c>
      <c r="E107" s="96">
        <v>0</v>
      </c>
      <c r="F107" s="36">
        <f t="shared" si="22"/>
        <v>0</v>
      </c>
    </row>
    <row r="108" spans="1:6" ht="11.25" customHeight="1" x14ac:dyDescent="0.2">
      <c r="A108" s="31">
        <v>86</v>
      </c>
      <c r="B108" s="90" t="s">
        <v>77</v>
      </c>
      <c r="C108" s="33" t="s">
        <v>16</v>
      </c>
      <c r="D108" s="34">
        <v>60</v>
      </c>
      <c r="E108" s="96">
        <v>0</v>
      </c>
      <c r="F108" s="36">
        <f t="shared" si="22"/>
        <v>0</v>
      </c>
    </row>
    <row r="109" spans="1:6" ht="11.25" customHeight="1" x14ac:dyDescent="0.2">
      <c r="A109" s="31">
        <v>87</v>
      </c>
      <c r="B109" s="90" t="s">
        <v>78</v>
      </c>
      <c r="C109" s="33" t="s">
        <v>16</v>
      </c>
      <c r="D109" s="34">
        <v>31</v>
      </c>
      <c r="E109" s="96">
        <v>0</v>
      </c>
      <c r="F109" s="36">
        <f t="shared" ref="F109" si="23">D109*E109</f>
        <v>0</v>
      </c>
    </row>
    <row r="110" spans="1:6" ht="11.25" customHeight="1" x14ac:dyDescent="0.2">
      <c r="A110" s="31">
        <v>88</v>
      </c>
      <c r="B110" s="90" t="s">
        <v>141</v>
      </c>
      <c r="C110" s="33" t="s">
        <v>16</v>
      </c>
      <c r="D110" s="34">
        <v>2</v>
      </c>
      <c r="E110" s="96">
        <v>0</v>
      </c>
      <c r="F110" s="36">
        <f t="shared" si="22"/>
        <v>0</v>
      </c>
    </row>
    <row r="111" spans="1:6" ht="11.25" customHeight="1" x14ac:dyDescent="0.2">
      <c r="A111" s="31">
        <v>89</v>
      </c>
      <c r="B111" s="90" t="s">
        <v>79</v>
      </c>
      <c r="C111" s="33" t="s">
        <v>16</v>
      </c>
      <c r="D111" s="34">
        <v>30</v>
      </c>
      <c r="E111" s="96">
        <v>0</v>
      </c>
      <c r="F111" s="36">
        <f t="shared" si="22"/>
        <v>0</v>
      </c>
    </row>
    <row r="112" spans="1:6" ht="11.25" customHeight="1" x14ac:dyDescent="0.2">
      <c r="A112" s="63" t="s">
        <v>139</v>
      </c>
      <c r="B112" s="32" t="s">
        <v>68</v>
      </c>
      <c r="C112" s="33" t="s">
        <v>30</v>
      </c>
      <c r="D112" s="34">
        <v>1</v>
      </c>
      <c r="E112" s="96">
        <v>0</v>
      </c>
      <c r="F112" s="36">
        <f t="shared" si="22"/>
        <v>0</v>
      </c>
    </row>
    <row r="113" spans="1:6" ht="11.25" customHeight="1" x14ac:dyDescent="0.2">
      <c r="A113" s="63" t="s">
        <v>140</v>
      </c>
      <c r="B113" s="32" t="s">
        <v>67</v>
      </c>
      <c r="C113" s="33" t="s">
        <v>30</v>
      </c>
      <c r="D113" s="34">
        <v>1</v>
      </c>
      <c r="E113" s="96">
        <v>0</v>
      </c>
      <c r="F113" s="36">
        <f t="shared" si="22"/>
        <v>0</v>
      </c>
    </row>
    <row r="114" spans="1:6" ht="11.25" customHeight="1" x14ac:dyDescent="0.2">
      <c r="A114" s="63" t="s">
        <v>142</v>
      </c>
      <c r="B114" s="32" t="s">
        <v>66</v>
      </c>
      <c r="C114" s="33" t="s">
        <v>30</v>
      </c>
      <c r="D114" s="34">
        <v>1</v>
      </c>
      <c r="E114" s="96">
        <v>0</v>
      </c>
      <c r="F114" s="36">
        <f t="shared" ref="F114" si="24">D114*E114</f>
        <v>0</v>
      </c>
    </row>
    <row r="115" spans="1:6" ht="11.25" customHeight="1" x14ac:dyDescent="0.2">
      <c r="C115" s="33"/>
      <c r="D115" s="14"/>
      <c r="E115" s="14"/>
      <c r="F115" s="52"/>
    </row>
    <row r="116" spans="1:6" ht="11.25" customHeight="1" thickBot="1" x14ac:dyDescent="0.25">
      <c r="A116" s="53"/>
      <c r="B116" s="21" t="s">
        <v>137</v>
      </c>
      <c r="C116" s="22"/>
      <c r="D116" s="23"/>
      <c r="E116" s="54"/>
      <c r="F116" s="40">
        <f>SUM(F100:F115)</f>
        <v>0</v>
      </c>
    </row>
    <row r="117" spans="1:6" ht="11.25" customHeight="1" x14ac:dyDescent="0.2">
      <c r="A117" s="58"/>
      <c r="B117" s="59"/>
      <c r="C117" s="60"/>
      <c r="D117" s="61"/>
      <c r="E117" s="62"/>
      <c r="F117" s="76"/>
    </row>
    <row r="118" spans="1:6" ht="11.25" customHeight="1" x14ac:dyDescent="0.2">
      <c r="A118" s="58"/>
      <c r="B118" s="59"/>
      <c r="C118" s="60"/>
      <c r="D118" s="61"/>
      <c r="E118" s="62"/>
      <c r="F118" s="76"/>
    </row>
    <row r="119" spans="1:6" ht="11.25" customHeight="1" x14ac:dyDescent="0.2">
      <c r="A119" s="58"/>
      <c r="B119" s="59"/>
      <c r="C119" s="60"/>
      <c r="D119" s="61"/>
      <c r="E119" s="62"/>
      <c r="F119" s="76"/>
    </row>
    <row r="120" spans="1:6" ht="11.25" customHeight="1" x14ac:dyDescent="0.2">
      <c r="A120" s="58"/>
      <c r="B120" s="59"/>
      <c r="C120" s="60"/>
      <c r="D120" s="61"/>
      <c r="E120" s="62"/>
      <c r="F120" s="76"/>
    </row>
    <row r="121" spans="1:6" ht="11.25" customHeight="1" x14ac:dyDescent="0.2">
      <c r="A121" s="57"/>
      <c r="B121" s="59"/>
      <c r="C121" s="59"/>
      <c r="D121" s="75"/>
      <c r="E121" s="59"/>
      <c r="F121" s="76"/>
    </row>
    <row r="122" spans="1:6" ht="11.25" customHeight="1" x14ac:dyDescent="0.2">
      <c r="A122" s="18">
        <v>9</v>
      </c>
      <c r="B122" s="18" t="s">
        <v>5</v>
      </c>
      <c r="F122" s="17"/>
    </row>
    <row r="123" spans="1:6" ht="11.25" customHeight="1" x14ac:dyDescent="0.2">
      <c r="A123" s="41" t="s">
        <v>22</v>
      </c>
      <c r="B123" s="42" t="s">
        <v>23</v>
      </c>
      <c r="C123" s="11" t="s">
        <v>11</v>
      </c>
      <c r="D123" s="12" t="s">
        <v>12</v>
      </c>
      <c r="E123" s="13" t="s">
        <v>13</v>
      </c>
      <c r="F123" s="13" t="s">
        <v>14</v>
      </c>
    </row>
    <row r="124" spans="1:6" ht="21.75" customHeight="1" x14ac:dyDescent="0.2">
      <c r="A124" s="93">
        <v>91</v>
      </c>
      <c r="B124" s="91" t="s">
        <v>143</v>
      </c>
      <c r="C124" s="33" t="s">
        <v>30</v>
      </c>
      <c r="D124" s="34">
        <v>1</v>
      </c>
      <c r="E124" s="97">
        <v>0</v>
      </c>
      <c r="F124" s="68">
        <f t="shared" ref="F124" si="25">D124*E124</f>
        <v>0</v>
      </c>
    </row>
    <row r="125" spans="1:6" ht="11.25" customHeight="1" x14ac:dyDescent="0.2">
      <c r="A125" s="31">
        <v>92</v>
      </c>
      <c r="B125" s="91" t="s">
        <v>144</v>
      </c>
      <c r="C125" s="33" t="s">
        <v>16</v>
      </c>
      <c r="D125" s="34">
        <v>4</v>
      </c>
      <c r="E125" s="97">
        <v>0</v>
      </c>
      <c r="F125" s="68">
        <f t="shared" ref="F125" si="26">D125*E125</f>
        <v>0</v>
      </c>
    </row>
    <row r="126" spans="1:6" ht="12.75" customHeight="1" x14ac:dyDescent="0.2">
      <c r="A126" s="31">
        <v>93</v>
      </c>
      <c r="B126" s="91" t="s">
        <v>100</v>
      </c>
      <c r="C126" s="77" t="s">
        <v>26</v>
      </c>
      <c r="D126" s="34">
        <v>260</v>
      </c>
      <c r="E126" s="96">
        <v>0</v>
      </c>
      <c r="F126" s="36">
        <f t="shared" ref="F126:F136" si="27">D126*E126</f>
        <v>0</v>
      </c>
    </row>
    <row r="127" spans="1:6" ht="12" customHeight="1" x14ac:dyDescent="0.2">
      <c r="A127" s="31">
        <v>94</v>
      </c>
      <c r="B127" s="91" t="s">
        <v>101</v>
      </c>
      <c r="C127" s="77" t="s">
        <v>26</v>
      </c>
      <c r="D127" s="34">
        <v>40</v>
      </c>
      <c r="E127" s="96">
        <v>0</v>
      </c>
      <c r="F127" s="36">
        <f t="shared" si="27"/>
        <v>0</v>
      </c>
    </row>
    <row r="128" spans="1:6" x14ac:dyDescent="0.2">
      <c r="A128" s="31">
        <v>95</v>
      </c>
      <c r="B128" s="91" t="s">
        <v>53</v>
      </c>
      <c r="C128" s="77" t="s">
        <v>26</v>
      </c>
      <c r="D128" s="34">
        <v>45</v>
      </c>
      <c r="E128" s="97">
        <v>0</v>
      </c>
      <c r="F128" s="68">
        <f t="shared" si="27"/>
        <v>0</v>
      </c>
    </row>
    <row r="129" spans="1:6" x14ac:dyDescent="0.2">
      <c r="A129" s="31">
        <v>96</v>
      </c>
      <c r="B129" s="91" t="s">
        <v>55</v>
      </c>
      <c r="C129" s="33" t="s">
        <v>30</v>
      </c>
      <c r="D129" s="34">
        <v>1</v>
      </c>
      <c r="E129" s="97">
        <v>0</v>
      </c>
      <c r="F129" s="68">
        <f t="shared" ref="F129" si="28">D129*E129</f>
        <v>0</v>
      </c>
    </row>
    <row r="130" spans="1:6" x14ac:dyDescent="0.2">
      <c r="A130" s="31">
        <v>97</v>
      </c>
      <c r="B130" s="91" t="s">
        <v>54</v>
      </c>
      <c r="C130" s="33" t="s">
        <v>30</v>
      </c>
      <c r="D130" s="34">
        <v>1</v>
      </c>
      <c r="E130" s="97">
        <v>0</v>
      </c>
      <c r="F130" s="68">
        <f t="shared" si="27"/>
        <v>0</v>
      </c>
    </row>
    <row r="131" spans="1:6" ht="13.5" customHeight="1" x14ac:dyDescent="0.2">
      <c r="A131" s="31">
        <v>98</v>
      </c>
      <c r="B131" s="91" t="s">
        <v>102</v>
      </c>
      <c r="C131" s="33" t="s">
        <v>26</v>
      </c>
      <c r="D131" s="34">
        <v>345</v>
      </c>
      <c r="E131" s="96">
        <v>0</v>
      </c>
      <c r="F131" s="36">
        <f t="shared" ref="F131:F133" si="29">D131*E131</f>
        <v>0</v>
      </c>
    </row>
    <row r="132" spans="1:6" x14ac:dyDescent="0.2">
      <c r="A132" s="31">
        <v>99</v>
      </c>
      <c r="B132" s="91" t="s">
        <v>56</v>
      </c>
      <c r="C132" s="33" t="s">
        <v>30</v>
      </c>
      <c r="D132" s="34">
        <v>1</v>
      </c>
      <c r="E132" s="96">
        <v>0</v>
      </c>
      <c r="F132" s="36">
        <f t="shared" si="29"/>
        <v>0</v>
      </c>
    </row>
    <row r="133" spans="1:6" ht="12.75" customHeight="1" x14ac:dyDescent="0.2">
      <c r="A133" s="63" t="s">
        <v>145</v>
      </c>
      <c r="B133" s="92" t="s">
        <v>57</v>
      </c>
      <c r="C133" s="33" t="s">
        <v>30</v>
      </c>
      <c r="D133" s="34">
        <v>1</v>
      </c>
      <c r="E133" s="96">
        <v>0</v>
      </c>
      <c r="F133" s="36">
        <f t="shared" si="29"/>
        <v>0</v>
      </c>
    </row>
    <row r="134" spans="1:6" ht="12" customHeight="1" x14ac:dyDescent="0.2">
      <c r="A134" s="63" t="s">
        <v>146</v>
      </c>
      <c r="B134" s="92" t="s">
        <v>58</v>
      </c>
      <c r="C134" s="33" t="s">
        <v>30</v>
      </c>
      <c r="D134" s="34">
        <v>1</v>
      </c>
      <c r="E134" s="96">
        <v>0</v>
      </c>
      <c r="F134" s="36">
        <f t="shared" ref="F134:F135" si="30">D134*E134</f>
        <v>0</v>
      </c>
    </row>
    <row r="135" spans="1:6" x14ac:dyDescent="0.2">
      <c r="A135" s="63" t="s">
        <v>147</v>
      </c>
      <c r="B135" s="92" t="s">
        <v>103</v>
      </c>
      <c r="C135" s="33" t="s">
        <v>30</v>
      </c>
      <c r="D135" s="34">
        <v>1</v>
      </c>
      <c r="E135" s="96">
        <v>0</v>
      </c>
      <c r="F135" s="36">
        <f t="shared" si="30"/>
        <v>0</v>
      </c>
    </row>
    <row r="136" spans="1:6" x14ac:dyDescent="0.2">
      <c r="A136" s="63" t="s">
        <v>148</v>
      </c>
      <c r="B136" s="92" t="s">
        <v>59</v>
      </c>
      <c r="C136" s="33" t="s">
        <v>30</v>
      </c>
      <c r="D136" s="34">
        <v>1</v>
      </c>
      <c r="E136" s="96">
        <v>0</v>
      </c>
      <c r="F136" s="36">
        <f t="shared" si="27"/>
        <v>0</v>
      </c>
    </row>
    <row r="137" spans="1:6" x14ac:dyDescent="0.2">
      <c r="A137" s="63" t="s">
        <v>149</v>
      </c>
      <c r="B137" s="92" t="s">
        <v>104</v>
      </c>
      <c r="C137" s="33" t="s">
        <v>30</v>
      </c>
      <c r="D137" s="34">
        <v>1</v>
      </c>
      <c r="E137" s="96">
        <v>0</v>
      </c>
      <c r="F137" s="36">
        <f t="shared" ref="F137" si="31">D137*E137</f>
        <v>0</v>
      </c>
    </row>
    <row r="138" spans="1:6" ht="13.5" thickBot="1" x14ac:dyDescent="0.25">
      <c r="A138" s="84"/>
      <c r="B138" s="32"/>
      <c r="C138" s="33"/>
      <c r="D138" s="34"/>
      <c r="E138" s="85"/>
      <c r="F138" s="85"/>
    </row>
    <row r="139" spans="1:6" ht="13.5" thickBot="1" x14ac:dyDescent="0.25">
      <c r="A139" s="47"/>
      <c r="B139" s="48" t="s">
        <v>27</v>
      </c>
      <c r="C139" s="49"/>
      <c r="D139" s="50"/>
      <c r="E139" s="51"/>
      <c r="F139" s="86">
        <f>SUM(F123:F138)</f>
        <v>0</v>
      </c>
    </row>
    <row r="140" spans="1:6" x14ac:dyDescent="0.2">
      <c r="A140" s="57"/>
      <c r="B140" s="59"/>
      <c r="C140" s="33"/>
      <c r="D140" s="34"/>
      <c r="E140" s="85"/>
      <c r="F140" s="10"/>
    </row>
    <row r="154" ht="11.25" customHeight="1" x14ac:dyDescent="0.2"/>
    <row r="158" ht="12" customHeight="1" x14ac:dyDescent="0.2"/>
    <row r="160" ht="9.75" customHeight="1" x14ac:dyDescent="0.2"/>
    <row r="162" ht="10.5" customHeight="1" x14ac:dyDescent="0.2"/>
    <row r="164" ht="13.5" customHeight="1" x14ac:dyDescent="0.2"/>
    <row r="166" ht="11.25" customHeight="1" x14ac:dyDescent="0.2"/>
    <row r="168" ht="13.5" customHeight="1" x14ac:dyDescent="0.2"/>
    <row r="173" ht="12.75" customHeight="1" x14ac:dyDescent="0.2"/>
    <row r="175" ht="13.5" customHeight="1" x14ac:dyDescent="0.2"/>
    <row r="176" ht="13.5" customHeight="1" x14ac:dyDescent="0.2"/>
    <row r="177" spans="7:7" ht="15" customHeight="1" x14ac:dyDescent="0.2"/>
    <row r="178" spans="7:7" ht="15" customHeight="1" x14ac:dyDescent="0.2"/>
    <row r="179" spans="7:7" ht="15" customHeight="1" x14ac:dyDescent="0.2"/>
    <row r="180" spans="7:7" ht="15" customHeight="1" x14ac:dyDescent="0.2"/>
    <row r="181" spans="7:7" ht="15" customHeight="1" x14ac:dyDescent="0.2"/>
    <row r="182" spans="7:7" ht="15" customHeight="1" x14ac:dyDescent="0.2"/>
    <row r="183" spans="7:7" ht="15" customHeight="1" x14ac:dyDescent="0.2"/>
    <row r="188" spans="7:7" x14ac:dyDescent="0.2">
      <c r="G188" s="65"/>
    </row>
    <row r="189" spans="7:7" x14ac:dyDescent="0.2">
      <c r="G189" s="65"/>
    </row>
    <row r="190" spans="7:7" ht="13.5" customHeight="1" x14ac:dyDescent="0.2">
      <c r="G190" s="65"/>
    </row>
    <row r="191" spans="7:7" x14ac:dyDescent="0.2">
      <c r="G191" s="36"/>
    </row>
    <row r="192" spans="7:7" x14ac:dyDescent="0.2">
      <c r="G192" s="65"/>
    </row>
    <row r="193" spans="1:7" x14ac:dyDescent="0.2">
      <c r="G193" s="65"/>
    </row>
    <row r="194" spans="1:7" ht="13.5" customHeight="1" x14ac:dyDescent="0.2"/>
    <row r="200" spans="1:7" ht="13.5" customHeight="1" x14ac:dyDescent="0.2"/>
    <row r="203" spans="1:7" ht="14.25" customHeight="1" x14ac:dyDescent="0.2"/>
    <row r="204" spans="1:7" s="65" customFormat="1" ht="15" customHeight="1" x14ac:dyDescent="0.2">
      <c r="A204" s="14"/>
      <c r="B204" s="14"/>
      <c r="C204" s="15"/>
      <c r="D204" s="16"/>
      <c r="E204" s="17"/>
      <c r="F204" s="14"/>
      <c r="G204" s="14"/>
    </row>
    <row r="205" spans="1:7" s="65" customFormat="1" ht="15" customHeight="1" x14ac:dyDescent="0.2">
      <c r="A205" s="14"/>
      <c r="B205" s="14"/>
      <c r="C205" s="15"/>
      <c r="D205" s="16"/>
      <c r="E205" s="17"/>
      <c r="F205" s="14"/>
      <c r="G205" s="14"/>
    </row>
    <row r="206" spans="1:7" s="65" customFormat="1" ht="15.75" customHeight="1" x14ac:dyDescent="0.2">
      <c r="A206" s="14"/>
      <c r="B206" s="14"/>
      <c r="C206" s="15"/>
      <c r="D206" s="16"/>
      <c r="E206" s="17"/>
      <c r="F206" s="14"/>
      <c r="G206" s="14"/>
    </row>
    <row r="207" spans="1:7" s="65" customFormat="1" ht="34.5" customHeight="1" x14ac:dyDescent="0.2">
      <c r="A207" s="14"/>
      <c r="B207" s="14"/>
      <c r="C207" s="15"/>
      <c r="D207" s="16"/>
      <c r="E207" s="17"/>
      <c r="F207" s="14"/>
      <c r="G207" s="14"/>
    </row>
    <row r="208" spans="1:7" s="65" customFormat="1" ht="15" customHeight="1" x14ac:dyDescent="0.2">
      <c r="A208" s="14"/>
      <c r="B208" s="14"/>
      <c r="C208" s="15"/>
      <c r="D208" s="16"/>
      <c r="E208" s="17"/>
      <c r="F208" s="14"/>
      <c r="G208" s="14"/>
    </row>
    <row r="209" spans="1:7" s="65" customFormat="1" ht="14.25" customHeight="1" x14ac:dyDescent="0.2">
      <c r="A209" s="14"/>
      <c r="B209" s="14"/>
      <c r="C209" s="15"/>
      <c r="D209" s="16"/>
      <c r="E209" s="17"/>
      <c r="F209" s="14"/>
      <c r="G209" s="14"/>
    </row>
    <row r="210" spans="1:7" ht="14.25" customHeight="1" x14ac:dyDescent="0.2"/>
    <row r="211" spans="1:7" ht="14.25" customHeight="1" x14ac:dyDescent="0.2"/>
    <row r="212" spans="1:7" ht="14.25" customHeight="1" x14ac:dyDescent="0.2"/>
    <row r="213" spans="1:7" ht="13.5" customHeight="1" x14ac:dyDescent="0.2"/>
    <row r="214" spans="1:7" ht="14.25" customHeight="1" x14ac:dyDescent="0.2"/>
    <row r="215" spans="1:7" ht="14.25" customHeight="1" x14ac:dyDescent="0.2"/>
    <row r="216" spans="1:7" ht="14.25" customHeight="1" x14ac:dyDescent="0.2"/>
    <row r="217" spans="1:7" ht="14.25" customHeight="1" x14ac:dyDescent="0.2"/>
    <row r="218" spans="1:7" ht="14.25" customHeight="1" x14ac:dyDescent="0.2"/>
    <row r="219" spans="1:7" ht="12.75" customHeight="1" x14ac:dyDescent="0.2"/>
    <row r="220" spans="1:7" ht="12.75" customHeight="1" x14ac:dyDescent="0.2"/>
    <row r="221" spans="1:7" ht="12.75" customHeight="1" x14ac:dyDescent="0.2"/>
    <row r="222" spans="1:7" ht="14.25" customHeight="1" x14ac:dyDescent="0.2"/>
    <row r="223" spans="1:7" ht="14.25" customHeight="1" x14ac:dyDescent="0.2"/>
    <row r="224" spans="1:7" ht="12.75" customHeight="1" x14ac:dyDescent="0.2"/>
    <row r="229" ht="13.15" customHeight="1" x14ac:dyDescent="0.2"/>
    <row r="230" ht="13.15" customHeight="1" x14ac:dyDescent="0.2"/>
    <row r="231" ht="13.15" customHeight="1" x14ac:dyDescent="0.2"/>
    <row r="232" ht="13.15" customHeight="1" x14ac:dyDescent="0.2"/>
    <row r="233" ht="13.15" customHeight="1" x14ac:dyDescent="0.2"/>
    <row r="234" ht="13.15" customHeight="1" x14ac:dyDescent="0.2"/>
    <row r="235" ht="11.85" customHeight="1" x14ac:dyDescent="0.2"/>
    <row r="236" ht="12" customHeight="1" x14ac:dyDescent="0.2"/>
    <row r="237" ht="13.5" customHeight="1" x14ac:dyDescent="0.2"/>
    <row r="240" ht="12" customHeight="1" x14ac:dyDescent="0.2"/>
    <row r="241" ht="12" customHeight="1" x14ac:dyDescent="0.2"/>
    <row r="251" ht="12" customHeight="1" x14ac:dyDescent="0.2"/>
    <row r="252" ht="12" customHeight="1" x14ac:dyDescent="0.2"/>
    <row r="253" ht="12.75" customHeight="1" x14ac:dyDescent="0.2"/>
    <row r="254" ht="12.75" customHeight="1" x14ac:dyDescent="0.2"/>
    <row r="255" ht="12" customHeight="1" x14ac:dyDescent="0.2"/>
    <row r="256" ht="12" customHeight="1" x14ac:dyDescent="0.2"/>
    <row r="257" ht="13.15" customHeight="1" x14ac:dyDescent="0.2"/>
    <row r="258" ht="13.15" customHeight="1" x14ac:dyDescent="0.2"/>
    <row r="259" ht="13.15" customHeight="1" x14ac:dyDescent="0.2"/>
    <row r="260" ht="13.1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7" ht="14.25" customHeight="1" x14ac:dyDescent="0.2"/>
    <row r="273" ht="14.25" customHeight="1" x14ac:dyDescent="0.2"/>
    <row r="278" ht="12.75" customHeight="1" x14ac:dyDescent="0.2"/>
    <row r="282" ht="12" customHeight="1" x14ac:dyDescent="0.2"/>
    <row r="284" ht="13.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3.5" customHeight="1" x14ac:dyDescent="0.2"/>
    <row r="296" ht="14.25" customHeight="1" x14ac:dyDescent="0.2"/>
    <row r="298" ht="24" customHeight="1" x14ac:dyDescent="0.2"/>
    <row r="299" ht="12" customHeight="1" x14ac:dyDescent="0.2"/>
    <row r="300" ht="13.5" customHeight="1" x14ac:dyDescent="0.2"/>
    <row r="301" ht="13.5" customHeight="1" x14ac:dyDescent="0.2"/>
    <row r="302" ht="15" customHeight="1" x14ac:dyDescent="0.2"/>
    <row r="303" ht="13.5" customHeight="1" x14ac:dyDescent="0.2"/>
    <row r="304" ht="13.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3.5" customHeight="1" x14ac:dyDescent="0.2"/>
    <row r="314" ht="13.7" customHeight="1" x14ac:dyDescent="0.2"/>
    <row r="315" ht="13.7" customHeight="1" x14ac:dyDescent="0.2"/>
    <row r="316" ht="13.7" customHeight="1" x14ac:dyDescent="0.2"/>
    <row r="317" ht="12" customHeight="1" x14ac:dyDescent="0.2"/>
    <row r="318" ht="12" customHeight="1" x14ac:dyDescent="0.2"/>
    <row r="320" ht="13.5" customHeight="1" x14ac:dyDescent="0.2"/>
    <row r="335" ht="12.75" customHeight="1" x14ac:dyDescent="0.2"/>
    <row r="336" ht="12" customHeight="1" x14ac:dyDescent="0.2"/>
    <row r="338" ht="12" customHeight="1" x14ac:dyDescent="0.2"/>
    <row r="340" ht="12.6" customHeight="1" x14ac:dyDescent="0.2"/>
    <row r="341" ht="13.5" customHeight="1" x14ac:dyDescent="0.2"/>
    <row r="342" ht="12.6" customHeight="1" x14ac:dyDescent="0.2"/>
    <row r="343" ht="12.6" customHeight="1" x14ac:dyDescent="0.2"/>
    <row r="344" ht="12.6" customHeight="1" x14ac:dyDescent="0.2"/>
    <row r="345" ht="12.6" customHeight="1" x14ac:dyDescent="0.2"/>
    <row r="346" ht="12.6" customHeight="1" x14ac:dyDescent="0.2"/>
    <row r="347" ht="12.6" customHeight="1" x14ac:dyDescent="0.2"/>
    <row r="348" ht="12.6" customHeight="1" x14ac:dyDescent="0.2"/>
    <row r="350" ht="13.5" customHeight="1" x14ac:dyDescent="0.2"/>
    <row r="354" ht="12.75" customHeight="1" x14ac:dyDescent="0.2"/>
    <row r="356" ht="12" customHeight="1" x14ac:dyDescent="0.2"/>
    <row r="357" ht="13.5" customHeight="1" x14ac:dyDescent="0.2"/>
    <row r="358" ht="14.25" customHeight="1" x14ac:dyDescent="0.2"/>
    <row r="382" ht="14.25" customHeight="1" x14ac:dyDescent="0.2"/>
    <row r="383" ht="14.25" customHeight="1" x14ac:dyDescent="0.2"/>
    <row r="391" ht="14.25" customHeight="1" x14ac:dyDescent="0.2"/>
    <row r="392" ht="15" customHeight="1" x14ac:dyDescent="0.2"/>
    <row r="395" ht="13.5" customHeight="1" x14ac:dyDescent="0.2"/>
    <row r="400" ht="15" customHeight="1" x14ac:dyDescent="0.2"/>
    <row r="403" ht="15" customHeight="1" x14ac:dyDescent="0.2"/>
    <row r="404" ht="13.5" customHeight="1" x14ac:dyDescent="0.2"/>
    <row r="405" ht="13.5" customHeight="1" x14ac:dyDescent="0.2"/>
    <row r="417" ht="14.25" customHeight="1" x14ac:dyDescent="0.2"/>
    <row r="422" ht="12.75" customHeight="1" x14ac:dyDescent="0.2"/>
    <row r="423" ht="14.25" customHeight="1" x14ac:dyDescent="0.2"/>
    <row r="424" ht="13.5" customHeight="1" x14ac:dyDescent="0.2"/>
    <row r="425" ht="12.75" customHeight="1" x14ac:dyDescent="0.2"/>
    <row r="426" ht="12.75" customHeight="1" x14ac:dyDescent="0.2"/>
    <row r="433" ht="14.25" customHeight="1" x14ac:dyDescent="0.2"/>
    <row r="436" ht="13.5" customHeight="1" x14ac:dyDescent="0.2"/>
    <row r="445" ht="14.25" customHeight="1" x14ac:dyDescent="0.2"/>
  </sheetData>
  <pageMargins left="0.39370078740157483" right="0.39370078740157483" top="1.1811023622047245" bottom="1.1811023622047245" header="0.51181102362204722" footer="0.51181102362204722"/>
  <pageSetup paperSize="9" firstPageNumber="0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Rekapitualce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Richard</dc:creator>
  <cp:lastModifiedBy>Menšík Richard</cp:lastModifiedBy>
  <cp:lastPrinted>2023-12-21T06:15:16Z</cp:lastPrinted>
  <dcterms:created xsi:type="dcterms:W3CDTF">2021-10-07T11:37:16Z</dcterms:created>
  <dcterms:modified xsi:type="dcterms:W3CDTF">2025-07-15T19:08:37Z</dcterms:modified>
</cp:coreProperties>
</file>