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mensikr\Desktop\"/>
    </mc:Choice>
  </mc:AlternateContent>
  <xr:revisionPtr revIDLastSave="0" documentId="8_{F545313B-96C9-40DB-85C9-AE68E60E8C99}" xr6:coauthVersionLast="47" xr6:coauthVersionMax="47" xr10:uidLastSave="{00000000-0000-0000-0000-000000000000}"/>
  <bookViews>
    <workbookView xWindow="30600" yWindow="-120" windowWidth="30960" windowHeight="16800" xr2:uid="{00000000-000D-0000-FFFF-FFFF00000000}"/>
  </bookViews>
  <sheets>
    <sheet name="Rekapitualce" sheetId="1" r:id="rId1"/>
    <sheet name="Položk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5" i="2" l="1"/>
  <c r="F224" i="2"/>
  <c r="F223" i="2"/>
  <c r="F222" i="2"/>
  <c r="F220" i="2"/>
  <c r="F217" i="2"/>
  <c r="F221" i="2"/>
  <c r="F219" i="2"/>
  <c r="F218" i="2"/>
  <c r="F216" i="2"/>
  <c r="F215" i="2"/>
  <c r="F208" i="2"/>
  <c r="F207" i="2"/>
  <c r="F206" i="2"/>
  <c r="F205" i="2"/>
  <c r="F204" i="2"/>
  <c r="F227" i="2" l="1"/>
  <c r="F23" i="1" s="1"/>
  <c r="F189" i="2"/>
  <c r="F148" i="2" l="1"/>
  <c r="F137" i="2"/>
  <c r="F136" i="2"/>
  <c r="F115" i="2"/>
  <c r="F114" i="2"/>
  <c r="F113" i="2"/>
  <c r="F110" i="2"/>
  <c r="F95" i="2"/>
  <c r="F96" i="2"/>
  <c r="F99" i="2"/>
  <c r="F91" i="2"/>
  <c r="F90" i="2"/>
  <c r="F89" i="2"/>
  <c r="F88" i="2"/>
  <c r="F87" i="2"/>
  <c r="F86" i="2"/>
  <c r="F85" i="2"/>
  <c r="F77" i="2"/>
  <c r="F76" i="2"/>
  <c r="F75" i="2"/>
  <c r="F74" i="2"/>
  <c r="F73" i="2"/>
  <c r="F72" i="2"/>
  <c r="F60" i="2"/>
  <c r="F53" i="2"/>
  <c r="F52" i="2"/>
  <c r="F51" i="2"/>
  <c r="F50" i="2"/>
  <c r="F49" i="2"/>
  <c r="F48" i="2"/>
  <c r="F39" i="2"/>
  <c r="F41" i="2"/>
  <c r="F55" i="2" l="1"/>
  <c r="F13" i="1" s="1"/>
  <c r="F35" i="2"/>
  <c r="F34" i="2"/>
  <c r="F33" i="2"/>
  <c r="F32" i="2"/>
  <c r="F31" i="2"/>
  <c r="F30" i="2"/>
  <c r="F29" i="2"/>
  <c r="F25" i="2"/>
  <c r="F6" i="2"/>
  <c r="F147" i="2"/>
  <c r="F134" i="2"/>
  <c r="F8" i="2"/>
  <c r="F7" i="2"/>
  <c r="F188" i="2" l="1"/>
  <c r="F187" i="2"/>
  <c r="F186" i="2"/>
  <c r="F181" i="2"/>
  <c r="F183" i="2"/>
  <c r="F180" i="2"/>
  <c r="F133" i="2"/>
  <c r="F131" i="2"/>
  <c r="F132" i="2"/>
  <c r="F129" i="2"/>
  <c r="F130" i="2"/>
  <c r="F128" i="2"/>
  <c r="F40" i="2"/>
  <c r="F38" i="2"/>
  <c r="F185" i="2"/>
  <c r="F184" i="2"/>
  <c r="F179" i="2"/>
  <c r="F16" i="2"/>
  <c r="F15" i="2"/>
  <c r="F118" i="2"/>
  <c r="F109" i="2"/>
  <c r="F163" i="2"/>
  <c r="F170" i="2"/>
  <c r="F166" i="2"/>
  <c r="F37" i="2"/>
  <c r="F36" i="2"/>
  <c r="F28" i="2"/>
  <c r="F27" i="2"/>
  <c r="F26" i="2"/>
  <c r="F24" i="2"/>
  <c r="F23" i="2"/>
  <c r="F203" i="2"/>
  <c r="F199" i="2"/>
  <c r="F201" i="2"/>
  <c r="F200" i="2"/>
  <c r="F153" i="2"/>
  <c r="F169" i="2"/>
  <c r="F127" i="2"/>
  <c r="F98" i="2"/>
  <c r="F97" i="2"/>
  <c r="F94" i="2"/>
  <c r="F93" i="2"/>
  <c r="F65" i="2"/>
  <c r="F64" i="2"/>
  <c r="F63" i="2"/>
  <c r="F202" i="2"/>
  <c r="F197" i="2"/>
  <c r="F196" i="2"/>
  <c r="F168" i="2"/>
  <c r="F167" i="2"/>
  <c r="F165" i="2"/>
  <c r="F164" i="2"/>
  <c r="F162" i="2"/>
  <c r="F161" i="2"/>
  <c r="F154" i="2"/>
  <c r="F152" i="2"/>
  <c r="F151" i="2"/>
  <c r="F150" i="2"/>
  <c r="F149" i="2"/>
  <c r="F146" i="2"/>
  <c r="F139" i="2"/>
  <c r="F138" i="2"/>
  <c r="F135" i="2"/>
  <c r="F117" i="2"/>
  <c r="F116" i="2"/>
  <c r="F112" i="2"/>
  <c r="F111" i="2"/>
  <c r="F108" i="2"/>
  <c r="F107" i="2"/>
  <c r="F106" i="2"/>
  <c r="F92" i="2"/>
  <c r="F78" i="2"/>
  <c r="F62" i="2"/>
  <c r="F61" i="2"/>
  <c r="F5" i="2"/>
  <c r="F4" i="2"/>
  <c r="F41" i="1"/>
  <c r="F42" i="1"/>
  <c r="F43" i="1"/>
  <c r="F44" i="1"/>
  <c r="F210" i="2" l="1"/>
  <c r="F22" i="1" s="1"/>
  <c r="F191" i="2"/>
  <c r="F21" i="1" s="1"/>
  <c r="F174" i="2"/>
  <c r="F20" i="1" s="1"/>
  <c r="F141" i="2"/>
  <c r="F18" i="1" s="1"/>
  <c r="F156" i="2"/>
  <c r="F19" i="1" s="1"/>
  <c r="F122" i="2"/>
  <c r="F17" i="1" s="1"/>
  <c r="F101" i="2"/>
  <c r="F16" i="1" s="1"/>
  <c r="F80" i="2"/>
  <c r="F15" i="1" s="1"/>
  <c r="F67" i="2"/>
  <c r="F14" i="1" s="1"/>
  <c r="F43" i="2"/>
  <c r="F12" i="1" s="1"/>
  <c r="F18" i="2"/>
  <c r="F11" i="1" s="1"/>
  <c r="F10" i="2"/>
  <c r="F10" i="1" s="1"/>
  <c r="F37" i="1" l="1"/>
  <c r="F45" i="1" s="1"/>
  <c r="F47" i="1" l="1"/>
  <c r="F50" i="1" l="1"/>
</calcChain>
</file>

<file path=xl/sharedStrings.xml><?xml version="1.0" encoding="utf-8"?>
<sst xmlns="http://schemas.openxmlformats.org/spreadsheetml/2006/main" count="530" uniqueCount="247">
  <si>
    <t>Název stavby :</t>
  </si>
  <si>
    <t>Místo stavby :</t>
  </si>
  <si>
    <t>Investor :</t>
  </si>
  <si>
    <t>Název</t>
  </si>
  <si>
    <t>celkem bez DPH</t>
  </si>
  <si>
    <t>Povrchová ochrana OK točnice</t>
  </si>
  <si>
    <t>Stravné</t>
  </si>
  <si>
    <t>Náklady na ubytování</t>
  </si>
  <si>
    <t>Součet</t>
  </si>
  <si>
    <t>Hodinové zúčtovací sazby</t>
  </si>
  <si>
    <t>m.j.</t>
  </si>
  <si>
    <t>počet m.j.</t>
  </si>
  <si>
    <t>cena m.j.</t>
  </si>
  <si>
    <t>cena celkem</t>
  </si>
  <si>
    <t>Seřízení mechanismů</t>
  </si>
  <si>
    <t>hod</t>
  </si>
  <si>
    <t>Provozní zkoušky</t>
  </si>
  <si>
    <t>Předání díla, příprava dokumentů</t>
  </si>
  <si>
    <t>Inženýrská a koordinační činnost</t>
  </si>
  <si>
    <t>Základní rozpočtové náklady bez DPH</t>
  </si>
  <si>
    <t>Ceny výrobků a materiálu jsou převzaty z nabídkových ceníků výrobců.</t>
  </si>
  <si>
    <t>číslo</t>
  </si>
  <si>
    <t>popis</t>
  </si>
  <si>
    <t>Kč</t>
  </si>
  <si>
    <t>ks</t>
  </si>
  <si>
    <t>m2</t>
  </si>
  <si>
    <t xml:space="preserve">montáž </t>
  </si>
  <si>
    <t>soubor</t>
  </si>
  <si>
    <t>kg</t>
  </si>
  <si>
    <t>Doprava materiálu do výroby a na montáž</t>
  </si>
  <si>
    <t>Rekapitulace nákladů</t>
  </si>
  <si>
    <t>Autorský dozor</t>
  </si>
  <si>
    <t>Střední čep</t>
  </si>
  <si>
    <t>Střední čep celkem</t>
  </si>
  <si>
    <t>Náklady na dopravu osobní dodávkový vůz</t>
  </si>
  <si>
    <t>Hlavní nosník točnice</t>
  </si>
  <si>
    <t>Kabina</t>
  </si>
  <si>
    <t>Kolej točnice</t>
  </si>
  <si>
    <t>Doprava pracovníků na montáž, čas na cestě</t>
  </si>
  <si>
    <t>Hlavní nosník točnice celkem</t>
  </si>
  <si>
    <t>Vahadla točny celkem</t>
  </si>
  <si>
    <t>Podpěrné kolo celkem</t>
  </si>
  <si>
    <t>Kabina celkem</t>
  </si>
  <si>
    <t>Vedení montážních prací, BOZP</t>
  </si>
  <si>
    <t>Zařízení staveniště, stanoviště pro autojeřáb</t>
  </si>
  <si>
    <t>spojovací materiál</t>
  </si>
  <si>
    <t>manipulace, přesun hmot</t>
  </si>
  <si>
    <t xml:space="preserve">manipulační technika, jeřáb, manipulátor </t>
  </si>
  <si>
    <t>8.10</t>
  </si>
  <si>
    <t>8.11</t>
  </si>
  <si>
    <t>8.12</t>
  </si>
  <si>
    <t>vysokozátěžové protiskluzové lino, lepidlo, rohové lišty</t>
  </si>
  <si>
    <t>instalace kabiny na točnu</t>
  </si>
  <si>
    <t>montáž podlahy v kabině</t>
  </si>
  <si>
    <t>8.13</t>
  </si>
  <si>
    <t>10.1</t>
  </si>
  <si>
    <t>10.3</t>
  </si>
  <si>
    <t>10.4</t>
  </si>
  <si>
    <t>10.5</t>
  </si>
  <si>
    <t>10.6</t>
  </si>
  <si>
    <t>10.7</t>
  </si>
  <si>
    <t>10.8</t>
  </si>
  <si>
    <t>10.9</t>
  </si>
  <si>
    <t xml:space="preserve">řetězové kolo, 10 zubů, pro řetěz 16B-1, úprava polotovaru </t>
  </si>
  <si>
    <t>12.10</t>
  </si>
  <si>
    <t>13.10</t>
  </si>
  <si>
    <t>přesun hmot</t>
  </si>
  <si>
    <t>m</t>
  </si>
  <si>
    <t>13.11</t>
  </si>
  <si>
    <t>13.12</t>
  </si>
  <si>
    <t>13.13</t>
  </si>
  <si>
    <t>Finální oprava nátěrů</t>
  </si>
  <si>
    <t>nátěrové hmoty na točnu</t>
  </si>
  <si>
    <t>úklid a likvidace odpadu po tryskání</t>
  </si>
  <si>
    <t>přesun hmot, manipulace</t>
  </si>
  <si>
    <t>odborný dozor, vedení prací, BOZP</t>
  </si>
  <si>
    <t>materiál - výpalky</t>
  </si>
  <si>
    <t>3.10</t>
  </si>
  <si>
    <t>3.11</t>
  </si>
  <si>
    <t>3.12</t>
  </si>
  <si>
    <t>3.13</t>
  </si>
  <si>
    <t>3.14</t>
  </si>
  <si>
    <t>3.15</t>
  </si>
  <si>
    <t>3.16</t>
  </si>
  <si>
    <t>manipulační mechanismy</t>
  </si>
  <si>
    <t>Kontrola výroby, kooperace, koordinace, zajištění subdodávek, dopravy, manipulačních zařízení</t>
  </si>
  <si>
    <t>3.17</t>
  </si>
  <si>
    <t>3.18</t>
  </si>
  <si>
    <t>7.10</t>
  </si>
  <si>
    <t>přesun hmot při montáži, manipulace</t>
  </si>
  <si>
    <t>3.19</t>
  </si>
  <si>
    <t>pomocný materiál - dřevěné trámky, podkladní fošny, prkna</t>
  </si>
  <si>
    <t xml:space="preserve">osazení kolejnice tvaru S49 na konstrukci točny </t>
  </si>
  <si>
    <t>kontrolní a zaměřovací práce</t>
  </si>
  <si>
    <t>doprava zaměstnanců - kolejoví specialisté</t>
  </si>
  <si>
    <t>Areál železničního depa v Dolní Lipce</t>
  </si>
  <si>
    <t>Dolní Lipka</t>
  </si>
  <si>
    <t>Pardubický kraj</t>
  </si>
  <si>
    <t>Provozní soubor PS02:</t>
  </si>
  <si>
    <t>doprava materiálu</t>
  </si>
  <si>
    <t>manipulační technika - jeřáb</t>
  </si>
  <si>
    <t>vyrovnání zdeformovaných částí zábradlí</t>
  </si>
  <si>
    <t>zakrytí dílců středního čepu</t>
  </si>
  <si>
    <t>povrchová ochrana - základ, podklad, vrch, celkem 240um</t>
  </si>
  <si>
    <t>Točna pr.22,14m</t>
  </si>
  <si>
    <t>Nosník kabiny</t>
  </si>
  <si>
    <t>oprava deformací, příprava pro montáž nové kabiny</t>
  </si>
  <si>
    <t>demontáž nepotřebných dílců pneupohonu a jednoho sloupku ručního pohonu</t>
  </si>
  <si>
    <t>demontáž krycích plechů</t>
  </si>
  <si>
    <t>montáž nosného materiálu</t>
  </si>
  <si>
    <t>kabina - výroba, bez podlahy</t>
  </si>
  <si>
    <t>zasklení kabiny</t>
  </si>
  <si>
    <t>demontáž kolejnic</t>
  </si>
  <si>
    <t>kontrola upevnění, vyčištění podkladnic</t>
  </si>
  <si>
    <t>nákup točny</t>
  </si>
  <si>
    <t>manipulační technika - dva jeřáby, instalace točny do jámy</t>
  </si>
  <si>
    <t>Ruční pohon</t>
  </si>
  <si>
    <t>ruční kliky materiál ocel</t>
  </si>
  <si>
    <t>výroba klik 2ks</t>
  </si>
  <si>
    <t>Nákup a instalace točny do jámy</t>
  </si>
  <si>
    <t>Elektroinstalace, doprava, stravné, ubytování, revize</t>
  </si>
  <si>
    <t>Technickobezpečnostní zkouška s hlavní prohlídkou a zátěžovou zkouškou</t>
  </si>
  <si>
    <t>Likvidace odpadů</t>
  </si>
  <si>
    <t xml:space="preserve">materiál </t>
  </si>
  <si>
    <t>kontrola šroubových a nýtových spojů po otryskání</t>
  </si>
  <si>
    <t xml:space="preserve">výměna spojů oslabených korozí (hlavy nýtů, dříky) </t>
  </si>
  <si>
    <t xml:space="preserve">výměna profilů oslabených korozí (na spodní pásnici v rozích) </t>
  </si>
  <si>
    <t>nosný materiál lávky - ocel U100</t>
  </si>
  <si>
    <t>nosný materiál lávky - ocel L70x8</t>
  </si>
  <si>
    <t xml:space="preserve">Lávky </t>
  </si>
  <si>
    <t>plech T5 - výpalky na výztuže plechů středové lávky</t>
  </si>
  <si>
    <t>pásovice +40x5 - na lemování výřezů</t>
  </si>
  <si>
    <t>výroba podlahových plechů</t>
  </si>
  <si>
    <t>výroba krytů závorování</t>
  </si>
  <si>
    <t xml:space="preserve">krycí plechy, obložka kola - výpalky </t>
  </si>
  <si>
    <t>materiál - kryty kol, kryt ozubeného kola - výpalky</t>
  </si>
  <si>
    <t xml:space="preserve">výroba krytů kol a krytu ozubeného kola </t>
  </si>
  <si>
    <t>montáž krycích plechů, řezání závitů M10</t>
  </si>
  <si>
    <t>montáž a upevnění krytů kol a ozubeného kola</t>
  </si>
  <si>
    <t>materiál - ocel na opravy zábradlí</t>
  </si>
  <si>
    <t>Lávky celkem</t>
  </si>
  <si>
    <t>Řazení pohonů</t>
  </si>
  <si>
    <t>upevnění domku, uložení páky s klínkem</t>
  </si>
  <si>
    <t>vyčištění mechanismu, promazání, uvolnění pohybu přesuvné spojky</t>
  </si>
  <si>
    <t>materiál - L50x5 - 200, jeho montáž</t>
  </si>
  <si>
    <t>zkrácení páky</t>
  </si>
  <si>
    <t>vrtání děr</t>
  </si>
  <si>
    <t>Nosník kabiny celkem</t>
  </si>
  <si>
    <t>Tři hnaná kola</t>
  </si>
  <si>
    <t>vyčištění 6ks ložisek</t>
  </si>
  <si>
    <t>vyčištění závitů M16 pro přírubu, celkem 36ks</t>
  </si>
  <si>
    <t>promazání - za předpokladu nepoškozených ložisek</t>
  </si>
  <si>
    <t>instalace přírub (ze skladu v D.Lipce), seřízení stavěcím šroubem</t>
  </si>
  <si>
    <t>mazací hmoty</t>
  </si>
  <si>
    <t>Tři hnaná kola celkem</t>
  </si>
  <si>
    <t>Hnací kolo</t>
  </si>
  <si>
    <t>vyčištění 2ks ložisek</t>
  </si>
  <si>
    <t>zabroušení převalků zubů ozubeného věnce, vyleštění zubů</t>
  </si>
  <si>
    <t>Hnací kolo celkem</t>
  </si>
  <si>
    <t>Pohon pojezdu</t>
  </si>
  <si>
    <t>očištění ložiskových domků, promazání ložisek</t>
  </si>
  <si>
    <t>rezerva např. na dílce středního čepu, dopravu, energie, nepředvídatelné vady např. poškozená ložiska kol apod.</t>
  </si>
  <si>
    <t>demontáž dílců pásové brzdy</t>
  </si>
  <si>
    <t>demontáž zbytků ložiskových domků po náhradním pohonu</t>
  </si>
  <si>
    <t>základna - materiál výpalky</t>
  </si>
  <si>
    <t>základna - výroba</t>
  </si>
  <si>
    <t>základna - válcovaný materiál</t>
  </si>
  <si>
    <t>převodovka NORD SK8771.1 VL-160MP/4 BRE100 FHL RG TW, 11kW, i=3,08</t>
  </si>
  <si>
    <t>doprava převodovky</t>
  </si>
  <si>
    <t>výroba pastorku 1</t>
  </si>
  <si>
    <t>7.11</t>
  </si>
  <si>
    <t>7.12</t>
  </si>
  <si>
    <t>7.13</t>
  </si>
  <si>
    <t>7.14</t>
  </si>
  <si>
    <t>Závorování a návěstidla</t>
  </si>
  <si>
    <t>montáž pohonu, seřízení, promazání ozubených převodů</t>
  </si>
  <si>
    <t>Závorování a návěstidla celkem</t>
  </si>
  <si>
    <t>7.15</t>
  </si>
  <si>
    <t>rozebrání mechanismu stojanu v kabině, vyčištění, promazání</t>
  </si>
  <si>
    <t>úprava závor (sklad v D.Lipce)</t>
  </si>
  <si>
    <t>táhla závor materiál - výpalky</t>
  </si>
  <si>
    <t>táhla závor materiál - ocel</t>
  </si>
  <si>
    <t>výroba táhel</t>
  </si>
  <si>
    <t>výroba rolen 2ks</t>
  </si>
  <si>
    <t>montáž komponent závorování na točnu</t>
  </si>
  <si>
    <t>výroba čepů 8ks</t>
  </si>
  <si>
    <t>seřízení mechanismu, promazání</t>
  </si>
  <si>
    <t>očištění stávajících čepů a vodítek závor, návěstidel (sklad Lipka)</t>
  </si>
  <si>
    <t>montáž návěstidel, seřízení</t>
  </si>
  <si>
    <t>Poznámka:</t>
  </si>
  <si>
    <t>Závorovací kapsy na přehu jámy točny nejsou součástí dodávky točny a proto nejsou součástí tohoto rozpočtu - jsou součástí stavby.</t>
  </si>
  <si>
    <t>materiál podlahy - prkna, voděodolné překližky</t>
  </si>
  <si>
    <t>střecha - voděodolné překližky</t>
  </si>
  <si>
    <t>montáž střechy</t>
  </si>
  <si>
    <t>střecha - trapez SAT 18N</t>
  </si>
  <si>
    <t>ocelový rám, výplně plech, dveře - materiál (bez podlahy)</t>
  </si>
  <si>
    <t>Ruční pohon celkem</t>
  </si>
  <si>
    <t>10.2</t>
  </si>
  <si>
    <t>ruční kliky materiál ocel -výpalky</t>
  </si>
  <si>
    <t>demontáž stojanu ručního pohonu v kabině</t>
  </si>
  <si>
    <t>rozebrání ručního pohonu - očištění ozubených kol a obou řetězů</t>
  </si>
  <si>
    <t>montáž a seřízení ručního pohonu</t>
  </si>
  <si>
    <t>vyčištění a promazání ložisek</t>
  </si>
  <si>
    <t>11.1</t>
  </si>
  <si>
    <t>11.2</t>
  </si>
  <si>
    <t>11.3</t>
  </si>
  <si>
    <t>11.4</t>
  </si>
  <si>
    <t>11.5</t>
  </si>
  <si>
    <t xml:space="preserve">Upevnění odlitku spodní části stojanu středního čepu k betonovému základu v jámě točny není součástí tohoto rozpočtu. Upevnění tohoto stojanu provádí stavba.   </t>
  </si>
  <si>
    <t>očištění velkoprůměrového kuličk. ložiska a ložiskových ploch</t>
  </si>
  <si>
    <t>materiál držáků sběračů - výpalky</t>
  </si>
  <si>
    <t>podstavec kroužkového sběrače - úprava</t>
  </si>
  <si>
    <t>očištění dílců středního čepu, uvolnění stavěcí matice</t>
  </si>
  <si>
    <t>výroba přípravku (klíče) na otáčení maticí (seřizování výšky)</t>
  </si>
  <si>
    <t xml:space="preserve">materiál na výrobu klíče na matici </t>
  </si>
  <si>
    <t>výměna poškozených, deformovaných šroubů</t>
  </si>
  <si>
    <t>montáž kroužkového sběrače včetně aretace</t>
  </si>
  <si>
    <t>oprava krycího plechu horní části středního čepu</t>
  </si>
  <si>
    <t>komplet pro upevnění kolejnice - šroub M24, matce M24, podložka, svěrka - typy určit podle stávajícího drobného kolejiva</t>
  </si>
  <si>
    <t>Kolej točnice celkem</t>
  </si>
  <si>
    <t>zakrytí dílců kol a ložisek</t>
  </si>
  <si>
    <t>zakrytí dílců pohonu a mechanismu závorování</t>
  </si>
  <si>
    <t>hlavní nosník točny, nosné konstrukce chodníků, nosník kabiny, zábradlí, stojan ručního pohonu, střední čep - otryskání Sa3, oprášení</t>
  </si>
  <si>
    <t xml:space="preserve">pásové nátěry   </t>
  </si>
  <si>
    <t>energie na tryskání, nafta - pohon kompresorů</t>
  </si>
  <si>
    <t>Povrchová ochrana OK točnice celkem</t>
  </si>
  <si>
    <t>doprava pracovníků na PKO</t>
  </si>
  <si>
    <t>ubytování pracovníků provádějící PKO, stravné</t>
  </si>
  <si>
    <t>manipulační technika - dva jeřáby, nakládka</t>
  </si>
  <si>
    <t>doprava - 2 kamiony, nadrozměrný náklad</t>
  </si>
  <si>
    <t>manipulační technika - dva jeřáby, složení na skladovou plochu</t>
  </si>
  <si>
    <t>pracovníci - pracnost při nakládce</t>
  </si>
  <si>
    <t>pracovníci - pracnost při skládání</t>
  </si>
  <si>
    <t>příprava provizorní zpevněné plochy pro pro uložení točny, na které bude prováděno tryskání, sběr a úklid abrazivního materiálu</t>
  </si>
  <si>
    <t>pracovníci - pracnost při instalaci točny do jámy</t>
  </si>
  <si>
    <t>odborný dozor, zajištění bezpečnosti při instalaci točny do jámy</t>
  </si>
  <si>
    <t>14.11</t>
  </si>
  <si>
    <t>14.10</t>
  </si>
  <si>
    <t>kolejnice tvaru 49E1 (S49), třídy R350HT, délka 22,25m, 2kusy</t>
  </si>
  <si>
    <t xml:space="preserve">Poznámka: kolejnice mohou být i použité, musí být zachován jejich profil, opotřebený poloměr instalovat ke krajním lávkám </t>
  </si>
  <si>
    <t>V České Třebové dne 10.1.2024</t>
  </si>
  <si>
    <t>11.6</t>
  </si>
  <si>
    <t>11.7</t>
  </si>
  <si>
    <t>11.8</t>
  </si>
  <si>
    <t>11.9</t>
  </si>
  <si>
    <t>11.10</t>
  </si>
  <si>
    <t>Uchazeč vyplňuje vyžlucená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</si>
</sst>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?&quot;"/>
    <numFmt numFmtId="165" formatCode="#,##0&quot; K?&quot;"/>
    <numFmt numFmtId="166" formatCode="#,##0&quot; Kč&quot;"/>
    <numFmt numFmtId="167" formatCode="#\.#"/>
    <numFmt numFmtId="168" formatCode="#,##0.00&quot; Kč&quot;"/>
  </numFmts>
  <fonts count="14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8"/>
      <name val="Times New Roman"/>
      <family val="1"/>
      <charset val="1"/>
    </font>
    <font>
      <sz val="10"/>
      <name val="Arial"/>
      <family val="2"/>
      <charset val="238"/>
    </font>
    <font>
      <sz val="8"/>
      <color rgb="FFFF0000"/>
      <name val="Times New Roman"/>
      <family val="1"/>
      <charset val="1"/>
    </font>
    <font>
      <sz val="8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1" fillId="0" borderId="0" xfId="1" applyFont="1"/>
    <xf numFmtId="164" fontId="1" fillId="0" borderId="0" xfId="1" applyNumberFormat="1" applyFont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65" fontId="1" fillId="0" borderId="0" xfId="1" applyNumberFormat="1" applyFont="1"/>
    <xf numFmtId="166" fontId="2" fillId="0" borderId="0" xfId="1" applyNumberFormat="1" applyFont="1"/>
    <xf numFmtId="165" fontId="2" fillId="0" borderId="0" xfId="1" applyNumberFormat="1" applyFont="1"/>
    <xf numFmtId="166" fontId="4" fillId="0" borderId="0" xfId="1" applyNumberFormat="1" applyFont="1"/>
    <xf numFmtId="0" fontId="6" fillId="0" borderId="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164" fontId="7" fillId="0" borderId="0" xfId="1" applyNumberFormat="1" applyFont="1"/>
    <xf numFmtId="0" fontId="8" fillId="0" borderId="0" xfId="1" applyFont="1"/>
    <xf numFmtId="49" fontId="8" fillId="0" borderId="0" xfId="1" applyNumberFormat="1" applyFont="1"/>
    <xf numFmtId="49" fontId="6" fillId="0" borderId="1" xfId="1" applyNumberFormat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49" fontId="9" fillId="0" borderId="3" xfId="1" applyNumberFormat="1" applyFont="1" applyBorder="1"/>
    <xf numFmtId="0" fontId="9" fillId="0" borderId="3" xfId="1" applyFont="1" applyBorder="1" applyAlignment="1">
      <alignment wrapText="1"/>
    </xf>
    <xf numFmtId="0" fontId="9" fillId="0" borderId="3" xfId="1" applyFont="1" applyBorder="1" applyAlignment="1">
      <alignment horizontal="center"/>
    </xf>
    <xf numFmtId="2" fontId="9" fillId="0" borderId="3" xfId="1" applyNumberFormat="1" applyFont="1" applyBorder="1" applyAlignment="1">
      <alignment horizontal="center"/>
    </xf>
    <xf numFmtId="167" fontId="9" fillId="0" borderId="3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67" fontId="9" fillId="0" borderId="0" xfId="1" applyNumberFormat="1" applyFont="1"/>
    <xf numFmtId="0" fontId="9" fillId="0" borderId="0" xfId="1" applyFont="1" applyAlignment="1">
      <alignment wrapText="1"/>
    </xf>
    <xf numFmtId="0" fontId="9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2" fontId="9" fillId="0" borderId="0" xfId="1" applyNumberFormat="1" applyFont="1"/>
    <xf numFmtId="168" fontId="9" fillId="0" borderId="0" xfId="1" applyNumberFormat="1" applyFont="1"/>
    <xf numFmtId="164" fontId="9" fillId="0" borderId="0" xfId="1" applyNumberFormat="1" applyFont="1"/>
    <xf numFmtId="0" fontId="9" fillId="0" borderId="1" xfId="1" applyFont="1" applyBorder="1"/>
    <xf numFmtId="2" fontId="6" fillId="0" borderId="1" xfId="1" applyNumberFormat="1" applyFont="1" applyBorder="1" applyAlignment="1">
      <alignment horizontal="center" wrapText="1"/>
    </xf>
    <xf numFmtId="166" fontId="6" fillId="0" borderId="1" xfId="1" applyNumberFormat="1" applyFont="1" applyBorder="1"/>
    <xf numFmtId="168" fontId="7" fillId="0" borderId="0" xfId="1" applyNumberFormat="1" applyFont="1"/>
    <xf numFmtId="0" fontId="6" fillId="0" borderId="0" xfId="1" applyFont="1"/>
    <xf numFmtId="0" fontId="6" fillId="0" borderId="0" xfId="1" applyFont="1" applyAlignment="1">
      <alignment wrapText="1"/>
    </xf>
    <xf numFmtId="0" fontId="6" fillId="0" borderId="0" xfId="1" applyFont="1" applyAlignment="1">
      <alignment horizontal="center"/>
    </xf>
    <xf numFmtId="2" fontId="6" fillId="0" borderId="0" xfId="1" applyNumberFormat="1" applyFont="1" applyAlignment="1">
      <alignment horizontal="center"/>
    </xf>
    <xf numFmtId="164" fontId="6" fillId="0" borderId="0" xfId="1" applyNumberFormat="1" applyFont="1"/>
    <xf numFmtId="49" fontId="9" fillId="0" borderId="0" xfId="1" applyNumberFormat="1" applyFont="1" applyAlignment="1">
      <alignment horizontal="right"/>
    </xf>
    <xf numFmtId="0" fontId="7" fillId="0" borderId="0" xfId="1" applyFont="1" applyAlignment="1">
      <alignment vertical="top"/>
    </xf>
    <xf numFmtId="164" fontId="6" fillId="0" borderId="0" xfId="1" applyNumberFormat="1" applyFont="1" applyAlignment="1">
      <alignment horizontal="center"/>
    </xf>
    <xf numFmtId="0" fontId="2" fillId="0" borderId="0" xfId="1" applyFont="1" applyAlignment="1">
      <alignment vertical="top" wrapText="1" shrinkToFit="1"/>
    </xf>
    <xf numFmtId="168" fontId="9" fillId="0" borderId="0" xfId="1" applyNumberFormat="1" applyFont="1" applyAlignment="1">
      <alignment horizontal="right"/>
    </xf>
    <xf numFmtId="0" fontId="2" fillId="0" borderId="4" xfId="1" applyFont="1" applyBorder="1"/>
    <xf numFmtId="0" fontId="6" fillId="0" borderId="5" xfId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0" fontId="4" fillId="0" borderId="4" xfId="1" applyFont="1" applyBorder="1"/>
    <xf numFmtId="165" fontId="4" fillId="0" borderId="0" xfId="1" applyNumberFormat="1" applyFont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9" fillId="0" borderId="0" xfId="1" applyFont="1"/>
    <xf numFmtId="2" fontId="6" fillId="0" borderId="0" xfId="1" applyNumberFormat="1" applyFont="1" applyAlignment="1">
      <alignment horizontal="center" wrapText="1"/>
    </xf>
    <xf numFmtId="166" fontId="6" fillId="0" borderId="0" xfId="1" applyNumberFormat="1" applyFont="1"/>
    <xf numFmtId="49" fontId="9" fillId="0" borderId="0" xfId="1" applyNumberFormat="1" applyFont="1" applyAlignment="1">
      <alignment horizontal="right" vertical="center"/>
    </xf>
    <xf numFmtId="164" fontId="6" fillId="0" borderId="5" xfId="1" applyNumberFormat="1" applyFont="1" applyBorder="1" applyAlignment="1">
      <alignment horizontal="center"/>
    </xf>
    <xf numFmtId="0" fontId="1" fillId="0" borderId="4" xfId="1" applyFont="1" applyBorder="1"/>
    <xf numFmtId="0" fontId="2" fillId="0" borderId="6" xfId="1" applyFont="1" applyBorder="1"/>
    <xf numFmtId="0" fontId="2" fillId="0" borderId="8" xfId="1" applyFont="1" applyBorder="1"/>
    <xf numFmtId="165" fontId="4" fillId="0" borderId="8" xfId="1" applyNumberFormat="1" applyFont="1" applyBorder="1"/>
    <xf numFmtId="0" fontId="2" fillId="0" borderId="7" xfId="1" applyFont="1" applyBorder="1"/>
    <xf numFmtId="167" fontId="9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top"/>
    </xf>
    <xf numFmtId="0" fontId="11" fillId="0" borderId="0" xfId="1" applyFont="1" applyAlignment="1">
      <alignment wrapText="1"/>
    </xf>
    <xf numFmtId="0" fontId="12" fillId="0" borderId="0" xfId="1" applyFont="1" applyAlignment="1">
      <alignment wrapText="1"/>
    </xf>
    <xf numFmtId="49" fontId="6" fillId="0" borderId="0" xfId="1" applyNumberFormat="1" applyFont="1"/>
    <xf numFmtId="0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167" fontId="9" fillId="0" borderId="1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6" fillId="0" borderId="10" xfId="1" applyFont="1" applyBorder="1" applyAlignment="1">
      <alignment wrapText="1"/>
    </xf>
    <xf numFmtId="49" fontId="9" fillId="0" borderId="11" xfId="1" applyNumberFormat="1" applyFont="1" applyBorder="1" applyAlignment="1">
      <alignment horizontal="right"/>
    </xf>
    <xf numFmtId="49" fontId="6" fillId="0" borderId="9" xfId="1" applyNumberFormat="1" applyFont="1" applyBorder="1"/>
    <xf numFmtId="0" fontId="6" fillId="0" borderId="9" xfId="1" applyFont="1" applyBorder="1" applyAlignment="1">
      <alignment wrapText="1"/>
    </xf>
    <xf numFmtId="0" fontId="9" fillId="0" borderId="9" xfId="1" applyFont="1" applyBorder="1" applyAlignment="1">
      <alignment horizontal="center"/>
    </xf>
    <xf numFmtId="2" fontId="9" fillId="0" borderId="9" xfId="1" applyNumberFormat="1" applyFont="1" applyBorder="1" applyAlignment="1">
      <alignment horizontal="center"/>
    </xf>
    <xf numFmtId="167" fontId="9" fillId="0" borderId="9" xfId="1" applyNumberFormat="1" applyFont="1" applyBorder="1" applyAlignment="1">
      <alignment horizontal="center"/>
    </xf>
    <xf numFmtId="164" fontId="9" fillId="0" borderId="9" xfId="1" applyNumberFormat="1" applyFont="1" applyBorder="1" applyAlignment="1">
      <alignment horizontal="center"/>
    </xf>
    <xf numFmtId="49" fontId="6" fillId="0" borderId="3" xfId="1" applyNumberFormat="1" applyFont="1" applyBorder="1"/>
    <xf numFmtId="0" fontId="6" fillId="0" borderId="3" xfId="1" applyFont="1" applyBorder="1" applyAlignment="1">
      <alignment wrapText="1"/>
    </xf>
    <xf numFmtId="0" fontId="8" fillId="0" borderId="13" xfId="1" applyFont="1" applyBorder="1"/>
    <xf numFmtId="49" fontId="8" fillId="0" borderId="13" xfId="1" applyNumberFormat="1" applyFont="1" applyBorder="1"/>
    <xf numFmtId="0" fontId="6" fillId="0" borderId="13" xfId="1" applyFont="1" applyBorder="1" applyAlignment="1">
      <alignment horizontal="center"/>
    </xf>
    <xf numFmtId="2" fontId="6" fillId="0" borderId="13" xfId="1" applyNumberFormat="1" applyFont="1" applyBorder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167" fontId="9" fillId="0" borderId="11" xfId="1" applyNumberFormat="1" applyFont="1" applyBorder="1"/>
    <xf numFmtId="0" fontId="6" fillId="0" borderId="11" xfId="1" applyFont="1" applyBorder="1" applyAlignment="1">
      <alignment wrapText="1"/>
    </xf>
    <xf numFmtId="0" fontId="9" fillId="0" borderId="11" xfId="1" applyFont="1" applyBorder="1" applyAlignment="1">
      <alignment horizontal="center"/>
    </xf>
    <xf numFmtId="2" fontId="9" fillId="0" borderId="11" xfId="1" applyNumberFormat="1" applyFont="1" applyBorder="1" applyAlignment="1">
      <alignment horizontal="center"/>
    </xf>
    <xf numFmtId="167" fontId="9" fillId="0" borderId="11" xfId="1" applyNumberFormat="1" applyFont="1" applyBorder="1" applyAlignment="1">
      <alignment horizontal="center"/>
    </xf>
    <xf numFmtId="164" fontId="9" fillId="0" borderId="11" xfId="1" applyNumberFormat="1" applyFont="1" applyBorder="1" applyAlignment="1">
      <alignment horizontal="center"/>
    </xf>
    <xf numFmtId="49" fontId="6" fillId="0" borderId="11" xfId="1" applyNumberFormat="1" applyFont="1" applyBorder="1"/>
    <xf numFmtId="49" fontId="6" fillId="0" borderId="14" xfId="1" applyNumberFormat="1" applyFont="1" applyBorder="1"/>
    <xf numFmtId="0" fontId="6" fillId="0" borderId="14" xfId="1" applyFont="1" applyBorder="1" applyAlignment="1">
      <alignment wrapText="1"/>
    </xf>
    <xf numFmtId="0" fontId="9" fillId="0" borderId="14" xfId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7" fontId="9" fillId="0" borderId="14" xfId="1" applyNumberFormat="1" applyFont="1" applyBorder="1" applyAlignment="1">
      <alignment horizontal="center"/>
    </xf>
    <xf numFmtId="164" fontId="9" fillId="0" borderId="14" xfId="1" applyNumberFormat="1" applyFont="1" applyBorder="1" applyAlignment="1">
      <alignment horizontal="center"/>
    </xf>
    <xf numFmtId="0" fontId="2" fillId="0" borderId="0" xfId="1" applyFont="1" applyAlignment="1">
      <alignment wrapText="1"/>
    </xf>
    <xf numFmtId="2" fontId="6" fillId="0" borderId="10" xfId="1" applyNumberFormat="1" applyFont="1" applyBorder="1" applyAlignment="1">
      <alignment horizontal="center" wrapText="1"/>
    </xf>
    <xf numFmtId="166" fontId="6" fillId="0" borderId="10" xfId="1" applyNumberFormat="1" applyFont="1" applyBorder="1"/>
    <xf numFmtId="0" fontId="6" fillId="0" borderId="12" xfId="1" applyFont="1" applyBorder="1" applyAlignment="1">
      <alignment wrapText="1"/>
    </xf>
    <xf numFmtId="2" fontId="6" fillId="0" borderId="12" xfId="1" applyNumberFormat="1" applyFont="1" applyBorder="1" applyAlignment="1">
      <alignment horizontal="center" wrapText="1"/>
    </xf>
    <xf numFmtId="166" fontId="6" fillId="0" borderId="12" xfId="1" applyNumberFormat="1" applyFont="1" applyBorder="1"/>
    <xf numFmtId="0" fontId="6" fillId="0" borderId="12" xfId="1" applyFont="1" applyBorder="1" applyAlignment="1">
      <alignment horizontal="center"/>
    </xf>
    <xf numFmtId="2" fontId="6" fillId="0" borderId="12" xfId="1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49" fontId="6" fillId="0" borderId="13" xfId="1" applyNumberFormat="1" applyFont="1" applyBorder="1"/>
    <xf numFmtId="0" fontId="6" fillId="0" borderId="16" xfId="1" applyFont="1" applyBorder="1" applyAlignment="1">
      <alignment wrapText="1"/>
    </xf>
    <xf numFmtId="0" fontId="9" fillId="0" borderId="13" xfId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0" fontId="6" fillId="0" borderId="15" xfId="1" applyFont="1" applyBorder="1" applyAlignment="1">
      <alignment wrapText="1"/>
    </xf>
    <xf numFmtId="164" fontId="6" fillId="0" borderId="12" xfId="1" applyNumberFormat="1" applyFont="1" applyBorder="1"/>
    <xf numFmtId="167" fontId="9" fillId="0" borderId="12" xfId="1" applyNumberFormat="1" applyFont="1" applyBorder="1"/>
    <xf numFmtId="0" fontId="9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166" fontId="2" fillId="2" borderId="0" xfId="1" applyNumberFormat="1" applyFont="1" applyFill="1"/>
    <xf numFmtId="166" fontId="2" fillId="2" borderId="0" xfId="1" applyNumberFormat="1" applyFont="1" applyFill="1" applyAlignment="1">
      <alignment vertical="center"/>
    </xf>
    <xf numFmtId="2" fontId="9" fillId="2" borderId="0" xfId="1" applyNumberFormat="1" applyFont="1" applyFill="1"/>
    <xf numFmtId="2" fontId="9" fillId="2" borderId="0" xfId="1" applyNumberFormat="1" applyFont="1" applyFill="1" applyAlignment="1">
      <alignment horizontal="right"/>
    </xf>
    <xf numFmtId="0" fontId="13" fillId="3" borderId="0" xfId="1" applyFont="1" applyFill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32" zoomScale="125" zoomScaleNormal="125" workbookViewId="0">
      <selection activeCell="B65" sqref="B65"/>
    </sheetView>
  </sheetViews>
  <sheetFormatPr defaultRowHeight="12.75" x14ac:dyDescent="0.2"/>
  <cols>
    <col min="1" max="1" width="9.140625" style="1"/>
    <col min="2" max="2" width="27.140625" style="1" customWidth="1"/>
    <col min="3" max="3" width="7.42578125" style="1" customWidth="1"/>
    <col min="4" max="4" width="8.42578125" style="1" customWidth="1"/>
    <col min="5" max="5" width="10.7109375" style="2" customWidth="1"/>
    <col min="6" max="6" width="11" style="1" customWidth="1"/>
    <col min="7" max="16384" width="9.140625" style="1"/>
  </cols>
  <sheetData>
    <row r="1" spans="1:6" s="3" customFormat="1" x14ac:dyDescent="0.2">
      <c r="B1" s="4" t="s">
        <v>0</v>
      </c>
      <c r="C1" s="4" t="s">
        <v>95</v>
      </c>
      <c r="D1" s="4"/>
      <c r="E1" s="4"/>
      <c r="F1" s="5"/>
    </row>
    <row r="2" spans="1:6" s="3" customFormat="1" x14ac:dyDescent="0.2">
      <c r="B2" s="4" t="s">
        <v>1</v>
      </c>
      <c r="C2" s="4" t="s">
        <v>96</v>
      </c>
      <c r="D2" s="4"/>
      <c r="E2" s="4"/>
      <c r="F2" s="5"/>
    </row>
    <row r="3" spans="1:6" s="3" customFormat="1" x14ac:dyDescent="0.2">
      <c r="B3" s="4" t="s">
        <v>2</v>
      </c>
      <c r="C3" s="4" t="s">
        <v>97</v>
      </c>
      <c r="D3" s="4"/>
      <c r="E3" s="4"/>
      <c r="F3" s="5"/>
    </row>
    <row r="4" spans="1:6" s="3" customFormat="1" x14ac:dyDescent="0.2">
      <c r="B4" s="4" t="s">
        <v>98</v>
      </c>
      <c r="C4" s="4" t="s">
        <v>104</v>
      </c>
      <c r="D4" s="4"/>
      <c r="E4" s="4"/>
      <c r="F4" s="5"/>
    </row>
    <row r="5" spans="1:6" ht="6.75" customHeight="1" x14ac:dyDescent="0.2">
      <c r="E5" s="1"/>
    </row>
    <row r="6" spans="1:6" ht="15.75" x14ac:dyDescent="0.25">
      <c r="B6" s="6" t="s">
        <v>30</v>
      </c>
      <c r="E6" s="7"/>
    </row>
    <row r="7" spans="1:6" ht="11.25" customHeight="1" x14ac:dyDescent="0.2">
      <c r="E7" s="7"/>
    </row>
    <row r="8" spans="1:6" s="3" customFormat="1" ht="11.25" x14ac:dyDescent="0.2">
      <c r="A8" s="52"/>
      <c r="B8" s="55" t="s">
        <v>3</v>
      </c>
      <c r="C8" s="57"/>
      <c r="D8" s="57"/>
      <c r="E8" s="57"/>
      <c r="F8" s="57" t="s">
        <v>4</v>
      </c>
    </row>
    <row r="9" spans="1:6" s="3" customFormat="1" ht="11.25" x14ac:dyDescent="0.2">
      <c r="B9" s="5"/>
      <c r="C9" s="56"/>
      <c r="D9" s="56"/>
      <c r="E9" s="56"/>
      <c r="F9" s="56"/>
    </row>
    <row r="10" spans="1:6" s="3" customFormat="1" ht="11.25" x14ac:dyDescent="0.2">
      <c r="A10" s="3">
        <v>1</v>
      </c>
      <c r="B10" s="3" t="s">
        <v>35</v>
      </c>
      <c r="C10" s="56"/>
      <c r="D10" s="56"/>
      <c r="E10" s="56"/>
      <c r="F10" s="8">
        <f>Položky!F10</f>
        <v>0</v>
      </c>
    </row>
    <row r="11" spans="1:6" s="3" customFormat="1" ht="11.25" x14ac:dyDescent="0.2">
      <c r="A11" s="3">
        <v>2</v>
      </c>
      <c r="B11" s="3" t="s">
        <v>105</v>
      </c>
      <c r="C11" s="56"/>
      <c r="D11" s="56"/>
      <c r="E11" s="56"/>
      <c r="F11" s="8">
        <f>Položky!F18</f>
        <v>0</v>
      </c>
    </row>
    <row r="12" spans="1:6" s="3" customFormat="1" ht="11.25" x14ac:dyDescent="0.2">
      <c r="A12" s="3">
        <v>3</v>
      </c>
      <c r="B12" s="3" t="s">
        <v>129</v>
      </c>
      <c r="C12" s="56"/>
      <c r="D12" s="56"/>
      <c r="E12" s="56"/>
      <c r="F12" s="8">
        <f>Položky!F43</f>
        <v>0</v>
      </c>
    </row>
    <row r="13" spans="1:6" s="3" customFormat="1" ht="11.25" x14ac:dyDescent="0.2">
      <c r="A13" s="3">
        <v>4</v>
      </c>
      <c r="B13" s="3" t="s">
        <v>141</v>
      </c>
      <c r="E13" s="8"/>
      <c r="F13" s="8">
        <f>Položky!F55</f>
        <v>0</v>
      </c>
    </row>
    <row r="14" spans="1:6" s="3" customFormat="1" ht="11.25" x14ac:dyDescent="0.2">
      <c r="A14" s="3">
        <v>5</v>
      </c>
      <c r="B14" s="3" t="s">
        <v>148</v>
      </c>
      <c r="E14" s="8"/>
      <c r="F14" s="8">
        <f>Položky!F67</f>
        <v>0</v>
      </c>
    </row>
    <row r="15" spans="1:6" s="3" customFormat="1" ht="11.25" x14ac:dyDescent="0.2">
      <c r="A15" s="3">
        <v>6</v>
      </c>
      <c r="B15" s="3" t="s">
        <v>155</v>
      </c>
      <c r="E15" s="8"/>
      <c r="F15" s="8">
        <f>Položky!F80</f>
        <v>0</v>
      </c>
    </row>
    <row r="16" spans="1:6" s="3" customFormat="1" ht="11.25" x14ac:dyDescent="0.2">
      <c r="A16" s="3">
        <v>7</v>
      </c>
      <c r="B16" s="3" t="s">
        <v>159</v>
      </c>
      <c r="E16" s="8"/>
      <c r="F16" s="8">
        <f>Položky!F101</f>
        <v>0</v>
      </c>
    </row>
    <row r="17" spans="1:6" s="3" customFormat="1" ht="11.25" x14ac:dyDescent="0.2">
      <c r="A17" s="3">
        <v>8</v>
      </c>
      <c r="B17" s="3" t="s">
        <v>174</v>
      </c>
      <c r="E17" s="8"/>
      <c r="F17" s="8">
        <f>Položky!F122</f>
        <v>0</v>
      </c>
    </row>
    <row r="18" spans="1:6" s="3" customFormat="1" ht="11.25" x14ac:dyDescent="0.2">
      <c r="A18" s="3">
        <v>9</v>
      </c>
      <c r="B18" s="3" t="s">
        <v>36</v>
      </c>
      <c r="E18" s="8"/>
      <c r="F18" s="8">
        <f>Položky!F141</f>
        <v>0</v>
      </c>
    </row>
    <row r="19" spans="1:6" s="3" customFormat="1" ht="11.25" x14ac:dyDescent="0.2">
      <c r="A19" s="3">
        <v>10</v>
      </c>
      <c r="B19" s="3" t="s">
        <v>116</v>
      </c>
      <c r="E19" s="8"/>
      <c r="F19" s="8">
        <f>Položky!F156</f>
        <v>0</v>
      </c>
    </row>
    <row r="20" spans="1:6" s="3" customFormat="1" ht="11.25" x14ac:dyDescent="0.2">
      <c r="A20" s="3">
        <v>11</v>
      </c>
      <c r="B20" s="3" t="s">
        <v>32</v>
      </c>
      <c r="E20" s="8"/>
      <c r="F20" s="8">
        <f>Položky!F174</f>
        <v>0</v>
      </c>
    </row>
    <row r="21" spans="1:6" s="3" customFormat="1" ht="11.25" x14ac:dyDescent="0.2">
      <c r="A21" s="3">
        <v>12</v>
      </c>
      <c r="B21" s="3" t="s">
        <v>37</v>
      </c>
      <c r="E21" s="8"/>
      <c r="F21" s="8">
        <f>Položky!F191</f>
        <v>0</v>
      </c>
    </row>
    <row r="22" spans="1:6" s="3" customFormat="1" ht="11.25" x14ac:dyDescent="0.2">
      <c r="A22" s="3">
        <v>13</v>
      </c>
      <c r="B22" s="3" t="s">
        <v>5</v>
      </c>
      <c r="E22" s="8"/>
      <c r="F22" s="8">
        <f>Položky!F210</f>
        <v>0</v>
      </c>
    </row>
    <row r="23" spans="1:6" s="3" customFormat="1" ht="11.25" x14ac:dyDescent="0.2">
      <c r="A23" s="3">
        <v>14</v>
      </c>
      <c r="B23" s="3" t="s">
        <v>119</v>
      </c>
      <c r="E23" s="8"/>
      <c r="F23" s="8">
        <f>Položky!F227</f>
        <v>0</v>
      </c>
    </row>
    <row r="24" spans="1:6" s="3" customFormat="1" ht="11.25" x14ac:dyDescent="0.2">
      <c r="A24" s="3">
        <v>15</v>
      </c>
      <c r="B24" s="3" t="s">
        <v>120</v>
      </c>
      <c r="E24" s="8"/>
      <c r="F24" s="125">
        <v>0</v>
      </c>
    </row>
    <row r="25" spans="1:6" s="3" customFormat="1" x14ac:dyDescent="0.2">
      <c r="A25" s="3">
        <v>22</v>
      </c>
      <c r="B25" s="3" t="s">
        <v>29</v>
      </c>
      <c r="C25" s="1"/>
      <c r="D25" s="1"/>
      <c r="E25" s="8"/>
      <c r="F25" s="125">
        <v>0</v>
      </c>
    </row>
    <row r="26" spans="1:6" s="3" customFormat="1" x14ac:dyDescent="0.2">
      <c r="A26" s="3">
        <v>23</v>
      </c>
      <c r="B26" s="3" t="s">
        <v>38</v>
      </c>
      <c r="C26" s="1"/>
      <c r="D26" s="1"/>
      <c r="E26" s="8"/>
      <c r="F26" s="125">
        <v>0</v>
      </c>
    </row>
    <row r="27" spans="1:6" s="3" customFormat="1" x14ac:dyDescent="0.2">
      <c r="A27" s="3">
        <v>24</v>
      </c>
      <c r="B27" s="3" t="s">
        <v>34</v>
      </c>
      <c r="C27" s="1"/>
      <c r="D27" s="1"/>
      <c r="E27" s="8"/>
      <c r="F27" s="125">
        <v>0</v>
      </c>
    </row>
    <row r="28" spans="1:6" s="3" customFormat="1" x14ac:dyDescent="0.2">
      <c r="A28" s="3">
        <v>25</v>
      </c>
      <c r="B28" s="3" t="s">
        <v>44</v>
      </c>
      <c r="C28" s="1"/>
      <c r="D28" s="1"/>
      <c r="E28" s="8"/>
      <c r="F28" s="125">
        <v>0</v>
      </c>
    </row>
    <row r="29" spans="1:6" s="3" customFormat="1" x14ac:dyDescent="0.2">
      <c r="A29" s="3">
        <v>26</v>
      </c>
      <c r="B29" s="3" t="s">
        <v>122</v>
      </c>
      <c r="C29" s="1"/>
      <c r="D29" s="1"/>
      <c r="E29" s="8"/>
      <c r="F29" s="125">
        <v>0</v>
      </c>
    </row>
    <row r="30" spans="1:6" s="3" customFormat="1" x14ac:dyDescent="0.2">
      <c r="A30" s="3">
        <v>27</v>
      </c>
      <c r="B30" s="3" t="s">
        <v>6</v>
      </c>
      <c r="C30" s="1"/>
      <c r="D30" s="1"/>
      <c r="E30" s="8"/>
      <c r="F30" s="125">
        <v>0</v>
      </c>
    </row>
    <row r="31" spans="1:6" s="3" customFormat="1" ht="11.25" x14ac:dyDescent="0.2">
      <c r="A31" s="3">
        <v>28</v>
      </c>
      <c r="B31" s="3" t="s">
        <v>7</v>
      </c>
      <c r="E31" s="8"/>
      <c r="F31" s="125">
        <v>0</v>
      </c>
    </row>
    <row r="32" spans="1:6" s="3" customFormat="1" ht="11.25" x14ac:dyDescent="0.2">
      <c r="A32" s="3">
        <v>29</v>
      </c>
      <c r="B32" s="3" t="s">
        <v>43</v>
      </c>
      <c r="E32" s="8"/>
      <c r="F32" s="125">
        <v>0</v>
      </c>
    </row>
    <row r="33" spans="1:6" s="3" customFormat="1" ht="11.25" x14ac:dyDescent="0.2">
      <c r="A33" s="3">
        <v>30</v>
      </c>
      <c r="B33" s="3" t="s">
        <v>31</v>
      </c>
      <c r="E33" s="8"/>
      <c r="F33" s="125">
        <v>0</v>
      </c>
    </row>
    <row r="34" spans="1:6" s="3" customFormat="1" ht="33.75" x14ac:dyDescent="0.2">
      <c r="A34" s="70">
        <v>31</v>
      </c>
      <c r="B34" s="69" t="s">
        <v>85</v>
      </c>
      <c r="E34" s="8"/>
      <c r="F34" s="126">
        <v>0</v>
      </c>
    </row>
    <row r="35" spans="1:6" s="3" customFormat="1" ht="11.25" x14ac:dyDescent="0.2">
      <c r="A35" s="3">
        <v>32</v>
      </c>
      <c r="B35" s="70" t="s">
        <v>121</v>
      </c>
      <c r="E35" s="8"/>
      <c r="F35" s="125">
        <v>0</v>
      </c>
    </row>
    <row r="36" spans="1:6" s="3" customFormat="1" ht="11.25" x14ac:dyDescent="0.2">
      <c r="E36" s="8"/>
      <c r="F36" s="8"/>
    </row>
    <row r="37" spans="1:6" s="3" customFormat="1" ht="12.6" customHeight="1" x14ac:dyDescent="0.2">
      <c r="B37" s="5" t="s">
        <v>8</v>
      </c>
      <c r="E37" s="10"/>
      <c r="F37" s="10">
        <f>SUM(F10:F35)</f>
        <v>0</v>
      </c>
    </row>
    <row r="38" spans="1:6" s="3" customFormat="1" ht="11.85" customHeight="1" x14ac:dyDescent="0.2">
      <c r="B38" s="1"/>
      <c r="C38" s="1"/>
      <c r="D38" s="8"/>
      <c r="E38" s="8"/>
      <c r="F38" s="10"/>
    </row>
    <row r="39" spans="1:6" s="3" customFormat="1" ht="12.75" customHeight="1" x14ac:dyDescent="0.2">
      <c r="A39" s="52"/>
      <c r="B39" s="55"/>
      <c r="C39" s="52"/>
      <c r="D39" s="52"/>
      <c r="E39" s="63"/>
      <c r="F39" s="64"/>
    </row>
    <row r="40" spans="1:6" s="3" customFormat="1" ht="14.25" customHeight="1" x14ac:dyDescent="0.2">
      <c r="B40" s="5" t="s">
        <v>9</v>
      </c>
      <c r="C40" s="53" t="s">
        <v>10</v>
      </c>
      <c r="D40" s="54" t="s">
        <v>11</v>
      </c>
      <c r="E40" s="62" t="s">
        <v>12</v>
      </c>
      <c r="F40" s="62" t="s">
        <v>13</v>
      </c>
    </row>
    <row r="41" spans="1:6" s="3" customFormat="1" ht="11.85" customHeight="1" x14ac:dyDescent="0.2">
      <c r="B41" s="3" t="s">
        <v>14</v>
      </c>
      <c r="C41" s="3" t="s">
        <v>15</v>
      </c>
      <c r="D41" s="3">
        <v>40</v>
      </c>
      <c r="E41" s="125">
        <v>0</v>
      </c>
      <c r="F41" s="8">
        <f>D41*E41</f>
        <v>0</v>
      </c>
    </row>
    <row r="42" spans="1:6" s="3" customFormat="1" ht="10.5" customHeight="1" x14ac:dyDescent="0.2">
      <c r="B42" s="3" t="s">
        <v>16</v>
      </c>
      <c r="C42" s="3" t="s">
        <v>15</v>
      </c>
      <c r="D42" s="3">
        <v>16</v>
      </c>
      <c r="E42" s="125">
        <v>0</v>
      </c>
      <c r="F42" s="8">
        <f>D42*E42</f>
        <v>0</v>
      </c>
    </row>
    <row r="43" spans="1:6" s="3" customFormat="1" ht="10.5" customHeight="1" x14ac:dyDescent="0.2">
      <c r="B43" s="3" t="s">
        <v>17</v>
      </c>
      <c r="C43" s="3" t="s">
        <v>15</v>
      </c>
      <c r="D43" s="3">
        <v>50</v>
      </c>
      <c r="E43" s="125">
        <v>0</v>
      </c>
      <c r="F43" s="8">
        <f>E43*D43</f>
        <v>0</v>
      </c>
    </row>
    <row r="44" spans="1:6" s="3" customFormat="1" ht="10.5" customHeight="1" x14ac:dyDescent="0.2">
      <c r="B44" s="3" t="s">
        <v>71</v>
      </c>
      <c r="C44" s="3" t="s">
        <v>15</v>
      </c>
      <c r="D44" s="3">
        <v>20</v>
      </c>
      <c r="E44" s="125">
        <v>0</v>
      </c>
      <c r="F44" s="8">
        <f>E44*D44</f>
        <v>0</v>
      </c>
    </row>
    <row r="45" spans="1:6" s="3" customFormat="1" ht="11.25" x14ac:dyDescent="0.2">
      <c r="B45" s="5" t="s">
        <v>8</v>
      </c>
      <c r="E45" s="10"/>
      <c r="F45" s="10">
        <f>SUM(F37:F44)</f>
        <v>0</v>
      </c>
    </row>
    <row r="46" spans="1:6" s="3" customFormat="1" ht="11.25" x14ac:dyDescent="0.2">
      <c r="A46" s="52"/>
      <c r="B46" s="55"/>
      <c r="C46" s="52"/>
      <c r="D46" s="65"/>
      <c r="E46" s="66"/>
      <c r="F46" s="67"/>
    </row>
    <row r="47" spans="1:6" s="3" customFormat="1" ht="11.25" x14ac:dyDescent="0.2">
      <c r="B47" s="3" t="s">
        <v>18</v>
      </c>
      <c r="D47" s="5"/>
      <c r="E47" s="8"/>
      <c r="F47" s="8">
        <f>F45*0.02</f>
        <v>0</v>
      </c>
    </row>
    <row r="48" spans="1:6" s="3" customFormat="1" ht="38.25" customHeight="1" x14ac:dyDescent="0.2">
      <c r="B48" s="50" t="s">
        <v>161</v>
      </c>
      <c r="D48" s="5"/>
      <c r="E48" s="8"/>
      <c r="F48" s="125">
        <v>0</v>
      </c>
    </row>
    <row r="49" spans="1:6" s="3" customFormat="1" ht="11.25" x14ac:dyDescent="0.2">
      <c r="D49" s="5"/>
      <c r="E49" s="9"/>
      <c r="F49" s="9"/>
    </row>
    <row r="50" spans="1:6" s="3" customFormat="1" ht="11.25" x14ac:dyDescent="0.2">
      <c r="B50" s="5" t="s">
        <v>19</v>
      </c>
      <c r="E50" s="10"/>
      <c r="F50" s="10">
        <f>SUM(F45:F48)</f>
        <v>0</v>
      </c>
    </row>
    <row r="51" spans="1:6" s="3" customFormat="1" ht="13.5" customHeight="1" x14ac:dyDescent="0.2">
      <c r="A51" s="124"/>
      <c r="B51" s="122"/>
      <c r="E51" s="9"/>
    </row>
    <row r="52" spans="1:6" s="3" customFormat="1" ht="12.75" customHeight="1" x14ac:dyDescent="0.2">
      <c r="E52" s="9"/>
    </row>
    <row r="53" spans="1:6" s="3" customFormat="1" x14ac:dyDescent="0.2">
      <c r="A53" s="3" t="s">
        <v>20</v>
      </c>
      <c r="B53" s="1"/>
      <c r="C53" s="1"/>
      <c r="D53" s="1"/>
      <c r="E53" s="2"/>
      <c r="F53" s="1"/>
    </row>
    <row r="54" spans="1:6" s="3" customFormat="1" ht="17.25" customHeight="1" x14ac:dyDescent="0.2">
      <c r="A54" s="3" t="s">
        <v>240</v>
      </c>
      <c r="B54" s="4"/>
      <c r="C54" s="1"/>
      <c r="D54" s="1"/>
      <c r="E54" s="2"/>
      <c r="F54" s="1"/>
    </row>
    <row r="55" spans="1:6" s="3" customFormat="1" ht="13.5" customHeight="1" x14ac:dyDescent="0.2">
      <c r="A55" s="1"/>
      <c r="B55" s="1"/>
      <c r="C55" s="1"/>
      <c r="D55" s="1"/>
      <c r="E55" s="2"/>
      <c r="F55" s="1"/>
    </row>
    <row r="56" spans="1:6" s="3" customFormat="1" ht="12.75" customHeight="1" x14ac:dyDescent="0.2">
      <c r="A56" s="1"/>
      <c r="B56" s="1"/>
      <c r="C56" s="1"/>
      <c r="D56" s="1"/>
      <c r="E56" s="2"/>
      <c r="F56" s="1"/>
    </row>
    <row r="57" spans="1:6" s="3" customFormat="1" ht="14.25" customHeight="1" x14ac:dyDescent="0.2">
      <c r="A57" s="1"/>
      <c r="B57" s="1"/>
      <c r="C57" s="1"/>
      <c r="D57" s="1"/>
      <c r="E57" s="2"/>
      <c r="F57" s="1"/>
    </row>
    <row r="58" spans="1:6" s="3" customFormat="1" ht="14.25" customHeight="1" x14ac:dyDescent="0.2">
      <c r="A58" s="129" t="s">
        <v>246</v>
      </c>
      <c r="B58" s="129"/>
      <c r="C58" s="129"/>
      <c r="D58" s="129"/>
      <c r="E58" s="129"/>
      <c r="F58" s="129"/>
    </row>
    <row r="59" spans="1:6" s="3" customFormat="1" x14ac:dyDescent="0.2">
      <c r="A59" s="1"/>
      <c r="B59" s="1"/>
      <c r="C59" s="1"/>
      <c r="D59" s="1"/>
      <c r="E59" s="2"/>
      <c r="F59" s="1"/>
    </row>
  </sheetData>
  <mergeCells count="1">
    <mergeCell ref="A58:F58"/>
  </mergeCells>
  <pageMargins left="0.59027777777777779" right="0.59027777777777779" top="1.1812500000000001" bottom="1.96875" header="0.51180555555555562" footer="0.51180555555555562"/>
  <pageSetup paperSize="9" scale="11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6"/>
  <sheetViews>
    <sheetView topLeftCell="A201" zoomScale="115" zoomScaleNormal="115" zoomScaleSheetLayoutView="214" zoomScalePageLayoutView="160" workbookViewId="0">
      <selection activeCell="E215" activeCellId="15" sqref="E4:E8 E15:E16 E23:E39 E40:E41 E48:E53 E60:E65 E72:E78 E85:E99 E106:E118 E127:E139 E146:E154 E161:E170 E179:E181 E183:E189 E196:E208 E215:E225"/>
    </sheetView>
  </sheetViews>
  <sheetFormatPr defaultColWidth="9" defaultRowHeight="12.75" x14ac:dyDescent="0.2"/>
  <cols>
    <col min="1" max="1" width="8.28515625" style="14" customWidth="1"/>
    <col min="2" max="2" width="38.28515625" style="14" customWidth="1"/>
    <col min="3" max="3" width="8" style="15" customWidth="1"/>
    <col min="4" max="4" width="10.28515625" style="16" customWidth="1"/>
    <col min="5" max="5" width="7.85546875" style="17" customWidth="1"/>
    <col min="6" max="6" width="11.5703125" style="14" customWidth="1"/>
    <col min="7" max="16384" width="9" style="14"/>
  </cols>
  <sheetData>
    <row r="1" spans="1:6" x14ac:dyDescent="0.2">
      <c r="A1" s="18">
        <v>1</v>
      </c>
      <c r="B1" s="19" t="s">
        <v>35</v>
      </c>
      <c r="F1" s="17"/>
    </row>
    <row r="2" spans="1:6" ht="13.5" thickBot="1" x14ac:dyDescent="0.25">
      <c r="A2" s="20" t="s">
        <v>21</v>
      </c>
      <c r="B2" s="21" t="s">
        <v>22</v>
      </c>
      <c r="C2" s="22" t="s">
        <v>10</v>
      </c>
      <c r="D2" s="23" t="s">
        <v>11</v>
      </c>
      <c r="E2" s="24" t="s">
        <v>12</v>
      </c>
      <c r="F2" s="24" t="s">
        <v>13</v>
      </c>
    </row>
    <row r="3" spans="1:6" x14ac:dyDescent="0.2">
      <c r="A3" s="25"/>
      <c r="B3" s="26"/>
      <c r="C3" s="27"/>
      <c r="D3" s="28"/>
      <c r="E3" s="29" t="s">
        <v>23</v>
      </c>
      <c r="F3" s="30" t="s">
        <v>23</v>
      </c>
    </row>
    <row r="4" spans="1:6" x14ac:dyDescent="0.2">
      <c r="A4" s="31">
        <v>11</v>
      </c>
      <c r="B4" s="32" t="s">
        <v>124</v>
      </c>
      <c r="C4" s="33" t="s">
        <v>15</v>
      </c>
      <c r="D4" s="34">
        <v>6</v>
      </c>
      <c r="E4" s="127">
        <v>0</v>
      </c>
      <c r="F4" s="36">
        <f t="shared" ref="F4:F5" si="0">D4*E4</f>
        <v>0</v>
      </c>
    </row>
    <row r="5" spans="1:6" ht="12" customHeight="1" x14ac:dyDescent="0.2">
      <c r="A5" s="31">
        <v>12</v>
      </c>
      <c r="B5" s="32" t="s">
        <v>125</v>
      </c>
      <c r="C5" s="33" t="s">
        <v>15</v>
      </c>
      <c r="D5" s="34">
        <v>35</v>
      </c>
      <c r="E5" s="127">
        <v>0</v>
      </c>
      <c r="F5" s="36">
        <f t="shared" si="0"/>
        <v>0</v>
      </c>
    </row>
    <row r="6" spans="1:6" ht="12" customHeight="1" x14ac:dyDescent="0.2">
      <c r="A6" s="31"/>
      <c r="B6" s="32" t="s">
        <v>126</v>
      </c>
      <c r="C6" s="33" t="s">
        <v>15</v>
      </c>
      <c r="D6" s="34">
        <v>40</v>
      </c>
      <c r="E6" s="127">
        <v>0</v>
      </c>
      <c r="F6" s="36">
        <f t="shared" ref="F6" si="1">D6*E6</f>
        <v>0</v>
      </c>
    </row>
    <row r="7" spans="1:6" ht="12" customHeight="1" x14ac:dyDescent="0.2">
      <c r="A7" s="31">
        <v>13</v>
      </c>
      <c r="B7" s="32" t="s">
        <v>123</v>
      </c>
      <c r="C7" s="33" t="s">
        <v>27</v>
      </c>
      <c r="D7" s="34">
        <v>1</v>
      </c>
      <c r="E7" s="127">
        <v>0</v>
      </c>
      <c r="F7" s="36">
        <f t="shared" ref="F7" si="2">D7*E7</f>
        <v>0</v>
      </c>
    </row>
    <row r="8" spans="1:6" ht="12" customHeight="1" x14ac:dyDescent="0.2">
      <c r="A8" s="31">
        <v>14</v>
      </c>
      <c r="B8" s="32" t="s">
        <v>99</v>
      </c>
      <c r="C8" s="33" t="s">
        <v>27</v>
      </c>
      <c r="D8" s="34">
        <v>1</v>
      </c>
      <c r="E8" s="127">
        <v>0</v>
      </c>
      <c r="F8" s="36">
        <f t="shared" ref="F8" si="3">D8*E8</f>
        <v>0</v>
      </c>
    </row>
    <row r="9" spans="1:6" ht="6.75" customHeight="1" x14ac:dyDescent="0.2">
      <c r="A9" s="31"/>
      <c r="B9" s="32"/>
      <c r="C9" s="33"/>
      <c r="D9" s="34"/>
      <c r="E9" s="35"/>
      <c r="F9" s="36"/>
    </row>
    <row r="10" spans="1:6" ht="13.5" thickBot="1" x14ac:dyDescent="0.25">
      <c r="A10" s="20"/>
      <c r="B10" s="21" t="s">
        <v>39</v>
      </c>
      <c r="C10" s="21"/>
      <c r="D10" s="39"/>
      <c r="E10" s="21"/>
      <c r="F10" s="40">
        <f>SUM(F3:F9)</f>
        <v>0</v>
      </c>
    </row>
    <row r="11" spans="1:6" x14ac:dyDescent="0.2">
      <c r="A11" s="31"/>
      <c r="B11" s="43"/>
      <c r="C11" s="43"/>
      <c r="D11" s="59"/>
      <c r="E11" s="43"/>
      <c r="F11" s="60"/>
    </row>
    <row r="12" spans="1:6" x14ac:dyDescent="0.2">
      <c r="A12" s="18">
        <v>2</v>
      </c>
      <c r="B12" s="19" t="s">
        <v>105</v>
      </c>
      <c r="F12" s="17"/>
    </row>
    <row r="13" spans="1:6" ht="13.5" thickBot="1" x14ac:dyDescent="0.25">
      <c r="A13" s="20" t="s">
        <v>21</v>
      </c>
      <c r="B13" s="21" t="s">
        <v>22</v>
      </c>
      <c r="C13" s="22" t="s">
        <v>10</v>
      </c>
      <c r="D13" s="23" t="s">
        <v>11</v>
      </c>
      <c r="E13" s="24" t="s">
        <v>12</v>
      </c>
      <c r="F13" s="24" t="s">
        <v>13</v>
      </c>
    </row>
    <row r="14" spans="1:6" x14ac:dyDescent="0.2">
      <c r="A14" s="25"/>
      <c r="B14" s="26"/>
      <c r="C14" s="27"/>
      <c r="D14" s="28"/>
      <c r="E14" s="29" t="s">
        <v>23</v>
      </c>
      <c r="F14" s="30" t="s">
        <v>23</v>
      </c>
    </row>
    <row r="15" spans="1:6" x14ac:dyDescent="0.2">
      <c r="A15" s="31">
        <v>21</v>
      </c>
      <c r="B15" s="32" t="s">
        <v>106</v>
      </c>
      <c r="C15" s="33" t="s">
        <v>15</v>
      </c>
      <c r="D15" s="34">
        <v>35</v>
      </c>
      <c r="E15" s="127">
        <v>0</v>
      </c>
      <c r="F15" s="36">
        <f t="shared" ref="F15:F16" si="4">D15*E15</f>
        <v>0</v>
      </c>
    </row>
    <row r="16" spans="1:6" ht="22.5" x14ac:dyDescent="0.2">
      <c r="A16" s="31">
        <v>22</v>
      </c>
      <c r="B16" s="32" t="s">
        <v>107</v>
      </c>
      <c r="C16" s="33" t="s">
        <v>15</v>
      </c>
      <c r="D16" s="34">
        <v>15</v>
      </c>
      <c r="E16" s="127">
        <v>0</v>
      </c>
      <c r="F16" s="36">
        <f t="shared" si="4"/>
        <v>0</v>
      </c>
    </row>
    <row r="17" spans="1:6" ht="9.75" customHeight="1" x14ac:dyDescent="0.2">
      <c r="A17" s="31"/>
      <c r="B17" s="32"/>
      <c r="C17" s="14"/>
      <c r="D17" s="34"/>
      <c r="E17" s="37"/>
      <c r="F17" s="37"/>
    </row>
    <row r="18" spans="1:6" ht="13.5" thickBot="1" x14ac:dyDescent="0.25">
      <c r="A18" s="20"/>
      <c r="B18" s="21" t="s">
        <v>147</v>
      </c>
      <c r="C18" s="21"/>
      <c r="D18" s="39"/>
      <c r="E18" s="21"/>
      <c r="F18" s="40">
        <f>SUM(F14:F16)</f>
        <v>0</v>
      </c>
    </row>
    <row r="19" spans="1:6" x14ac:dyDescent="0.2">
      <c r="A19" s="47"/>
      <c r="B19" s="43"/>
      <c r="C19" s="43"/>
      <c r="D19" s="59"/>
      <c r="E19" s="43"/>
      <c r="F19" s="60"/>
    </row>
    <row r="20" spans="1:6" x14ac:dyDescent="0.2">
      <c r="A20" s="18">
        <v>3</v>
      </c>
      <c r="B20" s="19" t="s">
        <v>129</v>
      </c>
      <c r="F20" s="17"/>
    </row>
    <row r="21" spans="1:6" ht="12.75" customHeight="1" thickBot="1" x14ac:dyDescent="0.25">
      <c r="A21" s="20" t="s">
        <v>21</v>
      </c>
      <c r="B21" s="21" t="s">
        <v>22</v>
      </c>
      <c r="C21" s="22" t="s">
        <v>10</v>
      </c>
      <c r="D21" s="23" t="s">
        <v>11</v>
      </c>
      <c r="E21" s="24" t="s">
        <v>12</v>
      </c>
      <c r="F21" s="24" t="s">
        <v>13</v>
      </c>
    </row>
    <row r="22" spans="1:6" ht="12" customHeight="1" x14ac:dyDescent="0.2">
      <c r="A22" s="25"/>
      <c r="B22" s="26"/>
      <c r="C22" s="27"/>
      <c r="D22" s="28"/>
      <c r="E22" s="29" t="s">
        <v>23</v>
      </c>
      <c r="F22" s="30" t="s">
        <v>23</v>
      </c>
    </row>
    <row r="23" spans="1:6" x14ac:dyDescent="0.2">
      <c r="A23" s="31">
        <v>31</v>
      </c>
      <c r="B23" s="32" t="s">
        <v>108</v>
      </c>
      <c r="C23" s="33" t="s">
        <v>15</v>
      </c>
      <c r="D23" s="34">
        <v>8</v>
      </c>
      <c r="E23" s="127">
        <v>0</v>
      </c>
      <c r="F23" s="36">
        <f t="shared" ref="F23:F39" si="5">D23*E23</f>
        <v>0</v>
      </c>
    </row>
    <row r="24" spans="1:6" x14ac:dyDescent="0.2">
      <c r="A24" s="31">
        <v>32</v>
      </c>
      <c r="B24" s="32" t="s">
        <v>127</v>
      </c>
      <c r="C24" s="33" t="s">
        <v>28</v>
      </c>
      <c r="D24" s="34">
        <v>660</v>
      </c>
      <c r="E24" s="127">
        <v>0</v>
      </c>
      <c r="F24" s="36">
        <f t="shared" si="5"/>
        <v>0</v>
      </c>
    </row>
    <row r="25" spans="1:6" x14ac:dyDescent="0.2">
      <c r="A25" s="31">
        <v>33</v>
      </c>
      <c r="B25" s="32" t="s">
        <v>128</v>
      </c>
      <c r="C25" s="33" t="s">
        <v>28</v>
      </c>
      <c r="D25" s="34">
        <v>1050</v>
      </c>
      <c r="E25" s="127">
        <v>0</v>
      </c>
      <c r="F25" s="36">
        <f t="shared" ref="F25" si="6">D25*E25</f>
        <v>0</v>
      </c>
    </row>
    <row r="26" spans="1:6" x14ac:dyDescent="0.2">
      <c r="A26" s="31">
        <v>34</v>
      </c>
      <c r="B26" s="32" t="s">
        <v>109</v>
      </c>
      <c r="C26" s="33" t="s">
        <v>15</v>
      </c>
      <c r="D26" s="34">
        <v>160</v>
      </c>
      <c r="E26" s="127">
        <v>0</v>
      </c>
      <c r="F26" s="36">
        <f t="shared" si="5"/>
        <v>0</v>
      </c>
    </row>
    <row r="27" spans="1:6" x14ac:dyDescent="0.2">
      <c r="A27" s="31">
        <v>35</v>
      </c>
      <c r="B27" s="32" t="s">
        <v>134</v>
      </c>
      <c r="C27" s="33" t="s">
        <v>28</v>
      </c>
      <c r="D27" s="34">
        <v>2900</v>
      </c>
      <c r="E27" s="127">
        <v>0</v>
      </c>
      <c r="F27" s="36">
        <f t="shared" si="5"/>
        <v>0</v>
      </c>
    </row>
    <row r="28" spans="1:6" x14ac:dyDescent="0.2">
      <c r="A28" s="31">
        <v>36</v>
      </c>
      <c r="B28" s="32" t="s">
        <v>130</v>
      </c>
      <c r="C28" s="33" t="s">
        <v>28</v>
      </c>
      <c r="D28" s="34">
        <v>110</v>
      </c>
      <c r="E28" s="127">
        <v>0</v>
      </c>
      <c r="F28" s="36">
        <f t="shared" si="5"/>
        <v>0</v>
      </c>
    </row>
    <row r="29" spans="1:6" x14ac:dyDescent="0.2">
      <c r="A29" s="31">
        <v>37</v>
      </c>
      <c r="B29" s="32" t="s">
        <v>131</v>
      </c>
      <c r="C29" s="33" t="s">
        <v>28</v>
      </c>
      <c r="D29" s="34">
        <v>7</v>
      </c>
      <c r="E29" s="127">
        <v>0</v>
      </c>
      <c r="F29" s="36">
        <f t="shared" ref="F29:F30" si="7">D29*E29</f>
        <v>0</v>
      </c>
    </row>
    <row r="30" spans="1:6" x14ac:dyDescent="0.2">
      <c r="A30" s="31">
        <v>38</v>
      </c>
      <c r="B30" s="32" t="s">
        <v>132</v>
      </c>
      <c r="C30" s="33" t="s">
        <v>15</v>
      </c>
      <c r="D30" s="34">
        <v>45</v>
      </c>
      <c r="E30" s="127">
        <v>0</v>
      </c>
      <c r="F30" s="36">
        <f t="shared" si="7"/>
        <v>0</v>
      </c>
    </row>
    <row r="31" spans="1:6" x14ac:dyDescent="0.2">
      <c r="A31" s="31">
        <v>39</v>
      </c>
      <c r="B31" s="32" t="s">
        <v>133</v>
      </c>
      <c r="C31" s="33" t="s">
        <v>15</v>
      </c>
      <c r="D31" s="34">
        <v>3</v>
      </c>
      <c r="E31" s="127">
        <v>0</v>
      </c>
      <c r="F31" s="36">
        <f t="shared" ref="F31:F32" si="8">D31*E31</f>
        <v>0</v>
      </c>
    </row>
    <row r="32" spans="1:6" x14ac:dyDescent="0.2">
      <c r="A32" s="47" t="s">
        <v>77</v>
      </c>
      <c r="B32" s="32" t="s">
        <v>135</v>
      </c>
      <c r="C32" s="33" t="s">
        <v>28</v>
      </c>
      <c r="D32" s="34">
        <v>75</v>
      </c>
      <c r="E32" s="127">
        <v>0</v>
      </c>
      <c r="F32" s="36">
        <f t="shared" si="8"/>
        <v>0</v>
      </c>
    </row>
    <row r="33" spans="1:6" x14ac:dyDescent="0.2">
      <c r="A33" s="47" t="s">
        <v>78</v>
      </c>
      <c r="B33" s="32" t="s">
        <v>136</v>
      </c>
      <c r="C33" s="33" t="s">
        <v>15</v>
      </c>
      <c r="D33" s="34">
        <v>16</v>
      </c>
      <c r="E33" s="127">
        <v>0</v>
      </c>
      <c r="F33" s="36">
        <f t="shared" ref="F33" si="9">D33*E33</f>
        <v>0</v>
      </c>
    </row>
    <row r="34" spans="1:6" x14ac:dyDescent="0.2">
      <c r="A34" s="47" t="s">
        <v>79</v>
      </c>
      <c r="B34" s="32" t="s">
        <v>138</v>
      </c>
      <c r="C34" s="33" t="s">
        <v>15</v>
      </c>
      <c r="D34" s="34">
        <v>5</v>
      </c>
      <c r="E34" s="127">
        <v>0</v>
      </c>
      <c r="F34" s="36">
        <f t="shared" ref="F34:F35" si="10">D34*E34</f>
        <v>0</v>
      </c>
    </row>
    <row r="35" spans="1:6" x14ac:dyDescent="0.2">
      <c r="A35" s="47" t="s">
        <v>80</v>
      </c>
      <c r="B35" s="32" t="s">
        <v>137</v>
      </c>
      <c r="C35" s="33" t="s">
        <v>15</v>
      </c>
      <c r="D35" s="34">
        <v>50</v>
      </c>
      <c r="E35" s="127">
        <v>0</v>
      </c>
      <c r="F35" s="36">
        <f t="shared" si="10"/>
        <v>0</v>
      </c>
    </row>
    <row r="36" spans="1:6" ht="13.5" customHeight="1" x14ac:dyDescent="0.2">
      <c r="A36" s="47" t="s">
        <v>81</v>
      </c>
      <c r="B36" s="32" t="s">
        <v>45</v>
      </c>
      <c r="C36" s="33" t="s">
        <v>27</v>
      </c>
      <c r="D36" s="34">
        <v>1</v>
      </c>
      <c r="E36" s="127">
        <v>0</v>
      </c>
      <c r="F36" s="36">
        <f t="shared" si="5"/>
        <v>0</v>
      </c>
    </row>
    <row r="37" spans="1:6" ht="12" customHeight="1" x14ac:dyDescent="0.2">
      <c r="A37" s="47" t="s">
        <v>82</v>
      </c>
      <c r="B37" s="32" t="s">
        <v>101</v>
      </c>
      <c r="C37" s="33" t="s">
        <v>15</v>
      </c>
      <c r="D37" s="34">
        <v>12</v>
      </c>
      <c r="E37" s="127">
        <v>0</v>
      </c>
      <c r="F37" s="36">
        <f t="shared" si="5"/>
        <v>0</v>
      </c>
    </row>
    <row r="38" spans="1:6" x14ac:dyDescent="0.2">
      <c r="A38" s="47" t="s">
        <v>83</v>
      </c>
      <c r="B38" s="32" t="s">
        <v>139</v>
      </c>
      <c r="C38" s="33" t="s">
        <v>28</v>
      </c>
      <c r="D38" s="34">
        <v>80</v>
      </c>
      <c r="E38" s="127">
        <v>0</v>
      </c>
      <c r="F38" s="36">
        <f t="shared" si="5"/>
        <v>0</v>
      </c>
    </row>
    <row r="39" spans="1:6" x14ac:dyDescent="0.2">
      <c r="A39" s="47" t="s">
        <v>86</v>
      </c>
      <c r="B39" s="32" t="s">
        <v>99</v>
      </c>
      <c r="C39" s="33" t="s">
        <v>27</v>
      </c>
      <c r="D39" s="34">
        <v>1</v>
      </c>
      <c r="E39" s="127">
        <v>0</v>
      </c>
      <c r="F39" s="36">
        <f t="shared" si="5"/>
        <v>0</v>
      </c>
    </row>
    <row r="40" spans="1:6" ht="11.25" customHeight="1" x14ac:dyDescent="0.2">
      <c r="A40" s="47" t="s">
        <v>87</v>
      </c>
      <c r="B40" s="32" t="s">
        <v>46</v>
      </c>
      <c r="C40" s="33" t="s">
        <v>27</v>
      </c>
      <c r="D40" s="34">
        <v>1</v>
      </c>
      <c r="E40" s="127">
        <v>0</v>
      </c>
      <c r="F40" s="36">
        <f t="shared" ref="F40" si="11">D40*E40</f>
        <v>0</v>
      </c>
    </row>
    <row r="41" spans="1:6" ht="11.25" customHeight="1" x14ac:dyDescent="0.2">
      <c r="A41" s="47" t="s">
        <v>90</v>
      </c>
      <c r="B41" s="32" t="s">
        <v>84</v>
      </c>
      <c r="C41" s="33" t="s">
        <v>15</v>
      </c>
      <c r="D41" s="34">
        <v>3</v>
      </c>
      <c r="E41" s="127">
        <v>0</v>
      </c>
      <c r="F41" s="36">
        <f t="shared" ref="F41" si="12">D41*E41</f>
        <v>0</v>
      </c>
    </row>
    <row r="42" spans="1:6" ht="7.5" customHeight="1" x14ac:dyDescent="0.2">
      <c r="A42" s="47"/>
      <c r="B42" s="32"/>
      <c r="C42" s="14"/>
      <c r="D42" s="34"/>
      <c r="E42" s="37"/>
      <c r="F42" s="37"/>
    </row>
    <row r="43" spans="1:6" ht="11.25" customHeight="1" thickBot="1" x14ac:dyDescent="0.25">
      <c r="A43" s="20"/>
      <c r="B43" s="21" t="s">
        <v>140</v>
      </c>
      <c r="C43" s="21"/>
      <c r="D43" s="39"/>
      <c r="E43" s="21"/>
      <c r="F43" s="40">
        <f>SUM(F22:F42)</f>
        <v>0</v>
      </c>
    </row>
    <row r="44" spans="1:6" ht="11.25" customHeight="1" x14ac:dyDescent="0.2">
      <c r="A44" s="73"/>
      <c r="B44" s="43"/>
      <c r="C44" s="43"/>
      <c r="D44" s="59"/>
      <c r="E44" s="43"/>
      <c r="F44" s="60"/>
    </row>
    <row r="45" spans="1:6" ht="11.25" customHeight="1" x14ac:dyDescent="0.2">
      <c r="A45" s="18">
        <v>4</v>
      </c>
      <c r="B45" s="19" t="s">
        <v>141</v>
      </c>
      <c r="C45" s="44" t="s">
        <v>10</v>
      </c>
      <c r="D45" s="45" t="s">
        <v>11</v>
      </c>
      <c r="E45" s="49" t="s">
        <v>12</v>
      </c>
      <c r="F45" s="49" t="s">
        <v>13</v>
      </c>
    </row>
    <row r="46" spans="1:6" ht="11.25" customHeight="1" thickBot="1" x14ac:dyDescent="0.25">
      <c r="A46" s="80" t="s">
        <v>21</v>
      </c>
      <c r="B46" s="81" t="s">
        <v>22</v>
      </c>
      <c r="C46" s="82"/>
      <c r="D46" s="83"/>
      <c r="E46" s="84"/>
      <c r="F46" s="85"/>
    </row>
    <row r="47" spans="1:6" ht="11.25" customHeight="1" x14ac:dyDescent="0.2">
      <c r="A47" s="86"/>
      <c r="B47" s="87"/>
      <c r="C47" s="27"/>
      <c r="D47" s="28"/>
      <c r="E47" s="29" t="s">
        <v>23</v>
      </c>
      <c r="F47" s="30" t="s">
        <v>23</v>
      </c>
    </row>
    <row r="48" spans="1:6" ht="11.25" customHeight="1" x14ac:dyDescent="0.2">
      <c r="A48" s="31">
        <v>41</v>
      </c>
      <c r="B48" s="32" t="s">
        <v>142</v>
      </c>
      <c r="C48" s="33" t="s">
        <v>15</v>
      </c>
      <c r="D48" s="34">
        <v>5</v>
      </c>
      <c r="E48" s="127">
        <v>0</v>
      </c>
      <c r="F48" s="36">
        <f t="shared" ref="F48:F53" si="13">D48*E48</f>
        <v>0</v>
      </c>
    </row>
    <row r="49" spans="1:6" ht="21" customHeight="1" x14ac:dyDescent="0.2">
      <c r="A49" s="31">
        <v>42</v>
      </c>
      <c r="B49" s="32" t="s">
        <v>143</v>
      </c>
      <c r="C49" s="33" t="s">
        <v>15</v>
      </c>
      <c r="D49" s="34">
        <v>4</v>
      </c>
      <c r="E49" s="127">
        <v>0</v>
      </c>
      <c r="F49" s="36">
        <f t="shared" si="13"/>
        <v>0</v>
      </c>
    </row>
    <row r="50" spans="1:6" ht="12.75" customHeight="1" x14ac:dyDescent="0.2">
      <c r="A50" s="31">
        <v>43</v>
      </c>
      <c r="B50" s="32" t="s">
        <v>144</v>
      </c>
      <c r="C50" s="33" t="s">
        <v>15</v>
      </c>
      <c r="D50" s="34">
        <v>1</v>
      </c>
      <c r="E50" s="127">
        <v>0</v>
      </c>
      <c r="F50" s="36">
        <f t="shared" si="13"/>
        <v>0</v>
      </c>
    </row>
    <row r="51" spans="1:6" ht="11.25" customHeight="1" x14ac:dyDescent="0.2">
      <c r="A51" s="31">
        <v>44</v>
      </c>
      <c r="B51" s="32" t="s">
        <v>145</v>
      </c>
      <c r="C51" s="33" t="s">
        <v>15</v>
      </c>
      <c r="D51" s="34">
        <v>0.5</v>
      </c>
      <c r="E51" s="127">
        <v>0</v>
      </c>
      <c r="F51" s="36">
        <f t="shared" si="13"/>
        <v>0</v>
      </c>
    </row>
    <row r="52" spans="1:6" ht="11.25" customHeight="1" x14ac:dyDescent="0.2">
      <c r="A52" s="31">
        <v>45</v>
      </c>
      <c r="B52" s="32" t="s">
        <v>146</v>
      </c>
      <c r="C52" s="33" t="s">
        <v>15</v>
      </c>
      <c r="D52" s="34">
        <v>1</v>
      </c>
      <c r="E52" s="127">
        <v>0</v>
      </c>
      <c r="F52" s="36">
        <f t="shared" si="13"/>
        <v>0</v>
      </c>
    </row>
    <row r="53" spans="1:6" ht="11.25" customHeight="1" x14ac:dyDescent="0.2">
      <c r="A53" s="31">
        <v>46</v>
      </c>
      <c r="B53" s="32" t="s">
        <v>45</v>
      </c>
      <c r="C53" s="33" t="s">
        <v>27</v>
      </c>
      <c r="D53" s="34">
        <v>1</v>
      </c>
      <c r="E53" s="127">
        <v>0</v>
      </c>
      <c r="F53" s="36">
        <f t="shared" si="13"/>
        <v>0</v>
      </c>
    </row>
    <row r="54" spans="1:6" ht="6.75" customHeight="1" x14ac:dyDescent="0.2">
      <c r="A54" s="31"/>
      <c r="B54" s="32"/>
      <c r="C54" s="33"/>
      <c r="D54" s="34"/>
      <c r="E54" s="35"/>
      <c r="F54" s="36"/>
    </row>
    <row r="55" spans="1:6" ht="11.25" customHeight="1" thickBot="1" x14ac:dyDescent="0.25">
      <c r="A55" s="79"/>
      <c r="B55" s="21" t="s">
        <v>41</v>
      </c>
      <c r="C55" s="21"/>
      <c r="D55" s="39"/>
      <c r="E55" s="21"/>
      <c r="F55" s="40">
        <f>SUM(F48:F54)</f>
        <v>0</v>
      </c>
    </row>
    <row r="56" spans="1:6" ht="11.25" customHeight="1" x14ac:dyDescent="0.2">
      <c r="A56" s="47"/>
      <c r="B56" s="43"/>
      <c r="C56" s="43"/>
      <c r="D56" s="59"/>
      <c r="E56" s="43"/>
      <c r="F56" s="60"/>
    </row>
    <row r="57" spans="1:6" ht="12.75" customHeight="1" x14ac:dyDescent="0.2">
      <c r="A57" s="88">
        <v>5</v>
      </c>
      <c r="B57" s="89" t="s">
        <v>148</v>
      </c>
      <c r="C57" s="90" t="s">
        <v>10</v>
      </c>
      <c r="D57" s="91" t="s">
        <v>11</v>
      </c>
      <c r="E57" s="92" t="s">
        <v>12</v>
      </c>
      <c r="F57" s="92" t="s">
        <v>13</v>
      </c>
    </row>
    <row r="58" spans="1:6" ht="11.25" customHeight="1" thickBot="1" x14ac:dyDescent="0.25">
      <c r="A58" s="99" t="s">
        <v>21</v>
      </c>
      <c r="B58" s="94" t="s">
        <v>22</v>
      </c>
      <c r="C58" s="95"/>
      <c r="D58" s="96"/>
      <c r="E58" s="97"/>
      <c r="F58" s="98"/>
    </row>
    <row r="59" spans="1:6" ht="11.25" customHeight="1" x14ac:dyDescent="0.2">
      <c r="A59" s="100"/>
      <c r="B59" s="101"/>
      <c r="C59" s="102"/>
      <c r="D59" s="103"/>
      <c r="E59" s="104" t="s">
        <v>23</v>
      </c>
      <c r="F59" s="105"/>
    </row>
    <row r="60" spans="1:6" ht="11.25" customHeight="1" x14ac:dyDescent="0.2">
      <c r="A60" s="31">
        <v>51</v>
      </c>
      <c r="B60" s="106" t="s">
        <v>149</v>
      </c>
      <c r="C60" s="33" t="s">
        <v>15</v>
      </c>
      <c r="D60" s="34">
        <v>10</v>
      </c>
      <c r="E60" s="127">
        <v>0</v>
      </c>
      <c r="F60" s="36">
        <f t="shared" ref="F60" si="14">D60*E60</f>
        <v>0</v>
      </c>
    </row>
    <row r="61" spans="1:6" ht="11.25" customHeight="1" x14ac:dyDescent="0.2">
      <c r="A61" s="31">
        <v>52</v>
      </c>
      <c r="B61" s="32" t="s">
        <v>150</v>
      </c>
      <c r="C61" s="33" t="s">
        <v>15</v>
      </c>
      <c r="D61" s="34">
        <v>4</v>
      </c>
      <c r="E61" s="127">
        <v>0</v>
      </c>
      <c r="F61" s="36">
        <f t="shared" ref="F61" si="15">D61*E61</f>
        <v>0</v>
      </c>
    </row>
    <row r="62" spans="1:6" ht="11.25" customHeight="1" x14ac:dyDescent="0.2">
      <c r="A62" s="31">
        <v>53</v>
      </c>
      <c r="B62" s="32" t="s">
        <v>151</v>
      </c>
      <c r="C62" s="33" t="s">
        <v>15</v>
      </c>
      <c r="D62" s="34">
        <v>1.5</v>
      </c>
      <c r="E62" s="127">
        <v>0</v>
      </c>
      <c r="F62" s="36">
        <f t="shared" ref="F62" si="16">D62*E62</f>
        <v>0</v>
      </c>
    </row>
    <row r="63" spans="1:6" ht="11.25" customHeight="1" x14ac:dyDescent="0.2">
      <c r="A63" s="31">
        <v>54</v>
      </c>
      <c r="B63" s="32" t="s">
        <v>152</v>
      </c>
      <c r="C63" s="33" t="s">
        <v>15</v>
      </c>
      <c r="D63" s="34">
        <v>3</v>
      </c>
      <c r="E63" s="127">
        <v>0</v>
      </c>
      <c r="F63" s="36">
        <f>D63*E63</f>
        <v>0</v>
      </c>
    </row>
    <row r="64" spans="1:6" ht="11.25" customHeight="1" x14ac:dyDescent="0.2">
      <c r="A64" s="31">
        <v>55</v>
      </c>
      <c r="B64" s="32" t="s">
        <v>45</v>
      </c>
      <c r="C64" s="33" t="s">
        <v>27</v>
      </c>
      <c r="D64" s="34">
        <v>1</v>
      </c>
      <c r="E64" s="127">
        <v>0</v>
      </c>
      <c r="F64" s="36">
        <f t="shared" ref="F64:F65" si="17">D64*E64</f>
        <v>0</v>
      </c>
    </row>
    <row r="65" spans="1:6" ht="11.25" customHeight="1" x14ac:dyDescent="0.2">
      <c r="A65" s="31">
        <v>56</v>
      </c>
      <c r="B65" s="32" t="s">
        <v>153</v>
      </c>
      <c r="C65" s="33" t="s">
        <v>27</v>
      </c>
      <c r="D65" s="34">
        <v>1</v>
      </c>
      <c r="E65" s="127">
        <v>0</v>
      </c>
      <c r="F65" s="36">
        <f t="shared" si="17"/>
        <v>0</v>
      </c>
    </row>
    <row r="66" spans="1:6" ht="7.5" customHeight="1" x14ac:dyDescent="0.2">
      <c r="A66" s="31"/>
      <c r="B66" s="32"/>
      <c r="C66" s="33"/>
      <c r="D66" s="34"/>
      <c r="E66" s="35"/>
      <c r="F66" s="36"/>
    </row>
    <row r="67" spans="1:6" ht="11.25" customHeight="1" thickBot="1" x14ac:dyDescent="0.25">
      <c r="A67" s="79"/>
      <c r="B67" s="21" t="s">
        <v>154</v>
      </c>
      <c r="C67" s="21"/>
      <c r="D67" s="39"/>
      <c r="E67" s="21"/>
      <c r="F67" s="40">
        <f>SUM(F60:F66)</f>
        <v>0</v>
      </c>
    </row>
    <row r="68" spans="1:6" ht="11.25" customHeight="1" x14ac:dyDescent="0.2">
      <c r="A68" s="31"/>
      <c r="B68" s="32"/>
      <c r="C68" s="33"/>
      <c r="D68" s="34"/>
      <c r="E68" s="35"/>
      <c r="F68" s="36"/>
    </row>
    <row r="69" spans="1:6" ht="11.25" customHeight="1" x14ac:dyDescent="0.2">
      <c r="A69" s="88">
        <v>6</v>
      </c>
      <c r="B69" s="89" t="s">
        <v>155</v>
      </c>
      <c r="C69" s="90" t="s">
        <v>10</v>
      </c>
      <c r="D69" s="91" t="s">
        <v>11</v>
      </c>
      <c r="E69" s="92" t="s">
        <v>12</v>
      </c>
      <c r="F69" s="92" t="s">
        <v>13</v>
      </c>
    </row>
    <row r="70" spans="1:6" ht="11.25" customHeight="1" thickBot="1" x14ac:dyDescent="0.25">
      <c r="A70" s="99" t="s">
        <v>21</v>
      </c>
      <c r="B70" s="94" t="s">
        <v>22</v>
      </c>
      <c r="C70" s="95"/>
      <c r="D70" s="96"/>
      <c r="E70" s="97"/>
      <c r="F70" s="98"/>
    </row>
    <row r="71" spans="1:6" ht="11.25" customHeight="1" x14ac:dyDescent="0.2">
      <c r="A71" s="100"/>
      <c r="B71" s="101"/>
      <c r="C71" s="102"/>
      <c r="D71" s="103"/>
      <c r="E71" s="104" t="s">
        <v>23</v>
      </c>
      <c r="F71" s="105" t="s">
        <v>23</v>
      </c>
    </row>
    <row r="72" spans="1:6" ht="11.25" customHeight="1" x14ac:dyDescent="0.2">
      <c r="A72" s="31">
        <v>61</v>
      </c>
      <c r="B72" s="106" t="s">
        <v>156</v>
      </c>
      <c r="C72" s="33" t="s">
        <v>15</v>
      </c>
      <c r="D72" s="34">
        <v>3</v>
      </c>
      <c r="E72" s="127">
        <v>0</v>
      </c>
      <c r="F72" s="36">
        <f t="shared" ref="F72:F74" si="18">D72*E72</f>
        <v>0</v>
      </c>
    </row>
    <row r="73" spans="1:6" ht="11.25" customHeight="1" x14ac:dyDescent="0.2">
      <c r="A73" s="31">
        <v>62</v>
      </c>
      <c r="B73" s="32" t="s">
        <v>150</v>
      </c>
      <c r="C73" s="33" t="s">
        <v>15</v>
      </c>
      <c r="D73" s="34">
        <v>1.5</v>
      </c>
      <c r="E73" s="127">
        <v>0</v>
      </c>
      <c r="F73" s="36">
        <f t="shared" si="18"/>
        <v>0</v>
      </c>
    </row>
    <row r="74" spans="1:6" ht="11.25" customHeight="1" x14ac:dyDescent="0.2">
      <c r="A74" s="31">
        <v>63</v>
      </c>
      <c r="B74" s="32" t="s">
        <v>151</v>
      </c>
      <c r="C74" s="33" t="s">
        <v>15</v>
      </c>
      <c r="D74" s="34">
        <v>0.5</v>
      </c>
      <c r="E74" s="127">
        <v>0</v>
      </c>
      <c r="F74" s="36">
        <f t="shared" si="18"/>
        <v>0</v>
      </c>
    </row>
    <row r="75" spans="1:6" ht="11.25" customHeight="1" x14ac:dyDescent="0.2">
      <c r="A75" s="31">
        <v>64</v>
      </c>
      <c r="B75" s="32" t="s">
        <v>152</v>
      </c>
      <c r="C75" s="33" t="s">
        <v>15</v>
      </c>
      <c r="D75" s="34">
        <v>1</v>
      </c>
      <c r="E75" s="127">
        <v>0</v>
      </c>
      <c r="F75" s="36">
        <f>D75*E75</f>
        <v>0</v>
      </c>
    </row>
    <row r="76" spans="1:6" ht="11.25" customHeight="1" x14ac:dyDescent="0.2">
      <c r="A76" s="31">
        <v>65</v>
      </c>
      <c r="B76" s="32" t="s">
        <v>45</v>
      </c>
      <c r="C76" s="33" t="s">
        <v>27</v>
      </c>
      <c r="D76" s="34">
        <v>1</v>
      </c>
      <c r="E76" s="127">
        <v>0</v>
      </c>
      <c r="F76" s="36">
        <f t="shared" ref="F76:F77" si="19">D76*E76</f>
        <v>0</v>
      </c>
    </row>
    <row r="77" spans="1:6" ht="11.25" customHeight="1" x14ac:dyDescent="0.2">
      <c r="A77" s="31">
        <v>66</v>
      </c>
      <c r="B77" s="32" t="s">
        <v>153</v>
      </c>
      <c r="C77" s="33" t="s">
        <v>27</v>
      </c>
      <c r="D77" s="34">
        <v>1</v>
      </c>
      <c r="E77" s="127">
        <v>0</v>
      </c>
      <c r="F77" s="36">
        <f t="shared" si="19"/>
        <v>0</v>
      </c>
    </row>
    <row r="78" spans="1:6" ht="11.25" customHeight="1" x14ac:dyDescent="0.2">
      <c r="A78" s="31">
        <v>67</v>
      </c>
      <c r="B78" s="32" t="s">
        <v>157</v>
      </c>
      <c r="C78" s="33" t="s">
        <v>15</v>
      </c>
      <c r="D78" s="34">
        <v>6</v>
      </c>
      <c r="E78" s="127">
        <v>0</v>
      </c>
      <c r="F78" s="36">
        <f t="shared" ref="F78:F92" si="20">D78*E78</f>
        <v>0</v>
      </c>
    </row>
    <row r="79" spans="1:6" ht="7.5" customHeight="1" x14ac:dyDescent="0.2">
      <c r="A79" s="31"/>
      <c r="B79" s="32"/>
      <c r="C79" s="33"/>
      <c r="D79" s="34"/>
      <c r="E79" s="35"/>
      <c r="F79" s="36"/>
    </row>
    <row r="80" spans="1:6" ht="11.25" customHeight="1" thickBot="1" x14ac:dyDescent="0.25">
      <c r="A80" s="79"/>
      <c r="B80" s="21" t="s">
        <v>158</v>
      </c>
      <c r="C80" s="21"/>
      <c r="D80" s="39"/>
      <c r="E80" s="21"/>
      <c r="F80" s="40">
        <f>SUM(F72:F78)</f>
        <v>0</v>
      </c>
    </row>
    <row r="81" spans="1:6" ht="11.25" customHeight="1" x14ac:dyDescent="0.2">
      <c r="A81" s="47"/>
      <c r="B81" s="43"/>
      <c r="C81" s="43"/>
      <c r="D81" s="59"/>
      <c r="E81" s="43"/>
      <c r="F81" s="60"/>
    </row>
    <row r="82" spans="1:6" ht="11.25" customHeight="1" x14ac:dyDescent="0.2">
      <c r="A82" s="88">
        <v>7</v>
      </c>
      <c r="B82" s="89" t="s">
        <v>159</v>
      </c>
      <c r="C82" s="90" t="s">
        <v>10</v>
      </c>
      <c r="D82" s="91" t="s">
        <v>11</v>
      </c>
      <c r="E82" s="92" t="s">
        <v>12</v>
      </c>
      <c r="F82" s="92" t="s">
        <v>13</v>
      </c>
    </row>
    <row r="83" spans="1:6" ht="11.25" customHeight="1" thickBot="1" x14ac:dyDescent="0.25">
      <c r="A83" s="99" t="s">
        <v>21</v>
      </c>
      <c r="B83" s="94" t="s">
        <v>22</v>
      </c>
      <c r="C83" s="95"/>
      <c r="D83" s="96"/>
      <c r="E83" s="97"/>
      <c r="F83" s="98"/>
    </row>
    <row r="84" spans="1:6" ht="12" customHeight="1" x14ac:dyDescent="0.2">
      <c r="A84" s="100"/>
      <c r="B84" s="101"/>
      <c r="C84" s="102"/>
      <c r="D84" s="103"/>
      <c r="E84" s="104" t="s">
        <v>23</v>
      </c>
      <c r="F84" s="105" t="s">
        <v>23</v>
      </c>
    </row>
    <row r="85" spans="1:6" ht="12" customHeight="1" x14ac:dyDescent="0.2">
      <c r="A85" s="31">
        <v>71</v>
      </c>
      <c r="B85" s="32" t="s">
        <v>160</v>
      </c>
      <c r="C85" s="33" t="s">
        <v>15</v>
      </c>
      <c r="D85" s="34">
        <v>6</v>
      </c>
      <c r="E85" s="127">
        <v>0</v>
      </c>
      <c r="F85" s="36">
        <f t="shared" ref="F85:F87" si="21">D85*E85</f>
        <v>0</v>
      </c>
    </row>
    <row r="86" spans="1:6" ht="12" customHeight="1" x14ac:dyDescent="0.2">
      <c r="A86" s="31">
        <v>72</v>
      </c>
      <c r="B86" s="32" t="s">
        <v>162</v>
      </c>
      <c r="C86" s="33" t="s">
        <v>15</v>
      </c>
      <c r="D86" s="34">
        <v>5</v>
      </c>
      <c r="E86" s="127">
        <v>0</v>
      </c>
      <c r="F86" s="36">
        <f t="shared" si="21"/>
        <v>0</v>
      </c>
    </row>
    <row r="87" spans="1:6" ht="11.25" customHeight="1" x14ac:dyDescent="0.2">
      <c r="A87" s="31">
        <v>73</v>
      </c>
      <c r="B87" s="32" t="s">
        <v>163</v>
      </c>
      <c r="C87" s="33" t="s">
        <v>15</v>
      </c>
      <c r="D87" s="34">
        <v>2</v>
      </c>
      <c r="E87" s="127">
        <v>0</v>
      </c>
      <c r="F87" s="36">
        <f t="shared" si="21"/>
        <v>0</v>
      </c>
    </row>
    <row r="88" spans="1:6" ht="11.25" customHeight="1" x14ac:dyDescent="0.2">
      <c r="A88" s="31">
        <v>74</v>
      </c>
      <c r="B88" s="32" t="s">
        <v>164</v>
      </c>
      <c r="C88" s="33" t="s">
        <v>28</v>
      </c>
      <c r="D88" s="34">
        <v>16</v>
      </c>
      <c r="E88" s="127">
        <v>0</v>
      </c>
      <c r="F88" s="36">
        <f t="shared" ref="F88:F90" si="22">D88*E88</f>
        <v>0</v>
      </c>
    </row>
    <row r="89" spans="1:6" ht="11.25" customHeight="1" x14ac:dyDescent="0.2">
      <c r="A89" s="31">
        <v>75</v>
      </c>
      <c r="B89" s="32" t="s">
        <v>166</v>
      </c>
      <c r="C89" s="33" t="s">
        <v>28</v>
      </c>
      <c r="D89" s="34">
        <v>21</v>
      </c>
      <c r="E89" s="127">
        <v>0</v>
      </c>
      <c r="F89" s="36">
        <f t="shared" si="22"/>
        <v>0</v>
      </c>
    </row>
    <row r="90" spans="1:6" ht="11.25" customHeight="1" x14ac:dyDescent="0.2">
      <c r="A90" s="31">
        <v>76</v>
      </c>
      <c r="B90" s="32" t="s">
        <v>165</v>
      </c>
      <c r="C90" s="33" t="s">
        <v>15</v>
      </c>
      <c r="D90" s="34">
        <v>3</v>
      </c>
      <c r="E90" s="127">
        <v>0</v>
      </c>
      <c r="F90" s="36">
        <f t="shared" si="22"/>
        <v>0</v>
      </c>
    </row>
    <row r="91" spans="1:6" ht="11.25" customHeight="1" x14ac:dyDescent="0.2">
      <c r="A91" s="31">
        <v>77</v>
      </c>
      <c r="B91" s="32" t="s">
        <v>163</v>
      </c>
      <c r="C91" s="33" t="s">
        <v>15</v>
      </c>
      <c r="D91" s="34">
        <v>2</v>
      </c>
      <c r="E91" s="127">
        <v>0</v>
      </c>
      <c r="F91" s="36">
        <f t="shared" ref="F91" si="23">D91*E91</f>
        <v>0</v>
      </c>
    </row>
    <row r="92" spans="1:6" ht="20.25" customHeight="1" x14ac:dyDescent="0.2">
      <c r="A92" s="31">
        <v>78</v>
      </c>
      <c r="B92" s="32" t="s">
        <v>167</v>
      </c>
      <c r="C92" s="33" t="s">
        <v>24</v>
      </c>
      <c r="D92" s="34">
        <v>1</v>
      </c>
      <c r="E92" s="127">
        <v>0</v>
      </c>
      <c r="F92" s="36">
        <f t="shared" si="20"/>
        <v>0</v>
      </c>
    </row>
    <row r="93" spans="1:6" ht="11.25" customHeight="1" x14ac:dyDescent="0.2">
      <c r="A93" s="31">
        <v>79</v>
      </c>
      <c r="B93" s="32" t="s">
        <v>168</v>
      </c>
      <c r="C93" s="33" t="s">
        <v>27</v>
      </c>
      <c r="D93" s="34">
        <v>1</v>
      </c>
      <c r="E93" s="127">
        <v>0</v>
      </c>
      <c r="F93" s="36">
        <f t="shared" ref="F93:F96" si="24">D93*E93</f>
        <v>0</v>
      </c>
    </row>
    <row r="94" spans="1:6" ht="11.25" customHeight="1" x14ac:dyDescent="0.2">
      <c r="A94" s="61" t="s">
        <v>88</v>
      </c>
      <c r="B94" s="32" t="s">
        <v>169</v>
      </c>
      <c r="C94" s="33" t="s">
        <v>27</v>
      </c>
      <c r="D94" s="34">
        <v>1</v>
      </c>
      <c r="E94" s="127">
        <v>0</v>
      </c>
      <c r="F94" s="36">
        <f t="shared" si="24"/>
        <v>0</v>
      </c>
    </row>
    <row r="95" spans="1:6" ht="11.25" customHeight="1" x14ac:dyDescent="0.2">
      <c r="A95" s="61" t="s">
        <v>170</v>
      </c>
      <c r="B95" s="32" t="s">
        <v>175</v>
      </c>
      <c r="C95" s="33" t="s">
        <v>15</v>
      </c>
      <c r="D95" s="34">
        <v>10</v>
      </c>
      <c r="E95" s="127">
        <v>0</v>
      </c>
      <c r="F95" s="36">
        <f t="shared" ref="F95" si="25">D95*E95</f>
        <v>0</v>
      </c>
    </row>
    <row r="96" spans="1:6" ht="11.25" customHeight="1" x14ac:dyDescent="0.2">
      <c r="A96" s="61" t="s">
        <v>171</v>
      </c>
      <c r="B96" s="32" t="s">
        <v>45</v>
      </c>
      <c r="C96" s="33" t="s">
        <v>27</v>
      </c>
      <c r="D96" s="34">
        <v>1</v>
      </c>
      <c r="E96" s="127">
        <v>0</v>
      </c>
      <c r="F96" s="36">
        <f t="shared" si="24"/>
        <v>0</v>
      </c>
    </row>
    <row r="97" spans="1:7" ht="11.25" customHeight="1" x14ac:dyDescent="0.2">
      <c r="A97" s="61" t="s">
        <v>172</v>
      </c>
      <c r="B97" s="32" t="s">
        <v>99</v>
      </c>
      <c r="C97" s="33" t="s">
        <v>27</v>
      </c>
      <c r="D97" s="34">
        <v>1</v>
      </c>
      <c r="E97" s="127">
        <v>0</v>
      </c>
      <c r="F97" s="36">
        <f t="shared" ref="F97" si="26">D97*E97</f>
        <v>0</v>
      </c>
    </row>
    <row r="98" spans="1:7" ht="11.25" customHeight="1" x14ac:dyDescent="0.2">
      <c r="A98" s="61" t="s">
        <v>173</v>
      </c>
      <c r="B98" s="32" t="s">
        <v>46</v>
      </c>
      <c r="C98" s="33" t="s">
        <v>27</v>
      </c>
      <c r="D98" s="34">
        <v>1</v>
      </c>
      <c r="E98" s="127">
        <v>0</v>
      </c>
      <c r="F98" s="36">
        <f t="shared" ref="F98:F99" si="27">D98*E98</f>
        <v>0</v>
      </c>
    </row>
    <row r="99" spans="1:7" ht="11.25" customHeight="1" x14ac:dyDescent="0.2">
      <c r="A99" s="61" t="s">
        <v>177</v>
      </c>
      <c r="B99" s="32" t="s">
        <v>47</v>
      </c>
      <c r="C99" s="33" t="s">
        <v>15</v>
      </c>
      <c r="D99" s="34">
        <v>1</v>
      </c>
      <c r="E99" s="127">
        <v>0</v>
      </c>
      <c r="F99" s="36">
        <f t="shared" si="27"/>
        <v>0</v>
      </c>
    </row>
    <row r="100" spans="1:7" ht="9" customHeight="1" x14ac:dyDescent="0.2">
      <c r="A100" s="61"/>
      <c r="B100" s="32"/>
      <c r="C100" s="109"/>
      <c r="D100" s="110"/>
      <c r="E100" s="109"/>
      <c r="F100" s="111"/>
    </row>
    <row r="101" spans="1:7" ht="11.25" customHeight="1" thickBot="1" x14ac:dyDescent="0.25">
      <c r="A101" s="93"/>
      <c r="B101" s="21" t="s">
        <v>40</v>
      </c>
      <c r="C101" s="78"/>
      <c r="D101" s="107"/>
      <c r="E101" s="78"/>
      <c r="F101" s="108">
        <f>SUM(F84:F100)</f>
        <v>0</v>
      </c>
    </row>
    <row r="102" spans="1:7" ht="11.25" customHeight="1" x14ac:dyDescent="0.2">
      <c r="A102" s="31"/>
      <c r="B102" s="43"/>
      <c r="F102" s="17"/>
    </row>
    <row r="103" spans="1:7" ht="11.25" customHeight="1" x14ac:dyDescent="0.2">
      <c r="A103" s="88">
        <v>8</v>
      </c>
      <c r="B103" s="19" t="s">
        <v>174</v>
      </c>
      <c r="C103" s="112" t="s">
        <v>10</v>
      </c>
      <c r="D103" s="113" t="s">
        <v>11</v>
      </c>
      <c r="E103" s="114" t="s">
        <v>12</v>
      </c>
      <c r="F103" s="114" t="s">
        <v>13</v>
      </c>
    </row>
    <row r="104" spans="1:7" ht="11.25" customHeight="1" thickBot="1" x14ac:dyDescent="0.25">
      <c r="A104" s="99" t="s">
        <v>21</v>
      </c>
      <c r="B104" s="21" t="s">
        <v>22</v>
      </c>
      <c r="C104" s="74"/>
      <c r="D104" s="75"/>
      <c r="E104" s="76"/>
      <c r="F104" s="77"/>
    </row>
    <row r="105" spans="1:7" ht="11.25" customHeight="1" x14ac:dyDescent="0.2">
      <c r="A105" s="115"/>
      <c r="B105" s="116"/>
      <c r="C105" s="117"/>
      <c r="D105" s="118"/>
      <c r="E105" s="29" t="s">
        <v>23</v>
      </c>
      <c r="F105" s="29" t="s">
        <v>23</v>
      </c>
    </row>
    <row r="106" spans="1:7" ht="11.25" customHeight="1" x14ac:dyDescent="0.2">
      <c r="A106" s="31">
        <v>81</v>
      </c>
      <c r="B106" s="32" t="s">
        <v>178</v>
      </c>
      <c r="C106" s="33" t="s">
        <v>15</v>
      </c>
      <c r="D106" s="34">
        <v>13</v>
      </c>
      <c r="E106" s="127">
        <v>0</v>
      </c>
      <c r="F106" s="36">
        <f t="shared" ref="F106:F118" si="28">D106*E106</f>
        <v>0</v>
      </c>
      <c r="G106" s="60"/>
    </row>
    <row r="107" spans="1:7" ht="11.25" customHeight="1" x14ac:dyDescent="0.2">
      <c r="A107" s="31">
        <v>82</v>
      </c>
      <c r="B107" s="32" t="s">
        <v>179</v>
      </c>
      <c r="C107" s="33" t="s">
        <v>15</v>
      </c>
      <c r="D107" s="34">
        <v>5</v>
      </c>
      <c r="E107" s="127">
        <v>0</v>
      </c>
      <c r="F107" s="36">
        <f t="shared" si="28"/>
        <v>0</v>
      </c>
    </row>
    <row r="108" spans="1:7" ht="11.25" customHeight="1" x14ac:dyDescent="0.2">
      <c r="A108" s="31">
        <v>83</v>
      </c>
      <c r="B108" s="32" t="s">
        <v>187</v>
      </c>
      <c r="C108" s="33" t="s">
        <v>15</v>
      </c>
      <c r="D108" s="34">
        <v>10</v>
      </c>
      <c r="E108" s="127">
        <v>0</v>
      </c>
      <c r="F108" s="36">
        <f t="shared" si="28"/>
        <v>0</v>
      </c>
    </row>
    <row r="109" spans="1:7" ht="11.25" customHeight="1" x14ac:dyDescent="0.2">
      <c r="A109" s="31">
        <v>84</v>
      </c>
      <c r="B109" s="32" t="s">
        <v>180</v>
      </c>
      <c r="C109" s="33" t="s">
        <v>28</v>
      </c>
      <c r="D109" s="34">
        <v>7</v>
      </c>
      <c r="E109" s="127">
        <v>0</v>
      </c>
      <c r="F109" s="36">
        <f t="shared" ref="F109" si="29">D109*E109</f>
        <v>0</v>
      </c>
    </row>
    <row r="110" spans="1:7" ht="11.25" customHeight="1" x14ac:dyDescent="0.2">
      <c r="A110" s="31">
        <v>85</v>
      </c>
      <c r="B110" s="32" t="s">
        <v>181</v>
      </c>
      <c r="C110" s="33" t="s">
        <v>28</v>
      </c>
      <c r="D110" s="34">
        <v>122</v>
      </c>
      <c r="E110" s="127">
        <v>0</v>
      </c>
      <c r="F110" s="36">
        <f t="shared" ref="F110" si="30">D110*E110</f>
        <v>0</v>
      </c>
    </row>
    <row r="111" spans="1:7" ht="11.25" customHeight="1" x14ac:dyDescent="0.2">
      <c r="A111" s="31">
        <v>86</v>
      </c>
      <c r="B111" s="32" t="s">
        <v>182</v>
      </c>
      <c r="C111" s="33" t="s">
        <v>15</v>
      </c>
      <c r="D111" s="34">
        <v>10</v>
      </c>
      <c r="E111" s="127">
        <v>0</v>
      </c>
      <c r="F111" s="36">
        <f t="shared" si="28"/>
        <v>0</v>
      </c>
    </row>
    <row r="112" spans="1:7" ht="11.25" customHeight="1" x14ac:dyDescent="0.2">
      <c r="A112" s="31">
        <v>87</v>
      </c>
      <c r="B112" s="32" t="s">
        <v>45</v>
      </c>
      <c r="C112" s="33" t="s">
        <v>27</v>
      </c>
      <c r="D112" s="34">
        <v>1</v>
      </c>
      <c r="E112" s="127">
        <v>0</v>
      </c>
      <c r="F112" s="36">
        <f t="shared" si="28"/>
        <v>0</v>
      </c>
    </row>
    <row r="113" spans="1:6" ht="11.25" customHeight="1" x14ac:dyDescent="0.2">
      <c r="A113" s="31">
        <v>88</v>
      </c>
      <c r="B113" s="32" t="s">
        <v>183</v>
      </c>
      <c r="C113" s="33" t="s">
        <v>15</v>
      </c>
      <c r="D113" s="34">
        <v>7</v>
      </c>
      <c r="E113" s="127">
        <v>0</v>
      </c>
      <c r="F113" s="36">
        <f t="shared" ref="F113" si="31">D113*E113</f>
        <v>0</v>
      </c>
    </row>
    <row r="114" spans="1:6" ht="11.25" customHeight="1" x14ac:dyDescent="0.2">
      <c r="A114" s="31">
        <v>89</v>
      </c>
      <c r="B114" s="32" t="s">
        <v>185</v>
      </c>
      <c r="C114" s="33" t="s">
        <v>15</v>
      </c>
      <c r="D114" s="34">
        <v>2</v>
      </c>
      <c r="E114" s="127">
        <v>0</v>
      </c>
      <c r="F114" s="36">
        <f t="shared" ref="F114:F115" si="32">D114*E114</f>
        <v>0</v>
      </c>
    </row>
    <row r="115" spans="1:6" ht="11.25" customHeight="1" x14ac:dyDescent="0.2">
      <c r="A115" s="47" t="s">
        <v>48</v>
      </c>
      <c r="B115" s="32" t="s">
        <v>188</v>
      </c>
      <c r="C115" s="33" t="s">
        <v>15</v>
      </c>
      <c r="D115" s="34">
        <v>7</v>
      </c>
      <c r="E115" s="127">
        <v>0</v>
      </c>
      <c r="F115" s="36">
        <f t="shared" si="32"/>
        <v>0</v>
      </c>
    </row>
    <row r="116" spans="1:6" ht="11.25" customHeight="1" x14ac:dyDescent="0.2">
      <c r="A116" s="47" t="s">
        <v>49</v>
      </c>
      <c r="B116" s="32" t="s">
        <v>184</v>
      </c>
      <c r="C116" s="33" t="s">
        <v>15</v>
      </c>
      <c r="D116" s="34">
        <v>12</v>
      </c>
      <c r="E116" s="127">
        <v>0</v>
      </c>
      <c r="F116" s="36">
        <f t="shared" si="28"/>
        <v>0</v>
      </c>
    </row>
    <row r="117" spans="1:6" ht="11.25" customHeight="1" x14ac:dyDescent="0.2">
      <c r="A117" s="47" t="s">
        <v>50</v>
      </c>
      <c r="B117" s="32" t="s">
        <v>186</v>
      </c>
      <c r="C117" s="33" t="s">
        <v>15</v>
      </c>
      <c r="D117" s="34">
        <v>5</v>
      </c>
      <c r="E117" s="127">
        <v>0</v>
      </c>
      <c r="F117" s="36">
        <f t="shared" si="28"/>
        <v>0</v>
      </c>
    </row>
    <row r="118" spans="1:6" ht="11.25" customHeight="1" x14ac:dyDescent="0.2">
      <c r="A118" s="47" t="s">
        <v>54</v>
      </c>
      <c r="B118" s="32" t="s">
        <v>89</v>
      </c>
      <c r="C118" s="33" t="s">
        <v>27</v>
      </c>
      <c r="D118" s="34">
        <v>1</v>
      </c>
      <c r="E118" s="127">
        <v>0</v>
      </c>
      <c r="F118" s="36">
        <f t="shared" si="28"/>
        <v>0</v>
      </c>
    </row>
    <row r="119" spans="1:6" ht="11.25" customHeight="1" x14ac:dyDescent="0.2">
      <c r="A119" s="47"/>
      <c r="B119" s="32" t="s">
        <v>189</v>
      </c>
      <c r="C119" s="33"/>
      <c r="D119" s="34"/>
      <c r="E119" s="35"/>
      <c r="F119" s="36"/>
    </row>
    <row r="120" spans="1:6" ht="33" customHeight="1" x14ac:dyDescent="0.2">
      <c r="A120" s="47"/>
      <c r="B120" s="32" t="s">
        <v>190</v>
      </c>
      <c r="C120" s="33"/>
      <c r="D120" s="34"/>
      <c r="E120" s="35"/>
      <c r="F120" s="36"/>
    </row>
    <row r="121" spans="1:6" ht="7.5" customHeight="1" x14ac:dyDescent="0.2">
      <c r="A121" s="47"/>
      <c r="B121" s="32"/>
      <c r="C121" s="14"/>
      <c r="D121" s="34"/>
      <c r="E121" s="37"/>
      <c r="F121" s="37"/>
    </row>
    <row r="122" spans="1:6" ht="11.25" customHeight="1" thickBot="1" x14ac:dyDescent="0.25">
      <c r="A122" s="93"/>
      <c r="B122" s="21" t="s">
        <v>176</v>
      </c>
      <c r="C122" s="21"/>
      <c r="D122" s="39"/>
      <c r="E122" s="21"/>
      <c r="F122" s="40">
        <f>SUM(F106:F121)</f>
        <v>0</v>
      </c>
    </row>
    <row r="123" spans="1:6" ht="11.25" customHeight="1" x14ac:dyDescent="0.2">
      <c r="A123" s="47"/>
      <c r="B123" s="43"/>
    </row>
    <row r="124" spans="1:6" ht="11.25" customHeight="1" x14ac:dyDescent="0.2">
      <c r="A124" s="88">
        <v>9</v>
      </c>
      <c r="B124" s="19" t="s">
        <v>36</v>
      </c>
      <c r="C124" s="112" t="s">
        <v>10</v>
      </c>
      <c r="D124" s="113" t="s">
        <v>11</v>
      </c>
      <c r="E124" s="114" t="s">
        <v>12</v>
      </c>
      <c r="F124" s="114" t="s">
        <v>13</v>
      </c>
    </row>
    <row r="125" spans="1:6" ht="11.25" customHeight="1" thickBot="1" x14ac:dyDescent="0.25">
      <c r="A125" s="99" t="s">
        <v>21</v>
      </c>
      <c r="B125" s="21" t="s">
        <v>22</v>
      </c>
      <c r="C125" s="74"/>
      <c r="D125" s="75"/>
      <c r="E125" s="76"/>
      <c r="F125" s="77"/>
    </row>
    <row r="126" spans="1:6" ht="11.25" customHeight="1" x14ac:dyDescent="0.2">
      <c r="A126" s="115"/>
      <c r="B126" s="116"/>
      <c r="C126" s="117"/>
      <c r="D126" s="118"/>
      <c r="E126" s="29" t="s">
        <v>23</v>
      </c>
      <c r="F126" s="29" t="s">
        <v>23</v>
      </c>
    </row>
    <row r="127" spans="1:6" ht="11.25" customHeight="1" x14ac:dyDescent="0.2">
      <c r="A127" s="31">
        <v>81</v>
      </c>
      <c r="B127" s="32" t="s">
        <v>195</v>
      </c>
      <c r="C127" s="33" t="s">
        <v>28</v>
      </c>
      <c r="D127" s="34">
        <v>520</v>
      </c>
      <c r="E127" s="127">
        <v>0</v>
      </c>
      <c r="F127" s="36">
        <f t="shared" ref="F127" si="33">D127*E127</f>
        <v>0</v>
      </c>
    </row>
    <row r="128" spans="1:6" ht="11.25" customHeight="1" x14ac:dyDescent="0.2">
      <c r="A128" s="31">
        <v>82</v>
      </c>
      <c r="B128" s="32" t="s">
        <v>76</v>
      </c>
      <c r="C128" s="33" t="s">
        <v>28</v>
      </c>
      <c r="D128" s="34">
        <v>1.5</v>
      </c>
      <c r="E128" s="127">
        <v>0</v>
      </c>
      <c r="F128" s="36">
        <f t="shared" ref="F128:F132" si="34">D128*E128</f>
        <v>0</v>
      </c>
    </row>
    <row r="129" spans="1:6" ht="11.25" customHeight="1" x14ac:dyDescent="0.2">
      <c r="A129" s="31">
        <v>83</v>
      </c>
      <c r="B129" s="32" t="s">
        <v>110</v>
      </c>
      <c r="C129" s="33" t="s">
        <v>15</v>
      </c>
      <c r="D129" s="34">
        <v>310</v>
      </c>
      <c r="E129" s="127">
        <v>0</v>
      </c>
      <c r="F129" s="36">
        <f t="shared" si="34"/>
        <v>0</v>
      </c>
    </row>
    <row r="130" spans="1:6" ht="11.25" customHeight="1" x14ac:dyDescent="0.2">
      <c r="A130" s="31">
        <v>84</v>
      </c>
      <c r="B130" s="32" t="s">
        <v>191</v>
      </c>
      <c r="C130" s="33" t="s">
        <v>27</v>
      </c>
      <c r="D130" s="34">
        <v>1</v>
      </c>
      <c r="E130" s="127">
        <v>0</v>
      </c>
      <c r="F130" s="36">
        <f t="shared" si="34"/>
        <v>0</v>
      </c>
    </row>
    <row r="131" spans="1:6" ht="11.25" customHeight="1" x14ac:dyDescent="0.2">
      <c r="A131" s="31">
        <v>85</v>
      </c>
      <c r="B131" s="32" t="s">
        <v>51</v>
      </c>
      <c r="C131" s="33" t="s">
        <v>27</v>
      </c>
      <c r="D131" s="34">
        <v>1</v>
      </c>
      <c r="E131" s="127">
        <v>0</v>
      </c>
      <c r="F131" s="36">
        <f t="shared" si="34"/>
        <v>0</v>
      </c>
    </row>
    <row r="132" spans="1:6" ht="11.25" customHeight="1" x14ac:dyDescent="0.2">
      <c r="A132" s="31">
        <v>86</v>
      </c>
      <c r="B132" s="32" t="s">
        <v>53</v>
      </c>
      <c r="C132" s="33" t="s">
        <v>15</v>
      </c>
      <c r="D132" s="34">
        <v>12</v>
      </c>
      <c r="E132" s="127">
        <v>0</v>
      </c>
      <c r="F132" s="36">
        <f t="shared" si="34"/>
        <v>0</v>
      </c>
    </row>
    <row r="133" spans="1:6" ht="11.25" customHeight="1" x14ac:dyDescent="0.2">
      <c r="A133" s="31">
        <v>87</v>
      </c>
      <c r="B133" s="32" t="s">
        <v>52</v>
      </c>
      <c r="C133" s="33" t="s">
        <v>15</v>
      </c>
      <c r="D133" s="34">
        <v>12</v>
      </c>
      <c r="E133" s="127">
        <v>0</v>
      </c>
      <c r="F133" s="36">
        <f t="shared" ref="F133" si="35">D133*E133</f>
        <v>0</v>
      </c>
    </row>
    <row r="134" spans="1:6" ht="11.25" customHeight="1" x14ac:dyDescent="0.2">
      <c r="A134" s="31">
        <v>88</v>
      </c>
      <c r="B134" s="32" t="s">
        <v>111</v>
      </c>
      <c r="C134" s="33" t="s">
        <v>25</v>
      </c>
      <c r="D134" s="34">
        <v>7</v>
      </c>
      <c r="E134" s="127">
        <v>0</v>
      </c>
      <c r="F134" s="36">
        <f t="shared" ref="F134" si="36">D134*E134</f>
        <v>0</v>
      </c>
    </row>
    <row r="135" spans="1:6" ht="11.25" customHeight="1" x14ac:dyDescent="0.2">
      <c r="A135" s="31">
        <v>89</v>
      </c>
      <c r="B135" s="32" t="s">
        <v>194</v>
      </c>
      <c r="C135" s="33" t="s">
        <v>25</v>
      </c>
      <c r="D135" s="34">
        <v>5</v>
      </c>
      <c r="E135" s="127">
        <v>0</v>
      </c>
      <c r="F135" s="36">
        <f t="shared" ref="F135:F138" si="37">D135*E135</f>
        <v>0</v>
      </c>
    </row>
    <row r="136" spans="1:6" ht="11.25" customHeight="1" x14ac:dyDescent="0.2">
      <c r="A136" s="47" t="s">
        <v>48</v>
      </c>
      <c r="B136" s="32" t="s">
        <v>192</v>
      </c>
      <c r="C136" s="33" t="s">
        <v>27</v>
      </c>
      <c r="D136" s="34">
        <v>1</v>
      </c>
      <c r="E136" s="127">
        <v>0</v>
      </c>
      <c r="F136" s="36">
        <f t="shared" ref="F136:F137" si="38">D136*E136</f>
        <v>0</v>
      </c>
    </row>
    <row r="137" spans="1:6" ht="11.25" customHeight="1" x14ac:dyDescent="0.2">
      <c r="A137" s="47" t="s">
        <v>49</v>
      </c>
      <c r="B137" s="32" t="s">
        <v>193</v>
      </c>
      <c r="C137" s="33" t="s">
        <v>15</v>
      </c>
      <c r="D137" s="34">
        <v>10</v>
      </c>
      <c r="E137" s="127">
        <v>0</v>
      </c>
      <c r="F137" s="36">
        <f t="shared" si="38"/>
        <v>0</v>
      </c>
    </row>
    <row r="138" spans="1:6" ht="11.25" customHeight="1" x14ac:dyDescent="0.2">
      <c r="A138" s="47" t="s">
        <v>50</v>
      </c>
      <c r="B138" s="32" t="s">
        <v>47</v>
      </c>
      <c r="C138" s="33" t="s">
        <v>15</v>
      </c>
      <c r="D138" s="34">
        <v>2</v>
      </c>
      <c r="E138" s="127">
        <v>0</v>
      </c>
      <c r="F138" s="36">
        <f t="shared" si="37"/>
        <v>0</v>
      </c>
    </row>
    <row r="139" spans="1:6" ht="11.25" customHeight="1" x14ac:dyDescent="0.2">
      <c r="A139" s="47" t="s">
        <v>54</v>
      </c>
      <c r="B139" s="32" t="s">
        <v>45</v>
      </c>
      <c r="C139" s="33" t="s">
        <v>27</v>
      </c>
      <c r="D139" s="34">
        <v>1</v>
      </c>
      <c r="E139" s="127">
        <v>0</v>
      </c>
      <c r="F139" s="36">
        <f>D139*E139</f>
        <v>0</v>
      </c>
    </row>
    <row r="140" spans="1:6" ht="9" customHeight="1" x14ac:dyDescent="0.2">
      <c r="A140" s="47"/>
      <c r="B140" s="71"/>
      <c r="C140" s="33"/>
      <c r="D140" s="14"/>
      <c r="E140" s="14"/>
      <c r="F140" s="41"/>
    </row>
    <row r="141" spans="1:6" ht="11.25" customHeight="1" thickBot="1" x14ac:dyDescent="0.25">
      <c r="A141" s="93"/>
      <c r="B141" s="21" t="s">
        <v>42</v>
      </c>
      <c r="C141" s="21"/>
      <c r="D141" s="39"/>
      <c r="E141" s="21"/>
      <c r="F141" s="40">
        <f>SUM(F125:F140)</f>
        <v>0</v>
      </c>
    </row>
    <row r="142" spans="1:6" ht="11.25" customHeight="1" x14ac:dyDescent="0.2">
      <c r="A142" s="31"/>
      <c r="B142" s="119"/>
      <c r="C142" s="43"/>
      <c r="D142" s="59"/>
      <c r="E142" s="43"/>
      <c r="F142" s="60"/>
    </row>
    <row r="143" spans="1:6" ht="11.25" customHeight="1" x14ac:dyDescent="0.2">
      <c r="A143" s="88">
        <v>10</v>
      </c>
      <c r="B143" s="19" t="s">
        <v>116</v>
      </c>
      <c r="C143" s="112" t="s">
        <v>10</v>
      </c>
      <c r="D143" s="113" t="s">
        <v>11</v>
      </c>
      <c r="E143" s="114" t="s">
        <v>12</v>
      </c>
      <c r="F143" s="114" t="s">
        <v>13</v>
      </c>
    </row>
    <row r="144" spans="1:6" ht="11.25" customHeight="1" thickBot="1" x14ac:dyDescent="0.25">
      <c r="A144" s="99" t="s">
        <v>21</v>
      </c>
      <c r="B144" s="21" t="s">
        <v>22</v>
      </c>
      <c r="C144" s="74"/>
      <c r="D144" s="75"/>
      <c r="E144" s="76"/>
      <c r="F144" s="77"/>
    </row>
    <row r="145" spans="1:6" ht="11.25" customHeight="1" x14ac:dyDescent="0.2">
      <c r="A145" s="115"/>
      <c r="B145" s="116"/>
      <c r="C145" s="117"/>
      <c r="D145" s="118"/>
      <c r="E145" s="29" t="s">
        <v>23</v>
      </c>
      <c r="F145" s="29" t="s">
        <v>23</v>
      </c>
    </row>
    <row r="146" spans="1:6" ht="11.25" customHeight="1" x14ac:dyDescent="0.2">
      <c r="A146" s="47" t="s">
        <v>55</v>
      </c>
      <c r="B146" s="32" t="s">
        <v>198</v>
      </c>
      <c r="C146" s="33" t="s">
        <v>28</v>
      </c>
      <c r="D146" s="34">
        <v>4</v>
      </c>
      <c r="E146" s="127">
        <v>0</v>
      </c>
      <c r="F146" s="36">
        <f t="shared" ref="F146:F152" si="39">D146*E146</f>
        <v>0</v>
      </c>
    </row>
    <row r="147" spans="1:6" ht="11.25" customHeight="1" x14ac:dyDescent="0.2">
      <c r="A147" s="47" t="s">
        <v>197</v>
      </c>
      <c r="B147" s="32" t="s">
        <v>117</v>
      </c>
      <c r="C147" s="33" t="s">
        <v>28</v>
      </c>
      <c r="D147" s="34">
        <v>8</v>
      </c>
      <c r="E147" s="127">
        <v>0</v>
      </c>
      <c r="F147" s="36">
        <f t="shared" ref="F147:F148" si="40">D147*E147</f>
        <v>0</v>
      </c>
    </row>
    <row r="148" spans="1:6" ht="11.25" customHeight="1" x14ac:dyDescent="0.2">
      <c r="A148" s="47" t="s">
        <v>56</v>
      </c>
      <c r="B148" s="32" t="s">
        <v>118</v>
      </c>
      <c r="C148" s="33" t="s">
        <v>15</v>
      </c>
      <c r="D148" s="34">
        <v>5</v>
      </c>
      <c r="E148" s="127">
        <v>0</v>
      </c>
      <c r="F148" s="36">
        <f t="shared" si="40"/>
        <v>0</v>
      </c>
    </row>
    <row r="149" spans="1:6" ht="11.25" customHeight="1" x14ac:dyDescent="0.2">
      <c r="A149" s="47" t="s">
        <v>57</v>
      </c>
      <c r="B149" s="32" t="s">
        <v>199</v>
      </c>
      <c r="C149" s="33" t="s">
        <v>15</v>
      </c>
      <c r="D149" s="34">
        <v>5</v>
      </c>
      <c r="E149" s="127">
        <v>0</v>
      </c>
      <c r="F149" s="36">
        <f t="shared" si="39"/>
        <v>0</v>
      </c>
    </row>
    <row r="150" spans="1:6" ht="11.25" customHeight="1" x14ac:dyDescent="0.2">
      <c r="A150" s="47" t="s">
        <v>58</v>
      </c>
      <c r="B150" s="32" t="s">
        <v>200</v>
      </c>
      <c r="C150" s="33" t="s">
        <v>15</v>
      </c>
      <c r="D150" s="34">
        <v>11</v>
      </c>
      <c r="E150" s="127">
        <v>0</v>
      </c>
      <c r="F150" s="36">
        <f t="shared" si="39"/>
        <v>0</v>
      </c>
    </row>
    <row r="151" spans="1:6" ht="11.25" customHeight="1" x14ac:dyDescent="0.2">
      <c r="A151" s="47" t="s">
        <v>59</v>
      </c>
      <c r="B151" s="32" t="s">
        <v>201</v>
      </c>
      <c r="C151" s="33" t="s">
        <v>15</v>
      </c>
      <c r="D151" s="34">
        <v>5</v>
      </c>
      <c r="E151" s="127">
        <v>0</v>
      </c>
      <c r="F151" s="36">
        <f t="shared" si="39"/>
        <v>0</v>
      </c>
    </row>
    <row r="152" spans="1:6" ht="11.25" customHeight="1" x14ac:dyDescent="0.2">
      <c r="A152" s="47" t="s">
        <v>60</v>
      </c>
      <c r="B152" s="32" t="s">
        <v>63</v>
      </c>
      <c r="C152" s="33" t="s">
        <v>27</v>
      </c>
      <c r="D152" s="34">
        <v>1</v>
      </c>
      <c r="E152" s="127">
        <v>0</v>
      </c>
      <c r="F152" s="36">
        <f t="shared" si="39"/>
        <v>0</v>
      </c>
    </row>
    <row r="153" spans="1:6" ht="11.25" customHeight="1" x14ac:dyDescent="0.2">
      <c r="A153" s="47" t="s">
        <v>61</v>
      </c>
      <c r="B153" s="32" t="s">
        <v>45</v>
      </c>
      <c r="C153" s="33" t="s">
        <v>27</v>
      </c>
      <c r="D153" s="34">
        <v>1</v>
      </c>
      <c r="E153" s="127">
        <v>0</v>
      </c>
      <c r="F153" s="36">
        <f>D153*E153</f>
        <v>0</v>
      </c>
    </row>
    <row r="154" spans="1:6" ht="11.25" customHeight="1" x14ac:dyDescent="0.2">
      <c r="A154" s="47" t="s">
        <v>62</v>
      </c>
      <c r="B154" s="32" t="s">
        <v>202</v>
      </c>
      <c r="C154" s="33" t="s">
        <v>15</v>
      </c>
      <c r="D154" s="34">
        <v>3</v>
      </c>
      <c r="E154" s="127">
        <v>0</v>
      </c>
      <c r="F154" s="36">
        <f>D154*E154</f>
        <v>0</v>
      </c>
    </row>
    <row r="155" spans="1:6" ht="9" customHeight="1" x14ac:dyDescent="0.2">
      <c r="A155" s="31"/>
      <c r="C155" s="44"/>
      <c r="D155" s="45"/>
      <c r="E155" s="46"/>
      <c r="F155" s="60"/>
    </row>
    <row r="156" spans="1:6" ht="11.25" customHeight="1" thickBot="1" x14ac:dyDescent="0.25">
      <c r="A156" s="38"/>
      <c r="B156" s="21" t="s">
        <v>196</v>
      </c>
      <c r="C156" s="21"/>
      <c r="D156" s="39"/>
      <c r="E156" s="21"/>
      <c r="F156" s="40">
        <f>SUM(F143:F155)</f>
        <v>0</v>
      </c>
    </row>
    <row r="157" spans="1:6" ht="11.25" customHeight="1" x14ac:dyDescent="0.2">
      <c r="A157" s="31"/>
      <c r="B157" s="43"/>
      <c r="C157" s="44"/>
      <c r="D157" s="45"/>
      <c r="E157" s="46"/>
      <c r="F157" s="60"/>
    </row>
    <row r="158" spans="1:6" ht="11.25" customHeight="1" x14ac:dyDescent="0.2">
      <c r="A158" s="88">
        <v>11</v>
      </c>
      <c r="B158" s="19" t="s">
        <v>32</v>
      </c>
      <c r="C158" s="112" t="s">
        <v>10</v>
      </c>
      <c r="D158" s="113" t="s">
        <v>11</v>
      </c>
      <c r="E158" s="114" t="s">
        <v>12</v>
      </c>
      <c r="F158" s="114" t="s">
        <v>13</v>
      </c>
    </row>
    <row r="159" spans="1:6" ht="11.25" customHeight="1" thickBot="1" x14ac:dyDescent="0.25">
      <c r="A159" s="99" t="s">
        <v>21</v>
      </c>
      <c r="B159" s="21" t="s">
        <v>22</v>
      </c>
      <c r="C159" s="74"/>
      <c r="D159" s="75"/>
      <c r="E159" s="76"/>
      <c r="F159" s="77"/>
    </row>
    <row r="160" spans="1:6" ht="11.25" customHeight="1" x14ac:dyDescent="0.2">
      <c r="A160" s="115"/>
      <c r="B160" s="116"/>
      <c r="C160" s="117"/>
      <c r="D160" s="118"/>
      <c r="E160" s="29" t="s">
        <v>23</v>
      </c>
      <c r="F160" s="29" t="s">
        <v>23</v>
      </c>
    </row>
    <row r="161" spans="1:6" ht="11.25" customHeight="1" x14ac:dyDescent="0.2">
      <c r="A161" s="47" t="s">
        <v>203</v>
      </c>
      <c r="B161" s="32" t="s">
        <v>209</v>
      </c>
      <c r="C161" s="33" t="s">
        <v>15</v>
      </c>
      <c r="D161" s="34">
        <v>7</v>
      </c>
      <c r="E161" s="127">
        <v>0</v>
      </c>
      <c r="F161" s="36">
        <f t="shared" ref="F161:F168" si="41">D161*E161</f>
        <v>0</v>
      </c>
    </row>
    <row r="162" spans="1:6" ht="11.25" customHeight="1" x14ac:dyDescent="0.2">
      <c r="A162" s="47" t="s">
        <v>204</v>
      </c>
      <c r="B162" s="32" t="s">
        <v>210</v>
      </c>
      <c r="C162" s="33" t="s">
        <v>28</v>
      </c>
      <c r="D162" s="34">
        <v>4</v>
      </c>
      <c r="E162" s="127">
        <v>0</v>
      </c>
      <c r="F162" s="36">
        <f t="shared" si="41"/>
        <v>0</v>
      </c>
    </row>
    <row r="163" spans="1:6" ht="11.25" customHeight="1" x14ac:dyDescent="0.2">
      <c r="A163" s="47" t="s">
        <v>205</v>
      </c>
      <c r="B163" s="32" t="s">
        <v>211</v>
      </c>
      <c r="C163" s="33" t="s">
        <v>15</v>
      </c>
      <c r="D163" s="34">
        <v>3</v>
      </c>
      <c r="E163" s="127">
        <v>0</v>
      </c>
      <c r="F163" s="36">
        <f t="shared" ref="F163" si="42">D163*E163</f>
        <v>0</v>
      </c>
    </row>
    <row r="164" spans="1:6" ht="11.25" customHeight="1" x14ac:dyDescent="0.2">
      <c r="A164" s="47" t="s">
        <v>206</v>
      </c>
      <c r="B164" s="32" t="s">
        <v>212</v>
      </c>
      <c r="C164" s="33" t="s">
        <v>15</v>
      </c>
      <c r="D164" s="34">
        <v>4</v>
      </c>
      <c r="E164" s="127">
        <v>0</v>
      </c>
      <c r="F164" s="36">
        <f t="shared" si="41"/>
        <v>0</v>
      </c>
    </row>
    <row r="165" spans="1:6" ht="11.25" customHeight="1" x14ac:dyDescent="0.2">
      <c r="A165" s="47" t="s">
        <v>207</v>
      </c>
      <c r="B165" s="32" t="s">
        <v>213</v>
      </c>
      <c r="C165" s="33" t="s">
        <v>15</v>
      </c>
      <c r="D165" s="34">
        <v>5</v>
      </c>
      <c r="E165" s="127">
        <v>0</v>
      </c>
      <c r="F165" s="36">
        <f t="shared" si="41"/>
        <v>0</v>
      </c>
    </row>
    <row r="166" spans="1:6" ht="11.25" customHeight="1" x14ac:dyDescent="0.2">
      <c r="A166" s="47" t="s">
        <v>241</v>
      </c>
      <c r="B166" s="32" t="s">
        <v>214</v>
      </c>
      <c r="C166" s="33" t="s">
        <v>28</v>
      </c>
      <c r="D166" s="34">
        <v>10</v>
      </c>
      <c r="E166" s="127">
        <v>0</v>
      </c>
      <c r="F166" s="36">
        <f t="shared" ref="F166" si="43">D166*E166</f>
        <v>0</v>
      </c>
    </row>
    <row r="167" spans="1:6" ht="11.25" customHeight="1" x14ac:dyDescent="0.2">
      <c r="A167" s="47" t="s">
        <v>242</v>
      </c>
      <c r="B167" s="32" t="s">
        <v>215</v>
      </c>
      <c r="C167" s="33" t="s">
        <v>15</v>
      </c>
      <c r="D167" s="34">
        <v>2</v>
      </c>
      <c r="E167" s="127">
        <v>0</v>
      </c>
      <c r="F167" s="36">
        <f t="shared" si="41"/>
        <v>0</v>
      </c>
    </row>
    <row r="168" spans="1:6" ht="11.25" customHeight="1" x14ac:dyDescent="0.2">
      <c r="A168" s="47" t="s">
        <v>243</v>
      </c>
      <c r="B168" s="32" t="s">
        <v>216</v>
      </c>
      <c r="C168" s="33" t="s">
        <v>15</v>
      </c>
      <c r="D168" s="34">
        <v>2</v>
      </c>
      <c r="E168" s="127">
        <v>0</v>
      </c>
      <c r="F168" s="36">
        <f t="shared" si="41"/>
        <v>0</v>
      </c>
    </row>
    <row r="169" spans="1:6" ht="11.25" customHeight="1" x14ac:dyDescent="0.2">
      <c r="A169" s="47" t="s">
        <v>244</v>
      </c>
      <c r="B169" s="32" t="s">
        <v>217</v>
      </c>
      <c r="C169" s="33" t="s">
        <v>15</v>
      </c>
      <c r="D169" s="34">
        <v>6</v>
      </c>
      <c r="E169" s="127">
        <v>0</v>
      </c>
      <c r="F169" s="36">
        <f t="shared" ref="F169:F170" si="44">D169*E169</f>
        <v>0</v>
      </c>
    </row>
    <row r="170" spans="1:6" ht="11.25" customHeight="1" x14ac:dyDescent="0.2">
      <c r="A170" s="61" t="s">
        <v>245</v>
      </c>
      <c r="B170" s="32" t="s">
        <v>45</v>
      </c>
      <c r="C170" s="33" t="s">
        <v>27</v>
      </c>
      <c r="D170" s="34">
        <v>1</v>
      </c>
      <c r="E170" s="127">
        <v>0</v>
      </c>
      <c r="F170" s="36">
        <f t="shared" si="44"/>
        <v>0</v>
      </c>
    </row>
    <row r="171" spans="1:6" ht="11.25" customHeight="1" x14ac:dyDescent="0.2">
      <c r="A171" s="31"/>
      <c r="B171" s="32" t="s">
        <v>189</v>
      </c>
      <c r="C171" s="33"/>
      <c r="D171" s="14"/>
      <c r="E171" s="14"/>
      <c r="F171" s="41"/>
    </row>
    <row r="172" spans="1:6" ht="33" customHeight="1" x14ac:dyDescent="0.2">
      <c r="A172" s="31"/>
      <c r="B172" s="32" t="s">
        <v>208</v>
      </c>
      <c r="C172" s="33"/>
      <c r="D172" s="14"/>
      <c r="E172" s="14"/>
      <c r="F172" s="41"/>
    </row>
    <row r="173" spans="1:6" ht="9.75" customHeight="1" x14ac:dyDescent="0.2">
      <c r="A173" s="31"/>
      <c r="B173" s="32"/>
      <c r="C173" s="33"/>
      <c r="D173" s="14"/>
      <c r="E173" s="14"/>
      <c r="F173" s="41"/>
    </row>
    <row r="174" spans="1:6" ht="13.5" thickBot="1" x14ac:dyDescent="0.25">
      <c r="A174" s="38"/>
      <c r="B174" s="21" t="s">
        <v>33</v>
      </c>
      <c r="C174" s="21"/>
      <c r="D174" s="39"/>
      <c r="E174" s="21"/>
      <c r="F174" s="40">
        <f>SUM(F160:F173)</f>
        <v>0</v>
      </c>
    </row>
    <row r="175" spans="1:6" x14ac:dyDescent="0.2">
      <c r="A175" s="31"/>
      <c r="B175" s="43"/>
    </row>
    <row r="176" spans="1:6" x14ac:dyDescent="0.2">
      <c r="A176" s="88">
        <v>12</v>
      </c>
      <c r="B176" s="18" t="s">
        <v>37</v>
      </c>
      <c r="C176" s="11" t="s">
        <v>10</v>
      </c>
      <c r="D176" s="12" t="s">
        <v>11</v>
      </c>
      <c r="E176" s="13" t="s">
        <v>12</v>
      </c>
      <c r="F176" s="13" t="s">
        <v>26</v>
      </c>
    </row>
    <row r="177" spans="1:6" ht="13.5" thickBot="1" x14ac:dyDescent="0.25">
      <c r="A177" s="99" t="s">
        <v>21</v>
      </c>
      <c r="B177" s="21" t="s">
        <v>22</v>
      </c>
      <c r="C177" s="74"/>
      <c r="D177" s="75"/>
      <c r="E177" s="76"/>
      <c r="F177" s="77"/>
    </row>
    <row r="178" spans="1:6" ht="10.5" customHeight="1" x14ac:dyDescent="0.2">
      <c r="A178" s="115"/>
      <c r="B178" s="116"/>
      <c r="C178" s="117"/>
      <c r="D178" s="118"/>
      <c r="E178" s="29" t="s">
        <v>23</v>
      </c>
      <c r="F178" s="29" t="s">
        <v>23</v>
      </c>
    </row>
    <row r="179" spans="1:6" x14ac:dyDescent="0.2">
      <c r="A179" s="31">
        <v>121</v>
      </c>
      <c r="B179" s="32" t="s">
        <v>112</v>
      </c>
      <c r="C179" s="33" t="s">
        <v>15</v>
      </c>
      <c r="D179" s="34">
        <v>8</v>
      </c>
      <c r="E179" s="127">
        <v>0</v>
      </c>
      <c r="F179" s="36">
        <f t="shared" ref="F179:F189" si="45">D179*E179</f>
        <v>0</v>
      </c>
    </row>
    <row r="180" spans="1:6" x14ac:dyDescent="0.2">
      <c r="A180" s="31">
        <v>122</v>
      </c>
      <c r="B180" s="32" t="s">
        <v>113</v>
      </c>
      <c r="C180" s="33" t="s">
        <v>15</v>
      </c>
      <c r="D180" s="34">
        <v>25</v>
      </c>
      <c r="E180" s="127">
        <v>0</v>
      </c>
      <c r="F180" s="36">
        <f t="shared" ref="F180:F183" si="46">D180*E180</f>
        <v>0</v>
      </c>
    </row>
    <row r="181" spans="1:6" ht="14.25" customHeight="1" x14ac:dyDescent="0.2">
      <c r="A181" s="31">
        <v>123</v>
      </c>
      <c r="B181" s="32" t="s">
        <v>238</v>
      </c>
      <c r="C181" s="33" t="s">
        <v>67</v>
      </c>
      <c r="D181" s="34">
        <v>44.5</v>
      </c>
      <c r="E181" s="127">
        <v>0</v>
      </c>
      <c r="F181" s="36">
        <f t="shared" ref="F181" si="47">D181*E181</f>
        <v>0</v>
      </c>
    </row>
    <row r="182" spans="1:6" ht="24" customHeight="1" x14ac:dyDescent="0.2">
      <c r="A182" s="31"/>
      <c r="B182" s="32" t="s">
        <v>239</v>
      </c>
      <c r="C182" s="33"/>
      <c r="D182" s="34"/>
      <c r="E182" s="35"/>
      <c r="F182" s="36"/>
    </row>
    <row r="183" spans="1:6" ht="23.25" customHeight="1" x14ac:dyDescent="0.2">
      <c r="A183" s="31">
        <v>124</v>
      </c>
      <c r="B183" s="32" t="s">
        <v>218</v>
      </c>
      <c r="C183" s="33" t="s">
        <v>24</v>
      </c>
      <c r="D183" s="34">
        <v>136</v>
      </c>
      <c r="E183" s="127">
        <v>0</v>
      </c>
      <c r="F183" s="36">
        <f t="shared" si="46"/>
        <v>0</v>
      </c>
    </row>
    <row r="184" spans="1:6" ht="12" customHeight="1" x14ac:dyDescent="0.2">
      <c r="A184" s="31">
        <v>125</v>
      </c>
      <c r="B184" s="32" t="s">
        <v>92</v>
      </c>
      <c r="C184" s="33" t="s">
        <v>67</v>
      </c>
      <c r="D184" s="34">
        <v>44.5</v>
      </c>
      <c r="E184" s="127">
        <v>0</v>
      </c>
      <c r="F184" s="36">
        <f t="shared" si="45"/>
        <v>0</v>
      </c>
    </row>
    <row r="185" spans="1:6" x14ac:dyDescent="0.2">
      <c r="A185" s="31">
        <v>126</v>
      </c>
      <c r="B185" s="32" t="s">
        <v>99</v>
      </c>
      <c r="C185" s="33" t="s">
        <v>27</v>
      </c>
      <c r="D185" s="34">
        <v>1</v>
      </c>
      <c r="E185" s="127">
        <v>0</v>
      </c>
      <c r="F185" s="36">
        <f t="shared" si="45"/>
        <v>0</v>
      </c>
    </row>
    <row r="186" spans="1:6" x14ac:dyDescent="0.2">
      <c r="A186" s="31">
        <v>127</v>
      </c>
      <c r="B186" s="32" t="s">
        <v>100</v>
      </c>
      <c r="C186" s="33" t="s">
        <v>15</v>
      </c>
      <c r="D186" s="34">
        <v>4</v>
      </c>
      <c r="E186" s="127">
        <v>0</v>
      </c>
      <c r="F186" s="36">
        <f t="shared" si="45"/>
        <v>0</v>
      </c>
    </row>
    <row r="187" spans="1:6" x14ac:dyDescent="0.2">
      <c r="A187" s="31">
        <v>128</v>
      </c>
      <c r="B187" s="32" t="s">
        <v>66</v>
      </c>
      <c r="C187" s="33" t="s">
        <v>27</v>
      </c>
      <c r="D187" s="34">
        <v>1</v>
      </c>
      <c r="E187" s="127">
        <v>0</v>
      </c>
      <c r="F187" s="36">
        <f t="shared" si="45"/>
        <v>0</v>
      </c>
    </row>
    <row r="188" spans="1:6" x14ac:dyDescent="0.2">
      <c r="A188" s="31">
        <v>129</v>
      </c>
      <c r="B188" s="32" t="s">
        <v>93</v>
      </c>
      <c r="C188" s="33" t="s">
        <v>27</v>
      </c>
      <c r="D188" s="34">
        <v>1</v>
      </c>
      <c r="E188" s="127">
        <v>0</v>
      </c>
      <c r="F188" s="36">
        <f t="shared" si="45"/>
        <v>0</v>
      </c>
    </row>
    <row r="189" spans="1:6" x14ac:dyDescent="0.2">
      <c r="A189" s="61" t="s">
        <v>64</v>
      </c>
      <c r="B189" s="32" t="s">
        <v>94</v>
      </c>
      <c r="C189" s="33" t="s">
        <v>27</v>
      </c>
      <c r="D189" s="34">
        <v>1</v>
      </c>
      <c r="E189" s="127">
        <v>0</v>
      </c>
      <c r="F189" s="36">
        <f t="shared" si="45"/>
        <v>0</v>
      </c>
    </row>
    <row r="190" spans="1:6" ht="6" customHeight="1" x14ac:dyDescent="0.2">
      <c r="A190" s="121"/>
      <c r="C190" s="112"/>
      <c r="D190" s="113"/>
      <c r="E190" s="120"/>
      <c r="F190" s="111"/>
    </row>
    <row r="191" spans="1:6" ht="13.5" thickBot="1" x14ac:dyDescent="0.25">
      <c r="A191" s="38"/>
      <c r="B191" s="21" t="s">
        <v>219</v>
      </c>
      <c r="C191" s="78"/>
      <c r="D191" s="107"/>
      <c r="E191" s="78"/>
      <c r="F191" s="40">
        <f>SUM(F177:F190)</f>
        <v>0</v>
      </c>
    </row>
    <row r="192" spans="1:6" ht="10.5" customHeight="1" x14ac:dyDescent="0.2">
      <c r="A192" s="31"/>
      <c r="B192" s="43"/>
      <c r="C192" s="44"/>
      <c r="D192" s="45"/>
      <c r="E192" s="46"/>
      <c r="F192" s="60"/>
    </row>
    <row r="193" spans="1:6" x14ac:dyDescent="0.2">
      <c r="A193" s="88">
        <v>13</v>
      </c>
      <c r="B193" s="19" t="s">
        <v>5</v>
      </c>
      <c r="C193" s="112" t="s">
        <v>10</v>
      </c>
      <c r="D193" s="113" t="s">
        <v>11</v>
      </c>
      <c r="E193" s="114" t="s">
        <v>12</v>
      </c>
      <c r="F193" s="114" t="s">
        <v>13</v>
      </c>
    </row>
    <row r="194" spans="1:6" ht="13.5" thickBot="1" x14ac:dyDescent="0.25">
      <c r="A194" s="99" t="s">
        <v>21</v>
      </c>
      <c r="B194" s="21" t="s">
        <v>22</v>
      </c>
      <c r="C194" s="74"/>
      <c r="D194" s="75"/>
      <c r="E194" s="76"/>
      <c r="F194" s="77"/>
    </row>
    <row r="195" spans="1:6" ht="11.25" customHeight="1" x14ac:dyDescent="0.2">
      <c r="A195" s="115"/>
      <c r="B195" s="116"/>
      <c r="C195" s="117"/>
      <c r="D195" s="118"/>
      <c r="E195" s="29" t="s">
        <v>23</v>
      </c>
      <c r="F195" s="29" t="s">
        <v>23</v>
      </c>
    </row>
    <row r="196" spans="1:6" x14ac:dyDescent="0.2">
      <c r="A196" s="31">
        <v>131</v>
      </c>
      <c r="B196" s="123" t="s">
        <v>102</v>
      </c>
      <c r="C196" s="33" t="s">
        <v>27</v>
      </c>
      <c r="D196" s="34">
        <v>1</v>
      </c>
      <c r="E196" s="127">
        <v>0</v>
      </c>
      <c r="F196" s="36">
        <f t="shared" ref="F196:F202" si="48">D196*E196</f>
        <v>0</v>
      </c>
    </row>
    <row r="197" spans="1:6" ht="11.25" customHeight="1" x14ac:dyDescent="0.2">
      <c r="A197" s="31">
        <v>132</v>
      </c>
      <c r="B197" s="123" t="s">
        <v>220</v>
      </c>
      <c r="C197" s="33" t="s">
        <v>27</v>
      </c>
      <c r="D197" s="34">
        <v>1</v>
      </c>
      <c r="E197" s="127">
        <v>0</v>
      </c>
      <c r="F197" s="36">
        <f t="shared" si="48"/>
        <v>0</v>
      </c>
    </row>
    <row r="198" spans="1:6" ht="13.5" customHeight="1" x14ac:dyDescent="0.2">
      <c r="A198" s="31">
        <v>133</v>
      </c>
      <c r="B198" s="123" t="s">
        <v>221</v>
      </c>
      <c r="C198" s="33" t="s">
        <v>27</v>
      </c>
      <c r="D198" s="34">
        <v>1</v>
      </c>
      <c r="E198" s="128">
        <v>0</v>
      </c>
      <c r="F198" s="122"/>
    </row>
    <row r="199" spans="1:6" ht="33.75" customHeight="1" x14ac:dyDescent="0.2">
      <c r="A199" s="68">
        <v>134</v>
      </c>
      <c r="B199" s="123" t="s">
        <v>222</v>
      </c>
      <c r="C199" s="33" t="s">
        <v>25</v>
      </c>
      <c r="D199" s="34">
        <v>350</v>
      </c>
      <c r="E199" s="128">
        <v>0</v>
      </c>
      <c r="F199" s="51">
        <f t="shared" ref="F199" si="49">D199*E199</f>
        <v>0</v>
      </c>
    </row>
    <row r="200" spans="1:6" x14ac:dyDescent="0.2">
      <c r="A200" s="31">
        <v>135</v>
      </c>
      <c r="B200" s="123" t="s">
        <v>223</v>
      </c>
      <c r="C200" s="33" t="s">
        <v>27</v>
      </c>
      <c r="D200" s="34">
        <v>1</v>
      </c>
      <c r="E200" s="128">
        <v>0</v>
      </c>
      <c r="F200" s="51">
        <f t="shared" ref="F200" si="50">D200*E200</f>
        <v>0</v>
      </c>
    </row>
    <row r="201" spans="1:6" ht="12" customHeight="1" x14ac:dyDescent="0.2">
      <c r="A201" s="31">
        <v>136</v>
      </c>
      <c r="B201" s="123" t="s">
        <v>103</v>
      </c>
      <c r="C201" s="33" t="s">
        <v>25</v>
      </c>
      <c r="D201" s="34">
        <v>350</v>
      </c>
      <c r="E201" s="128">
        <v>0</v>
      </c>
      <c r="F201" s="51">
        <f t="shared" ref="F201" si="51">D201*E201</f>
        <v>0</v>
      </c>
    </row>
    <row r="202" spans="1:6" x14ac:dyDescent="0.2">
      <c r="A202" s="31">
        <v>137</v>
      </c>
      <c r="B202" s="123" t="s">
        <v>72</v>
      </c>
      <c r="C202" s="33" t="s">
        <v>27</v>
      </c>
      <c r="D202" s="34">
        <v>1</v>
      </c>
      <c r="E202" s="128">
        <v>0</v>
      </c>
      <c r="F202" s="51">
        <f t="shared" si="48"/>
        <v>0</v>
      </c>
    </row>
    <row r="203" spans="1:6" ht="12" customHeight="1" x14ac:dyDescent="0.2">
      <c r="A203" s="31">
        <v>138</v>
      </c>
      <c r="B203" s="106" t="s">
        <v>73</v>
      </c>
      <c r="C203" s="33" t="s">
        <v>27</v>
      </c>
      <c r="D203" s="34">
        <v>1</v>
      </c>
      <c r="E203" s="127">
        <v>0</v>
      </c>
      <c r="F203" s="36">
        <f t="shared" ref="F203:F208" si="52">D203*E203</f>
        <v>0</v>
      </c>
    </row>
    <row r="204" spans="1:6" x14ac:dyDescent="0.2">
      <c r="A204" s="31">
        <v>139</v>
      </c>
      <c r="B204" s="106" t="s">
        <v>224</v>
      </c>
      <c r="C204" s="33" t="s">
        <v>27</v>
      </c>
      <c r="D204" s="34">
        <v>1</v>
      </c>
      <c r="E204" s="127">
        <v>0</v>
      </c>
      <c r="F204" s="36">
        <f t="shared" si="52"/>
        <v>0</v>
      </c>
    </row>
    <row r="205" spans="1:6" ht="12" customHeight="1" x14ac:dyDescent="0.2">
      <c r="A205" s="61" t="s">
        <v>65</v>
      </c>
      <c r="B205" s="106" t="s">
        <v>74</v>
      </c>
      <c r="C205" s="33" t="s">
        <v>27</v>
      </c>
      <c r="D205" s="34">
        <v>1</v>
      </c>
      <c r="E205" s="127">
        <v>0</v>
      </c>
      <c r="F205" s="36">
        <f t="shared" si="52"/>
        <v>0</v>
      </c>
    </row>
    <row r="206" spans="1:6" ht="15" customHeight="1" x14ac:dyDescent="0.2">
      <c r="A206" s="61" t="s">
        <v>68</v>
      </c>
      <c r="B206" s="106" t="s">
        <v>226</v>
      </c>
      <c r="C206" s="33" t="s">
        <v>27</v>
      </c>
      <c r="D206" s="34">
        <v>1</v>
      </c>
      <c r="E206" s="127">
        <v>0</v>
      </c>
      <c r="F206" s="36">
        <f t="shared" si="52"/>
        <v>0</v>
      </c>
    </row>
    <row r="207" spans="1:6" ht="13.5" customHeight="1" x14ac:dyDescent="0.2">
      <c r="A207" s="61" t="s">
        <v>69</v>
      </c>
      <c r="B207" s="106" t="s">
        <v>75</v>
      </c>
      <c r="C207" s="33" t="s">
        <v>27</v>
      </c>
      <c r="D207" s="34">
        <v>1</v>
      </c>
      <c r="E207" s="127">
        <v>0</v>
      </c>
      <c r="F207" s="36">
        <f t="shared" si="52"/>
        <v>0</v>
      </c>
    </row>
    <row r="208" spans="1:6" x14ac:dyDescent="0.2">
      <c r="A208" s="61" t="s">
        <v>70</v>
      </c>
      <c r="B208" s="106" t="s">
        <v>227</v>
      </c>
      <c r="C208" s="33" t="s">
        <v>27</v>
      </c>
      <c r="D208" s="34">
        <v>1</v>
      </c>
      <c r="E208" s="127">
        <v>0</v>
      </c>
      <c r="F208" s="36">
        <f t="shared" si="52"/>
        <v>0</v>
      </c>
    </row>
    <row r="209" spans="1:6" ht="6.75" customHeight="1" x14ac:dyDescent="0.2">
      <c r="A209" s="42"/>
      <c r="B209" s="72"/>
      <c r="C209" s="33"/>
      <c r="D209" s="34"/>
      <c r="E209" s="35"/>
      <c r="F209" s="36"/>
    </row>
    <row r="210" spans="1:6" ht="12" customHeight="1" thickBot="1" x14ac:dyDescent="0.25">
      <c r="A210" s="38"/>
      <c r="B210" s="21" t="s">
        <v>225</v>
      </c>
      <c r="C210" s="21"/>
      <c r="D210" s="39"/>
      <c r="E210" s="21"/>
      <c r="F210" s="40">
        <f>SUM(F197:F209)</f>
        <v>0</v>
      </c>
    </row>
    <row r="211" spans="1:6" ht="9.75" customHeight="1" x14ac:dyDescent="0.2">
      <c r="A211" s="42"/>
      <c r="B211" s="72"/>
      <c r="C211" s="33"/>
      <c r="D211" s="34"/>
      <c r="E211" s="35"/>
      <c r="F211" s="36"/>
    </row>
    <row r="212" spans="1:6" x14ac:dyDescent="0.2">
      <c r="A212" s="88">
        <v>14</v>
      </c>
      <c r="B212" s="19" t="s">
        <v>119</v>
      </c>
      <c r="C212" s="112" t="s">
        <v>10</v>
      </c>
      <c r="D212" s="113" t="s">
        <v>11</v>
      </c>
      <c r="E212" s="114" t="s">
        <v>12</v>
      </c>
      <c r="F212" s="114" t="s">
        <v>13</v>
      </c>
    </row>
    <row r="213" spans="1:6" ht="13.5" thickBot="1" x14ac:dyDescent="0.25">
      <c r="A213" s="99" t="s">
        <v>21</v>
      </c>
      <c r="B213" s="21" t="s">
        <v>22</v>
      </c>
      <c r="C213" s="74"/>
      <c r="D213" s="75"/>
      <c r="E213" s="76"/>
      <c r="F213" s="77"/>
    </row>
    <row r="214" spans="1:6" ht="11.25" customHeight="1" x14ac:dyDescent="0.2">
      <c r="A214" s="115"/>
      <c r="B214" s="116"/>
      <c r="C214" s="117"/>
      <c r="D214" s="118"/>
      <c r="E214" s="29" t="s">
        <v>23</v>
      </c>
      <c r="F214" s="29" t="s">
        <v>23</v>
      </c>
    </row>
    <row r="215" spans="1:6" x14ac:dyDescent="0.2">
      <c r="A215" s="31">
        <v>141</v>
      </c>
      <c r="B215" s="32" t="s">
        <v>114</v>
      </c>
      <c r="C215" s="33" t="s">
        <v>27</v>
      </c>
      <c r="D215" s="34">
        <v>1</v>
      </c>
      <c r="E215" s="127">
        <v>0</v>
      </c>
      <c r="F215" s="36">
        <f t="shared" ref="F215:F216" si="53">D215*E215</f>
        <v>0</v>
      </c>
    </row>
    <row r="216" spans="1:6" ht="13.5" customHeight="1" x14ac:dyDescent="0.2">
      <c r="A216" s="31">
        <v>142</v>
      </c>
      <c r="B216" s="32" t="s">
        <v>228</v>
      </c>
      <c r="C216" s="33" t="s">
        <v>15</v>
      </c>
      <c r="D216" s="34">
        <v>20</v>
      </c>
      <c r="E216" s="127">
        <v>0</v>
      </c>
      <c r="F216" s="36">
        <f t="shared" si="53"/>
        <v>0</v>
      </c>
    </row>
    <row r="217" spans="1:6" ht="13.5" customHeight="1" x14ac:dyDescent="0.2">
      <c r="A217" s="31">
        <v>143</v>
      </c>
      <c r="B217" s="32" t="s">
        <v>231</v>
      </c>
      <c r="C217" s="33" t="s">
        <v>15</v>
      </c>
      <c r="D217" s="34">
        <v>20</v>
      </c>
      <c r="E217" s="127">
        <v>0</v>
      </c>
      <c r="F217" s="36">
        <f t="shared" ref="F217" si="54">D217*E217</f>
        <v>0</v>
      </c>
    </row>
    <row r="218" spans="1:6" x14ac:dyDescent="0.2">
      <c r="A218" s="31">
        <v>144</v>
      </c>
      <c r="B218" s="32" t="s">
        <v>229</v>
      </c>
      <c r="C218" s="33" t="s">
        <v>27</v>
      </c>
      <c r="D218" s="34">
        <v>1</v>
      </c>
      <c r="E218" s="127">
        <v>0</v>
      </c>
      <c r="F218" s="36">
        <f>D218*E218</f>
        <v>0</v>
      </c>
    </row>
    <row r="219" spans="1:6" ht="12.75" customHeight="1" x14ac:dyDescent="0.2">
      <c r="A219" s="31">
        <v>145</v>
      </c>
      <c r="B219" s="32" t="s">
        <v>230</v>
      </c>
      <c r="C219" s="33" t="s">
        <v>15</v>
      </c>
      <c r="D219" s="34">
        <v>16</v>
      </c>
      <c r="E219" s="127">
        <v>0</v>
      </c>
      <c r="F219" s="36">
        <f t="shared" ref="F219:F221" si="55">D219*E219</f>
        <v>0</v>
      </c>
    </row>
    <row r="220" spans="1:6" ht="12.75" customHeight="1" x14ac:dyDescent="0.2">
      <c r="A220" s="31">
        <v>146</v>
      </c>
      <c r="B220" s="32" t="s">
        <v>232</v>
      </c>
      <c r="C220" s="33" t="s">
        <v>15</v>
      </c>
      <c r="D220" s="34">
        <v>16</v>
      </c>
      <c r="E220" s="127">
        <v>0</v>
      </c>
      <c r="F220" s="36">
        <f t="shared" si="55"/>
        <v>0</v>
      </c>
    </row>
    <row r="221" spans="1:6" ht="22.5" customHeight="1" x14ac:dyDescent="0.2">
      <c r="A221" s="31">
        <v>147</v>
      </c>
      <c r="B221" s="32" t="s">
        <v>233</v>
      </c>
      <c r="C221" s="33" t="s">
        <v>27</v>
      </c>
      <c r="D221" s="34">
        <v>1</v>
      </c>
      <c r="E221" s="127">
        <v>0</v>
      </c>
      <c r="F221" s="36">
        <f t="shared" si="55"/>
        <v>0</v>
      </c>
    </row>
    <row r="222" spans="1:6" ht="12.75" customHeight="1" x14ac:dyDescent="0.2">
      <c r="A222" s="31">
        <v>148</v>
      </c>
      <c r="B222" s="32" t="s">
        <v>115</v>
      </c>
      <c r="C222" s="33" t="s">
        <v>15</v>
      </c>
      <c r="D222" s="34">
        <v>16</v>
      </c>
      <c r="E222" s="127">
        <v>0</v>
      </c>
      <c r="F222" s="36">
        <f t="shared" ref="F222:F225" si="56">D222*E222</f>
        <v>0</v>
      </c>
    </row>
    <row r="223" spans="1:6" ht="12" customHeight="1" x14ac:dyDescent="0.2">
      <c r="A223" s="31">
        <v>149</v>
      </c>
      <c r="B223" s="32" t="s">
        <v>234</v>
      </c>
      <c r="C223" s="33" t="s">
        <v>15</v>
      </c>
      <c r="D223" s="34">
        <v>16</v>
      </c>
      <c r="E223" s="127">
        <v>0</v>
      </c>
      <c r="F223" s="36">
        <f t="shared" si="56"/>
        <v>0</v>
      </c>
    </row>
    <row r="224" spans="1:6" ht="12.75" customHeight="1" x14ac:dyDescent="0.2">
      <c r="A224" s="61" t="s">
        <v>237</v>
      </c>
      <c r="B224" s="32" t="s">
        <v>91</v>
      </c>
      <c r="C224" s="33" t="s">
        <v>27</v>
      </c>
      <c r="D224" s="34">
        <v>1</v>
      </c>
      <c r="E224" s="127">
        <v>0</v>
      </c>
      <c r="F224" s="36">
        <f t="shared" si="56"/>
        <v>0</v>
      </c>
    </row>
    <row r="225" spans="1:6" ht="12.75" customHeight="1" x14ac:dyDescent="0.2">
      <c r="A225" s="61" t="s">
        <v>236</v>
      </c>
      <c r="B225" s="32" t="s">
        <v>235</v>
      </c>
      <c r="C225" s="33" t="s">
        <v>15</v>
      </c>
      <c r="D225" s="34">
        <v>12</v>
      </c>
      <c r="E225" s="127">
        <v>0</v>
      </c>
      <c r="F225" s="36">
        <f t="shared" si="56"/>
        <v>0</v>
      </c>
    </row>
    <row r="226" spans="1:6" ht="5.25" customHeight="1" x14ac:dyDescent="0.2">
      <c r="A226" s="58"/>
    </row>
    <row r="227" spans="1:6" ht="13.5" customHeight="1" thickBot="1" x14ac:dyDescent="0.25">
      <c r="A227" s="38"/>
      <c r="B227" s="21" t="s">
        <v>119</v>
      </c>
      <c r="C227" s="21"/>
      <c r="D227" s="39"/>
      <c r="E227" s="21"/>
      <c r="F227" s="40">
        <f>SUM(F214:F226)</f>
        <v>0</v>
      </c>
    </row>
    <row r="228" spans="1:6" ht="15.75" customHeight="1" x14ac:dyDescent="0.2"/>
    <row r="236" spans="1:6" ht="13.5" customHeight="1" x14ac:dyDescent="0.2"/>
    <row r="239" spans="1:6" ht="14.25" customHeight="1" x14ac:dyDescent="0.2"/>
    <row r="240" spans="1:6" s="48" customFormat="1" ht="15" customHeight="1" x14ac:dyDescent="0.2">
      <c r="A240" s="14"/>
      <c r="B240" s="14"/>
      <c r="C240" s="15"/>
      <c r="D240" s="16"/>
      <c r="E240" s="17"/>
      <c r="F240" s="14"/>
    </row>
    <row r="241" spans="1:6" s="48" customFormat="1" ht="15" customHeight="1" x14ac:dyDescent="0.2">
      <c r="A241" s="14"/>
      <c r="B241" s="14"/>
      <c r="C241" s="15"/>
      <c r="D241" s="16"/>
      <c r="E241" s="17"/>
      <c r="F241" s="14"/>
    </row>
    <row r="242" spans="1:6" ht="14.25" customHeight="1" x14ac:dyDescent="0.2"/>
    <row r="243" spans="1:6" ht="14.25" customHeight="1" x14ac:dyDescent="0.2"/>
    <row r="244" spans="1:6" ht="14.25" customHeight="1" x14ac:dyDescent="0.2"/>
    <row r="245" spans="1:6" ht="14.25" customHeight="1" x14ac:dyDescent="0.2"/>
    <row r="246" spans="1:6" ht="12.75" customHeight="1" x14ac:dyDescent="0.2"/>
    <row r="251" spans="1:6" ht="13.15" customHeight="1" x14ac:dyDescent="0.2"/>
    <row r="252" spans="1:6" ht="13.15" customHeight="1" x14ac:dyDescent="0.2"/>
    <row r="253" spans="1:6" ht="13.15" customHeight="1" x14ac:dyDescent="0.2"/>
    <row r="254" spans="1:6" ht="13.15" customHeight="1" x14ac:dyDescent="0.2"/>
    <row r="255" spans="1:6" ht="13.15" customHeight="1" x14ac:dyDescent="0.2"/>
    <row r="256" spans="1:6" ht="13.15" customHeight="1" x14ac:dyDescent="0.2"/>
    <row r="257" ht="13.15" customHeight="1" x14ac:dyDescent="0.2"/>
    <row r="258" ht="11.85" customHeight="1" x14ac:dyDescent="0.2"/>
    <row r="259" ht="12" customHeight="1" x14ac:dyDescent="0.2"/>
    <row r="260" ht="13.5" customHeight="1" x14ac:dyDescent="0.2"/>
    <row r="263" ht="12" customHeight="1" x14ac:dyDescent="0.2"/>
    <row r="264" ht="12" customHeight="1" x14ac:dyDescent="0.2"/>
    <row r="274" ht="12" customHeight="1" x14ac:dyDescent="0.2"/>
    <row r="275" ht="12" customHeight="1" x14ac:dyDescent="0.2"/>
    <row r="276" ht="12.75" customHeight="1" x14ac:dyDescent="0.2"/>
    <row r="277" ht="12.75" customHeight="1" x14ac:dyDescent="0.2"/>
    <row r="278" ht="12" customHeight="1" x14ac:dyDescent="0.2"/>
    <row r="279" ht="12" customHeight="1" x14ac:dyDescent="0.2"/>
    <row r="280" ht="13.15" customHeight="1" x14ac:dyDescent="0.2"/>
    <row r="281" ht="13.15" customHeight="1" x14ac:dyDescent="0.2"/>
    <row r="282" ht="13.15" customHeight="1" x14ac:dyDescent="0.2"/>
    <row r="283" ht="13.1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92" ht="21" customHeight="1" x14ac:dyDescent="0.2"/>
    <row r="296" ht="14.25" customHeight="1" x14ac:dyDescent="0.2"/>
    <row r="302" ht="12.75" customHeight="1" x14ac:dyDescent="0.2"/>
    <row r="306" ht="12" customHeight="1" x14ac:dyDescent="0.2"/>
    <row r="308" ht="13.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3.5" customHeight="1" x14ac:dyDescent="0.2"/>
    <row r="321" ht="13.5" customHeight="1" x14ac:dyDescent="0.2"/>
    <row r="322" ht="14.25" customHeight="1" x14ac:dyDescent="0.2"/>
    <row r="324" ht="24" customHeight="1" x14ac:dyDescent="0.2"/>
    <row r="325" ht="12" customHeight="1" x14ac:dyDescent="0.2"/>
    <row r="326" ht="13.5" customHeight="1" x14ac:dyDescent="0.2"/>
    <row r="327" ht="13.5" customHeight="1" x14ac:dyDescent="0.2"/>
    <row r="328" ht="15" customHeight="1" x14ac:dyDescent="0.2"/>
    <row r="329" ht="13.5" customHeight="1" x14ac:dyDescent="0.2"/>
    <row r="330" ht="13.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3.5" customHeight="1" x14ac:dyDescent="0.2"/>
    <row r="340" ht="13.7" customHeight="1" x14ac:dyDescent="0.2"/>
    <row r="341" ht="13.7" customHeight="1" x14ac:dyDescent="0.2"/>
    <row r="342" ht="13.7" customHeight="1" x14ac:dyDescent="0.2"/>
    <row r="343" ht="12" customHeight="1" x14ac:dyDescent="0.2"/>
    <row r="344" ht="12" customHeight="1" x14ac:dyDescent="0.2"/>
    <row r="346" ht="13.5" customHeight="1" x14ac:dyDescent="0.2"/>
    <row r="361" ht="12.75" customHeight="1" x14ac:dyDescent="0.2"/>
    <row r="362" ht="12" customHeight="1" x14ac:dyDescent="0.2"/>
    <row r="364" ht="12" customHeight="1" x14ac:dyDescent="0.2"/>
    <row r="366" ht="12.6" customHeight="1" x14ac:dyDescent="0.2"/>
    <row r="367" ht="13.5" customHeight="1" x14ac:dyDescent="0.2"/>
    <row r="368" ht="12.6" customHeight="1" x14ac:dyDescent="0.2"/>
    <row r="369" ht="12.6" customHeight="1" x14ac:dyDescent="0.2"/>
    <row r="370" ht="12.6" customHeight="1" x14ac:dyDescent="0.2"/>
    <row r="371" ht="12.6" customHeight="1" x14ac:dyDescent="0.2"/>
    <row r="372" ht="12.6" customHeight="1" x14ac:dyDescent="0.2"/>
    <row r="373" ht="12.6" customHeight="1" x14ac:dyDescent="0.2"/>
    <row r="374" ht="12.6" customHeight="1" x14ac:dyDescent="0.2"/>
    <row r="376" ht="13.5" customHeight="1" x14ac:dyDescent="0.2"/>
    <row r="380" ht="12.75" customHeight="1" x14ac:dyDescent="0.2"/>
    <row r="382" ht="12" customHeight="1" x14ac:dyDescent="0.2"/>
    <row r="383" ht="13.5" customHeight="1" x14ac:dyDescent="0.2"/>
    <row r="384" ht="14.25" customHeight="1" x14ac:dyDescent="0.2"/>
    <row r="406" ht="14.25" customHeight="1" x14ac:dyDescent="0.2"/>
    <row r="407" ht="14.25" customHeight="1" x14ac:dyDescent="0.2"/>
    <row r="416" ht="15" customHeight="1" x14ac:dyDescent="0.2"/>
    <row r="419" ht="13.5" customHeight="1" x14ac:dyDescent="0.2"/>
    <row r="424" ht="15" customHeight="1" x14ac:dyDescent="0.2"/>
    <row r="427" ht="15" customHeight="1" x14ac:dyDescent="0.2"/>
    <row r="428" ht="13.5" customHeight="1" x14ac:dyDescent="0.2"/>
    <row r="429" ht="13.5" customHeight="1" x14ac:dyDescent="0.2"/>
    <row r="442" ht="15" customHeight="1" x14ac:dyDescent="0.2"/>
    <row r="443" ht="15" customHeight="1" x14ac:dyDescent="0.2"/>
    <row r="445" ht="12" customHeight="1" x14ac:dyDescent="0.2"/>
    <row r="446" ht="13.5" customHeight="1" x14ac:dyDescent="0.2"/>
    <row r="448" ht="14.25" customHeight="1" x14ac:dyDescent="0.2"/>
    <row r="453" ht="12.75" customHeight="1" x14ac:dyDescent="0.2"/>
    <row r="454" ht="14.25" customHeight="1" x14ac:dyDescent="0.2"/>
    <row r="455" ht="13.5" customHeight="1" x14ac:dyDescent="0.2"/>
    <row r="456" ht="12.75" customHeight="1" x14ac:dyDescent="0.2"/>
    <row r="457" ht="12.75" customHeight="1" x14ac:dyDescent="0.2"/>
    <row r="464" ht="14.25" customHeight="1" x14ac:dyDescent="0.2"/>
    <row r="467" ht="13.5" customHeight="1" x14ac:dyDescent="0.2"/>
    <row r="476" ht="14.25" customHeight="1" x14ac:dyDescent="0.2"/>
  </sheetData>
  <pageMargins left="0.39370078740157483" right="0.39370078740157483" top="1.1811023622047245" bottom="1.1811023622047245" header="0.51181102362204722" footer="0.51181102362204722"/>
  <pageSetup paperSize="9" firstPageNumber="0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Rekapitualce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Menšík Richard</dc:creator>
  <cp:lastModifiedBy>Menšík Richard</cp:lastModifiedBy>
  <cp:lastPrinted>2024-01-11T06:46:30Z</cp:lastPrinted>
  <dcterms:created xsi:type="dcterms:W3CDTF">2021-10-07T11:37:16Z</dcterms:created>
  <dcterms:modified xsi:type="dcterms:W3CDTF">2025-07-15T19:07:53Z</dcterms:modified>
</cp:coreProperties>
</file>