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2340" yWindow="330" windowWidth="17790" windowHeight="12885"/>
  </bookViews>
  <sheets>
    <sheet name=" výkaz výměr" sheetId="4" r:id="rId1"/>
  </sheets>
  <calcPr calcId="145621"/>
</workbook>
</file>

<file path=xl/calcChain.xml><?xml version="1.0" encoding="utf-8"?>
<calcChain xmlns="http://schemas.openxmlformats.org/spreadsheetml/2006/main">
  <c r="H31" i="4" l="1"/>
  <c r="I31" i="4" s="1"/>
  <c r="J31" i="4" s="1"/>
  <c r="H29" i="4"/>
  <c r="I29" i="4" s="1"/>
  <c r="H13" i="4"/>
  <c r="I13" i="4" s="1"/>
  <c r="J13" i="4" s="1"/>
  <c r="H15" i="4"/>
  <c r="H17" i="4"/>
  <c r="I17" i="4" s="1"/>
  <c r="J17" i="4" s="1"/>
  <c r="H19" i="4"/>
  <c r="H21" i="4"/>
  <c r="I21" i="4" s="1"/>
  <c r="J21" i="4" s="1"/>
  <c r="H23" i="4"/>
  <c r="H25" i="4"/>
  <c r="H27" i="4"/>
  <c r="I27" i="4" s="1"/>
  <c r="J27" i="4" s="1"/>
  <c r="J29" i="4" l="1"/>
  <c r="I19" i="4"/>
  <c r="J19" i="4" s="1"/>
  <c r="I25" i="4"/>
  <c r="J25" i="4" s="1"/>
  <c r="I23" i="4"/>
  <c r="J23" i="4" s="1"/>
  <c r="I15" i="4"/>
  <c r="J15" i="4" s="1"/>
  <c r="H11" i="4"/>
  <c r="H33" i="4" s="1"/>
  <c r="I11" i="4" l="1"/>
  <c r="J11" i="4" s="1"/>
  <c r="J33" i="4" s="1"/>
</calcChain>
</file>

<file path=xl/sharedStrings.xml><?xml version="1.0" encoding="utf-8"?>
<sst xmlns="http://schemas.openxmlformats.org/spreadsheetml/2006/main" count="76" uniqueCount="54">
  <si>
    <t>ks</t>
  </si>
  <si>
    <t>Celkem</t>
  </si>
  <si>
    <t>LEGENDA:</t>
  </si>
  <si>
    <t xml:space="preserve"> Vyplní uchazeč o zakázku </t>
  </si>
  <si>
    <t>Části VZ</t>
  </si>
  <si>
    <t>Název položky ve výkazu výměr, technické podmínky</t>
  </si>
  <si>
    <t>Typové (modelové) označení položky</t>
  </si>
  <si>
    <t>množství</t>
  </si>
  <si>
    <t>Měrná jednotka</t>
  </si>
  <si>
    <t>Cena v Kč za MJ  bez DPH</t>
  </si>
  <si>
    <t>Cena v Kč bez DPH  Celkem</t>
  </si>
  <si>
    <t xml:space="preserve">DPH ve výši 21% </t>
  </si>
  <si>
    <t>Cena v Kč včetně  DPH  celkem</t>
  </si>
  <si>
    <t>E-07</t>
  </si>
  <si>
    <t>E-08</t>
  </si>
  <si>
    <t>E-09</t>
  </si>
  <si>
    <t/>
  </si>
  <si>
    <t>E-10</t>
  </si>
  <si>
    <t>bez DPH</t>
  </si>
  <si>
    <t>Celkem včetně DPH</t>
  </si>
  <si>
    <t>E-01</t>
  </si>
  <si>
    <t>E-02</t>
  </si>
  <si>
    <t>E-03</t>
  </si>
  <si>
    <t>E-04</t>
  </si>
  <si>
    <t>E-05</t>
  </si>
  <si>
    <t xml:space="preserve"> </t>
  </si>
  <si>
    <t>E-06</t>
  </si>
  <si>
    <t>E-11</t>
  </si>
  <si>
    <t>Číslo položky</t>
  </si>
  <si>
    <t>LCD monitor</t>
  </si>
  <si>
    <t>Velikost 27“ - Prohnutá obrazovka, Rozlišení: Full HD (1080p) 1920 x 1080 / 144 Hz, Typ panelu: VA, Vstupní porty: HDMI + DP, reakce: 4 ms (gray-to-gray); 1 ms (MPRT),  výškově nastavitelný stojan, záruka  3 roky výměnným způsobem onsite.</t>
  </si>
  <si>
    <t>Záložní zdroj</t>
  </si>
  <si>
    <t>Klávesnice</t>
  </si>
  <si>
    <t>USB, rozhraní, délka kabelu 180 cm, klasické rozvržení kláves, velká klávesa enter, přítomnost tlačítka INSERT, numerický blok, barva černá.</t>
  </si>
  <si>
    <t>Myš klasická</t>
  </si>
  <si>
    <t>Rozlišení DPI 1200, barva černá, USB rozhraní, počet tlačítek 3, skrolovací tlačítko.</t>
  </si>
  <si>
    <t>Myš ergonomická</t>
  </si>
  <si>
    <t>Rozlišení DPI 1600, barva černá, bezdrátové rozhraní s přijímačem do USB, počet tlačítek 6, skrolovací tlačítko, dosah 10 m.</t>
  </si>
  <si>
    <t>Tiskárna barevná</t>
  </si>
  <si>
    <t>Multifunkční -tisk-kopírování-skenování, berevná,laserová, duplaxní provoz, ovládání barevným LCD displejem.  Rozhraní LAN, USB2 (vysokorychlostní), Wifi, Wifi direct, ePrint, AirPrint. 1x čelní hostitelský USB port. Vstupní zásobník na 250 listů.  ADF na 50 listů. Rychlost tisku 21 stran / min v režimu ČB i v barvě. Prioritní zásobník na 1 list.600x600 DPI. Pracovní cyklus A4/měsíc až 40 000 stran.Skenování do e-mailu; Skenování do složky; Skenování na jednotku USB.Podporované formáty souborů: PDF, JPG. Rozlišení skenování: 300DPI podavač, 1200 DPI sklo.Maximální rozměry (š/h/v) 420 x 421,7 x 334,1.Hmotnost 18,7 kg max.</t>
  </si>
  <si>
    <t>Webkamera</t>
  </si>
  <si>
    <t>Kancelářský software</t>
  </si>
  <si>
    <t>Podložka pod myš - gelová</t>
  </si>
  <si>
    <t>Přepěťová ochrana</t>
  </si>
  <si>
    <t>Rozhraní USB, barva černá.  Snímač CMOS min 2 Mpx. Video  minimálně 1920 x 1080. Fps minimálně 30. Rozlišení 15 Mpx, full HD.Automatické zaostřování. Integrovaný mikrofon s redukcí šumu.</t>
  </si>
  <si>
    <t xml:space="preserve"> Fyzická licence. Prostředí pro práci s textem. Prostředí pro práci s tabulkou. Prostředí pro práci s prezentací. Prostředí pro práci s emailem.
</t>
  </si>
  <si>
    <t xml:space="preserve"> S ergonomickým měkkým gelem na zápěstí. Design s využitelnou povrchovou plochou 255 x 295 mm. Pracuje se všemi typy myší. Protiskluzová spodní strana pro extra stabilitu.
</t>
  </si>
  <si>
    <t xml:space="preserve">Délka přívodu, minimálně 3 m. Barva černá. Počet zásuvek 5-8. Jistič, ktery jistí jak fázový, tak i nulový přívod před přetížením a přepětím. Integrovaná indikace přítomnosti síťového napětí. Jmenovité napětí: 230V/50Hz/10A. Jištění: jistič 10A/250V.  Svodový proud: &lt;0.5mA. System: 2P+Z. Materiál: samozhášející plast. Doba zpoždění: &lt;25ns. Ochranná úroveň Up přepěť. sys.: &lt;= 1.3kV (L/N). Jmenovitý proud: 2kA (L/N) - 8/20us.
</t>
  </si>
  <si>
    <t>Akce: „ Albertinum, OLÚ, Žamberk - dodávka IT vybavení“</t>
  </si>
  <si>
    <t xml:space="preserve">Kapacita výstupního výkonu [W]: 650, kapacita výstupního výkonu [VA]: 1200, jmenovité výstupní napětí [V]: 230,  topologie: pasivní, typ křivky: Iterační aproximace sinusového průběhu, výstupní přípojky: (4) French Socket. VSTUP:  Jmenovité vstupní napětí [V]: 230, typ připojení vstupu:CEE7, kmitočet na vstupu [Hz]: 50/60 +/- 5, rozsah vstupního napětí pro napájení z rozvodné sítě [V]: 140 - 300. BATERIE A DOBA BĚHU: Typ baterie: Olověná baterie. Obvyklá doba nabíjení [Hod]: 8.  Očekávaná životnost baterie: 3 - 5 let. KOMUNIKACE A SPRÁVA:  Port rozhraní: USB. Ovládací panel: Diodová indikace stavu on line : napájeno baterií.  Zvukové upozornění: Upozornění na stav, kdy je systém napájen z baterie : zřetelné upozornění na nízkou kapacitu baterie. FYZICKÉ: Maximální výška [cm]: 19.  Maximální šířka [cm]: 14.  Maximální hloubka [cm]: 39.  </t>
  </si>
  <si>
    <t xml:space="preserve">Provedení skříně Mini ITX (SFF),barva černá, rozměry max. 300x300x100 mm,  Procesor:Minimální výkon dle PassMark - CPU Mark (dle cpubenchmark.net PerformanceTest V10 z 25.6.2024) 14900, ,pamět´ 16GB (2x8GB) DDR5,Operační systém Win 11 PRO CZ.Kapacita disku:512 GB, M.2 2230, PCIe, SSID, xClas 35. Grafická karta: Intel UHD 770, TPM:ANO, napájení 290W, . Konektivita přední: 1x port USB 2.0, 1x port USB 2.0 s PowerShare, 1x port UxSB 3.2 Gen 2, 1x port USB 3.2 Gen 2x2 Type-C®,1x kombinovaný konektor pro sluchátka/mikrofon 3,5mm.  Konektivita vzadu:  3x port DisplayPort 1.4a, 1x port USB 3.2 Gen 2,  3x port USB 3.2 Gen 1,  2x port USB 2.0 s inteligentním zapnutím, 1x linkový výstup/linka pro opětovné zadání úloh v audio portu, 1x RJ45 Ethernet Port 10/100/1000 Mbps, 1x napájecí konektor, 1x Kensington Security Slot, Podpora / záruka: 5 let - NBD  - onsite </t>
  </si>
  <si>
    <t>„Albertinum Žamberk - Zlepšení podmínek pro poskytování paliativní péče“,</t>
  </si>
  <si>
    <t>Projekt:</t>
  </si>
  <si>
    <t>PC sestava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</si>
</sst>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
  </numFmts>
  <fonts count="18" x14ac:knownFonts="1">
    <font>
      <sz val="11"/>
      <color theme="1"/>
      <name val="Calibri"/>
      <family val="2"/>
      <charset val="238"/>
      <scheme val="minor"/>
    </font>
    <font>
      <b/>
      <sz val="10"/>
      <color indexed="8"/>
      <name val="Calibri"/>
      <family val="2"/>
      <charset val="238"/>
    </font>
    <font>
      <sz val="10"/>
      <color indexed="8"/>
      <name val="Calibri"/>
      <family val="2"/>
      <charset val="238"/>
    </font>
    <font>
      <b/>
      <sz val="12"/>
      <color indexed="8"/>
      <name val="Calibri"/>
      <family val="2"/>
      <charset val="238"/>
    </font>
    <font>
      <sz val="10"/>
      <name val="Calibri"/>
      <family val="2"/>
      <charset val="238"/>
    </font>
    <font>
      <b/>
      <i/>
      <u/>
      <sz val="12"/>
      <name val="Times New Roman CE"/>
      <family val="1"/>
      <charset val="238"/>
    </font>
    <font>
      <b/>
      <i/>
      <u/>
      <sz val="12"/>
      <name val="Times New Roman CE"/>
      <charset val="238"/>
    </font>
    <font>
      <b/>
      <sz val="14"/>
      <color indexed="10"/>
      <name val="Calibri"/>
      <family val="2"/>
      <charset val="238"/>
    </font>
    <font>
      <b/>
      <sz val="12"/>
      <name val="Calibri"/>
      <family val="2"/>
      <charset val="238"/>
    </font>
    <font>
      <b/>
      <sz val="10"/>
      <name val="Calibri"/>
      <family val="2"/>
      <charset val="238"/>
    </font>
    <font>
      <b/>
      <sz val="11"/>
      <name val="Calibri"/>
      <family val="2"/>
      <charset val="238"/>
    </font>
    <font>
      <b/>
      <i/>
      <u/>
      <sz val="10"/>
      <name val="Calibri"/>
      <family val="2"/>
      <charset val="238"/>
    </font>
    <font>
      <sz val="10"/>
      <color rgb="FFFF0000"/>
      <name val="Calibri"/>
      <family val="2"/>
      <charset val="238"/>
    </font>
    <font>
      <b/>
      <sz val="12"/>
      <color theme="1"/>
      <name val="Times New Roman"/>
      <family val="1"/>
      <charset val="238"/>
    </font>
    <font>
      <sz val="12"/>
      <name val="Times New Roman"/>
      <family val="2"/>
      <charset val="238"/>
    </font>
    <font>
      <b/>
      <sz val="14"/>
      <name val="Calibri"/>
      <family val="2"/>
      <charset val="238"/>
    </font>
    <font>
      <b/>
      <i/>
      <u/>
      <sz val="14"/>
      <name val="Times New Roman CE"/>
      <family val="1"/>
      <charset val="238"/>
    </font>
    <font>
      <sz val="14"/>
      <color theme="1"/>
      <name val="Calibri"/>
      <family val="2"/>
      <charset val="238"/>
      <scheme val="minor"/>
    </font>
  </fonts>
  <fills count="5">
    <fill>
      <patternFill patternType="none"/>
    </fill>
    <fill>
      <patternFill patternType="gray125"/>
    </fill>
    <fill>
      <patternFill patternType="solid">
        <fgColor indexed="43"/>
        <bgColor indexed="64"/>
      </patternFill>
    </fill>
    <fill>
      <patternFill patternType="solid">
        <fgColor indexed="51"/>
        <bgColor indexed="64"/>
      </patternFill>
    </fill>
    <fill>
      <patternFill patternType="solid">
        <fgColor theme="0"/>
        <bgColor indexed="64"/>
      </patternFill>
    </fill>
  </fills>
  <borders count="35">
    <border>
      <left/>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auto="1"/>
      </left>
      <right/>
      <top style="thin">
        <color auto="1"/>
      </top>
      <bottom/>
      <diagonal/>
    </border>
    <border>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90">
    <xf numFmtId="0" fontId="0" fillId="0" borderId="0" xfId="0"/>
    <xf numFmtId="0" fontId="0" fillId="0" borderId="0" xfId="0" applyAlignment="1">
      <alignment horizontal="center" vertical="center"/>
    </xf>
    <xf numFmtId="0" fontId="1" fillId="0" borderId="0" xfId="0" applyFont="1" applyAlignment="1">
      <alignment horizontal="center" vertical="top"/>
    </xf>
    <xf numFmtId="0" fontId="3" fillId="0" borderId="0" xfId="0" applyFont="1" applyAlignment="1">
      <alignment horizontal="left" vertical="center"/>
    </xf>
    <xf numFmtId="0" fontId="1"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4" fillId="0" borderId="0" xfId="0" applyFont="1" applyAlignment="1">
      <alignment horizontal="right" vertical="center"/>
    </xf>
    <xf numFmtId="0" fontId="2" fillId="0" borderId="0" xfId="0" applyFont="1"/>
    <xf numFmtId="0" fontId="5" fillId="0" borderId="0" xfId="0" applyFont="1" applyBorder="1" applyAlignment="1">
      <alignment horizontal="center" vertical="center"/>
    </xf>
    <xf numFmtId="164" fontId="5" fillId="0" borderId="0" xfId="0" applyNumberFormat="1" applyFont="1" applyBorder="1" applyAlignment="1">
      <alignment horizontal="center" vertical="center"/>
    </xf>
    <xf numFmtId="0" fontId="10" fillId="3" borderId="7" xfId="0" applyFont="1" applyFill="1" applyBorder="1" applyAlignment="1">
      <alignment horizontal="left" vertical="center"/>
    </xf>
    <xf numFmtId="0" fontId="4" fillId="3" borderId="1" xfId="0" applyFont="1" applyFill="1" applyBorder="1" applyAlignment="1">
      <alignment horizontal="right" vertical="center"/>
    </xf>
    <xf numFmtId="165" fontId="12" fillId="0" borderId="2" xfId="0" applyNumberFormat="1" applyFont="1" applyBorder="1" applyAlignment="1">
      <alignment horizontal="right" vertical="center"/>
    </xf>
    <xf numFmtId="0" fontId="0" fillId="0" borderId="0" xfId="0" applyAlignment="1">
      <alignment horizontal="center" vertical="top"/>
    </xf>
    <xf numFmtId="0" fontId="0" fillId="0" borderId="0" xfId="0" applyAlignment="1">
      <alignment horizontal="left" vertical="center"/>
    </xf>
    <xf numFmtId="0" fontId="0" fillId="0" borderId="0" xfId="0" applyAlignment="1">
      <alignment vertical="center"/>
    </xf>
    <xf numFmtId="0" fontId="1" fillId="0" borderId="0" xfId="0" applyFont="1" applyBorder="1" applyAlignment="1">
      <alignment horizontal="center" vertical="center"/>
    </xf>
    <xf numFmtId="0" fontId="1" fillId="0" borderId="0" xfId="0" applyFont="1" applyBorder="1" applyAlignment="1">
      <alignment horizontal="right" vertical="center"/>
    </xf>
    <xf numFmtId="0" fontId="9" fillId="0" borderId="0" xfId="0" applyFont="1" applyBorder="1" applyAlignment="1">
      <alignment horizontal="right" vertical="center" wrapText="1"/>
    </xf>
    <xf numFmtId="0" fontId="0" fillId="0" borderId="0" xfId="0" applyAlignment="1">
      <alignment horizontal="right" vertical="center"/>
    </xf>
    <xf numFmtId="0" fontId="14" fillId="0" borderId="0" xfId="0" applyFont="1" applyAlignment="1">
      <alignment horizontal="right" vertical="center"/>
    </xf>
    <xf numFmtId="49" fontId="10" fillId="0" borderId="8" xfId="0" applyNumberFormat="1" applyFont="1" applyFill="1" applyBorder="1" applyAlignment="1">
      <alignment horizontal="center" vertical="top" wrapText="1"/>
    </xf>
    <xf numFmtId="49" fontId="4" fillId="0" borderId="3" xfId="0" applyNumberFormat="1" applyFont="1" applyFill="1" applyBorder="1" applyAlignment="1">
      <alignment horizontal="left" vertical="center"/>
    </xf>
    <xf numFmtId="0" fontId="9" fillId="0" borderId="4" xfId="0" applyNumberFormat="1" applyFont="1" applyFill="1" applyBorder="1" applyAlignment="1">
      <alignment horizontal="left" vertical="center" wrapText="1"/>
    </xf>
    <xf numFmtId="165" fontId="4" fillId="2" borderId="6" xfId="0" applyNumberFormat="1" applyFont="1" applyFill="1" applyBorder="1" applyAlignment="1" applyProtection="1">
      <alignment horizontal="right" vertical="center" wrapText="1"/>
      <protection locked="0"/>
    </xf>
    <xf numFmtId="3" fontId="4" fillId="0" borderId="5"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165" fontId="4" fillId="0" borderId="5" xfId="0" applyNumberFormat="1" applyFont="1" applyFill="1" applyBorder="1" applyAlignment="1">
      <alignment horizontal="right" vertical="center" wrapText="1"/>
    </xf>
    <xf numFmtId="165" fontId="4" fillId="0" borderId="2" xfId="0" applyNumberFormat="1" applyFont="1" applyBorder="1" applyAlignment="1">
      <alignment horizontal="right" vertical="center"/>
    </xf>
    <xf numFmtId="165" fontId="2" fillId="0" borderId="10" xfId="0" applyNumberFormat="1" applyFont="1" applyBorder="1" applyAlignment="1">
      <alignment horizontal="right" vertical="center"/>
    </xf>
    <xf numFmtId="49" fontId="4" fillId="0" borderId="11" xfId="0" applyNumberFormat="1" applyFont="1" applyFill="1" applyBorder="1" applyAlignment="1">
      <alignment horizontal="center" vertical="top" wrapText="1"/>
    </xf>
    <xf numFmtId="3" fontId="4" fillId="0" borderId="2" xfId="0" applyNumberFormat="1" applyFont="1" applyFill="1" applyBorder="1" applyAlignment="1">
      <alignment horizontal="center" vertical="center" wrapText="1"/>
    </xf>
    <xf numFmtId="165" fontId="4" fillId="0" borderId="7" xfId="0" applyNumberFormat="1" applyFont="1" applyFill="1" applyBorder="1" applyAlignment="1">
      <alignment horizontal="right" vertical="center" wrapText="1"/>
    </xf>
    <xf numFmtId="49" fontId="4" fillId="0" borderId="7" xfId="0" applyNumberFormat="1" applyFont="1" applyFill="1" applyBorder="1" applyAlignment="1">
      <alignment horizontal="left" vertical="center"/>
    </xf>
    <xf numFmtId="0" fontId="9" fillId="0" borderId="17" xfId="0" applyNumberFormat="1" applyFont="1" applyFill="1" applyBorder="1" applyAlignment="1">
      <alignment horizontal="left" vertical="center" wrapText="1"/>
    </xf>
    <xf numFmtId="0" fontId="9" fillId="0" borderId="18" xfId="0" applyNumberFormat="1" applyFont="1" applyFill="1" applyBorder="1" applyAlignment="1">
      <alignment horizontal="left" vertical="center" wrapText="1"/>
    </xf>
    <xf numFmtId="0" fontId="9" fillId="4" borderId="4" xfId="0" applyNumberFormat="1" applyFont="1" applyFill="1" applyBorder="1" applyAlignment="1">
      <alignment horizontal="left" vertical="center" wrapText="1"/>
    </xf>
    <xf numFmtId="0" fontId="9" fillId="0" borderId="9" xfId="0" applyNumberFormat="1" applyFont="1" applyFill="1" applyBorder="1" applyAlignment="1">
      <alignment horizontal="left" vertical="center" wrapText="1"/>
    </xf>
    <xf numFmtId="49" fontId="4" fillId="0" borderId="14" xfId="0" applyNumberFormat="1" applyFont="1" applyFill="1" applyBorder="1" applyAlignment="1">
      <alignment horizontal="left" vertical="center"/>
    </xf>
    <xf numFmtId="165" fontId="4" fillId="2" borderId="6" xfId="0" applyNumberFormat="1" applyFont="1" applyFill="1" applyBorder="1" applyAlignment="1" applyProtection="1">
      <alignment horizontal="left" vertical="center" wrapText="1"/>
      <protection locked="0"/>
    </xf>
    <xf numFmtId="0" fontId="2" fillId="0" borderId="0" xfId="0" applyFont="1" applyFill="1" applyBorder="1" applyAlignment="1">
      <alignment horizontal="left" vertical="center"/>
    </xf>
    <xf numFmtId="0" fontId="2" fillId="2" borderId="6" xfId="0" applyFont="1" applyFill="1" applyBorder="1" applyAlignment="1">
      <alignment horizontal="left" vertical="center"/>
    </xf>
    <xf numFmtId="3" fontId="14" fillId="0" borderId="0" xfId="0" applyNumberFormat="1" applyFont="1" applyAlignment="1">
      <alignment horizontal="right" vertical="center"/>
    </xf>
    <xf numFmtId="3" fontId="0" fillId="0" borderId="0" xfId="0" applyNumberFormat="1" applyAlignment="1">
      <alignment horizontal="right" vertical="center"/>
    </xf>
    <xf numFmtId="165" fontId="13" fillId="0" borderId="0" xfId="0" applyNumberFormat="1" applyFont="1" applyBorder="1" applyAlignment="1">
      <alignment horizontal="right" vertical="center"/>
    </xf>
    <xf numFmtId="0" fontId="9" fillId="0" borderId="21" xfId="0" applyFont="1" applyBorder="1" applyAlignment="1">
      <alignment horizontal="left" vertical="center"/>
    </xf>
    <xf numFmtId="0" fontId="9" fillId="0" borderId="21" xfId="0" applyFont="1" applyBorder="1" applyAlignment="1">
      <alignment horizontal="left" vertical="center" wrapText="1"/>
    </xf>
    <xf numFmtId="0" fontId="9" fillId="0" borderId="21" xfId="0" applyFont="1" applyBorder="1" applyAlignment="1">
      <alignment horizontal="center" vertical="center"/>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165" fontId="13" fillId="0" borderId="20" xfId="0" applyNumberFormat="1" applyFont="1" applyBorder="1" applyAlignment="1">
      <alignment horizontal="right" vertical="center"/>
    </xf>
    <xf numFmtId="0" fontId="8" fillId="0" borderId="23" xfId="0" applyNumberFormat="1" applyFont="1" applyFill="1" applyBorder="1" applyAlignment="1">
      <alignment horizontal="left" vertical="center"/>
    </xf>
    <xf numFmtId="0" fontId="9" fillId="0" borderId="24" xfId="0" applyNumberFormat="1" applyFont="1" applyFill="1" applyBorder="1" applyAlignment="1">
      <alignment horizontal="left" vertical="center" wrapText="1"/>
    </xf>
    <xf numFmtId="0" fontId="7" fillId="0" borderId="24" xfId="0" applyFont="1" applyBorder="1" applyAlignment="1"/>
    <xf numFmtId="0" fontId="4" fillId="0" borderId="24" xfId="0" applyFont="1" applyBorder="1" applyAlignment="1">
      <alignment horizontal="right" vertical="center"/>
    </xf>
    <xf numFmtId="0" fontId="2" fillId="0" borderId="25" xfId="0" applyFont="1" applyBorder="1" applyAlignment="1">
      <alignment horizontal="right" vertical="center"/>
    </xf>
    <xf numFmtId="0" fontId="9" fillId="0" borderId="21" xfId="0" applyFont="1" applyBorder="1" applyAlignment="1">
      <alignment horizontal="center" vertical="top" wrapText="1"/>
    </xf>
    <xf numFmtId="49" fontId="2" fillId="3" borderId="23" xfId="0" applyNumberFormat="1" applyFont="1" applyFill="1" applyBorder="1" applyAlignment="1">
      <alignment horizontal="center" vertical="top" wrapText="1"/>
    </xf>
    <xf numFmtId="0" fontId="2" fillId="3" borderId="26" xfId="0" applyFont="1" applyFill="1" applyBorder="1" applyAlignment="1">
      <alignment horizontal="right" vertical="center"/>
    </xf>
    <xf numFmtId="49" fontId="4" fillId="0" borderId="27" xfId="0" applyNumberFormat="1" applyFont="1" applyFill="1" applyBorder="1" applyAlignment="1">
      <alignment horizontal="center" vertical="top" wrapText="1"/>
    </xf>
    <xf numFmtId="49" fontId="4" fillId="0" borderId="28" xfId="0" applyNumberFormat="1" applyFont="1" applyFill="1" applyBorder="1" applyAlignment="1">
      <alignment horizontal="left" vertical="center"/>
    </xf>
    <xf numFmtId="3" fontId="4" fillId="0" borderId="31" xfId="0" applyNumberFormat="1" applyFont="1" applyFill="1" applyBorder="1" applyAlignment="1">
      <alignment horizontal="center" vertical="center" wrapText="1"/>
    </xf>
    <xf numFmtId="0" fontId="4" fillId="0" borderId="32" xfId="0" applyFont="1" applyFill="1" applyBorder="1" applyAlignment="1">
      <alignment horizontal="center" vertical="center" wrapText="1"/>
    </xf>
    <xf numFmtId="165" fontId="4" fillId="0" borderId="33" xfId="0" applyNumberFormat="1" applyFont="1" applyFill="1" applyBorder="1" applyAlignment="1">
      <alignment horizontal="right" vertical="center" wrapText="1"/>
    </xf>
    <xf numFmtId="165" fontId="12" fillId="0" borderId="31" xfId="0" applyNumberFormat="1" applyFont="1" applyBorder="1" applyAlignment="1">
      <alignment horizontal="right" vertical="center"/>
    </xf>
    <xf numFmtId="165" fontId="2" fillId="0" borderId="34" xfId="0" applyNumberFormat="1" applyFont="1" applyBorder="1" applyAlignment="1">
      <alignment horizontal="right" vertical="center"/>
    </xf>
    <xf numFmtId="0" fontId="15" fillId="0" borderId="0" xfId="0" applyFont="1" applyAlignment="1"/>
    <xf numFmtId="0" fontId="7" fillId="0" borderId="0" xfId="0" applyFont="1" applyAlignment="1"/>
    <xf numFmtId="0" fontId="7" fillId="0" borderId="0" xfId="0" applyFont="1" applyBorder="1" applyAlignment="1"/>
    <xf numFmtId="165" fontId="4" fillId="0" borderId="28" xfId="0" applyNumberFormat="1" applyFont="1" applyFill="1" applyBorder="1" applyAlignment="1">
      <alignment horizontal="right" vertical="center" wrapText="1"/>
    </xf>
    <xf numFmtId="0" fontId="0" fillId="0" borderId="0" xfId="0" applyAlignment="1"/>
    <xf numFmtId="0" fontId="4" fillId="0" borderId="15" xfId="0" applyNumberFormat="1" applyFont="1" applyFill="1" applyBorder="1" applyAlignment="1">
      <alignment horizontal="left" vertical="center" wrapText="1"/>
    </xf>
    <xf numFmtId="0" fontId="4" fillId="0" borderId="16" xfId="0" applyNumberFormat="1" applyFont="1" applyFill="1" applyBorder="1" applyAlignment="1">
      <alignment horizontal="left" vertical="center" wrapText="1"/>
    </xf>
    <xf numFmtId="0" fontId="4" fillId="0" borderId="29" xfId="0" applyNumberFormat="1" applyFont="1" applyFill="1" applyBorder="1" applyAlignment="1">
      <alignment horizontal="left" vertical="center" wrapText="1"/>
    </xf>
    <xf numFmtId="0" fontId="4" fillId="0" borderId="30" xfId="0" applyNumberFormat="1" applyFont="1" applyFill="1" applyBorder="1" applyAlignment="1">
      <alignment horizontal="left" vertical="center" wrapText="1"/>
    </xf>
    <xf numFmtId="0" fontId="4" fillId="0" borderId="13" xfId="0" applyNumberFormat="1" applyFont="1" applyFill="1" applyBorder="1" applyAlignment="1">
      <alignment horizontal="left" vertical="center" wrapText="1"/>
    </xf>
    <xf numFmtId="0" fontId="4" fillId="0" borderId="12" xfId="0" applyNumberFormat="1" applyFont="1" applyFill="1" applyBorder="1" applyAlignment="1">
      <alignment horizontal="left" vertical="center" wrapText="1"/>
    </xf>
    <xf numFmtId="0" fontId="16" fillId="0" borderId="0" xfId="0" applyFont="1" applyBorder="1" applyAlignment="1">
      <alignment wrapText="1"/>
    </xf>
    <xf numFmtId="0" fontId="17" fillId="0" borderId="0" xfId="0" applyFont="1" applyAlignment="1">
      <alignment wrapText="1"/>
    </xf>
    <xf numFmtId="0" fontId="11" fillId="3" borderId="1" xfId="0" applyFont="1" applyFill="1" applyBorder="1" applyAlignment="1">
      <alignment horizontal="left"/>
    </xf>
    <xf numFmtId="0" fontId="4" fillId="0" borderId="18" xfId="0" applyNumberFormat="1" applyFont="1" applyFill="1" applyBorder="1" applyAlignment="1">
      <alignment horizontal="left" vertical="center" wrapText="1"/>
    </xf>
    <xf numFmtId="0" fontId="4" fillId="0" borderId="19"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4" fillId="4" borderId="13" xfId="0" applyNumberFormat="1" applyFont="1" applyFill="1" applyBorder="1" applyAlignment="1">
      <alignment horizontal="left" vertical="center" wrapText="1"/>
    </xf>
    <xf numFmtId="0" fontId="4" fillId="4" borderId="12" xfId="0" applyNumberFormat="1" applyFont="1" applyFill="1" applyBorder="1" applyAlignment="1">
      <alignment horizontal="left" vertical="center" wrapText="1"/>
    </xf>
    <xf numFmtId="0" fontId="5" fillId="0" borderId="0" xfId="0" applyFont="1" applyBorder="1" applyAlignment="1">
      <alignment horizontal="center" vertical="center"/>
    </xf>
    <xf numFmtId="0" fontId="0" fillId="0" borderId="0" xfId="0" applyAlignment="1">
      <alignment horizontal="center" vertical="center"/>
    </xf>
    <xf numFmtId="0" fontId="6" fillId="0" borderId="0" xfId="0" applyFont="1" applyBorder="1" applyAlignment="1">
      <alignment horizontal="center" vertical="center"/>
    </xf>
  </cellXfs>
  <cellStyles count="1">
    <cellStyle name="Normální" xfId="0" builtinId="0"/>
  </cellStyles>
  <dxfs count="0"/>
  <tableStyles count="0" defaultTableStyle="TableStyleMedium2" defaultPivotStyle="PivotStyleLight16"/>
  <colors>
    <mruColors>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tabSelected="1" workbookViewId="0">
      <selection activeCell="C12" sqref="C12:D12"/>
    </sheetView>
  </sheetViews>
  <sheetFormatPr defaultRowHeight="15.75" x14ac:dyDescent="0.25"/>
  <cols>
    <col min="1" max="1" width="8.42578125" style="15" customWidth="1"/>
    <col min="2" max="2" width="7.28515625" style="16" customWidth="1"/>
    <col min="3" max="3" width="48.28515625" style="16" customWidth="1"/>
    <col min="4" max="4" width="49" customWidth="1"/>
    <col min="5" max="5" width="6.140625" style="17" customWidth="1"/>
    <col min="6" max="6" width="6.42578125" style="1" customWidth="1"/>
    <col min="7" max="7" width="12.140625" style="21" customWidth="1"/>
    <col min="8" max="8" width="13.85546875" style="21" customWidth="1"/>
    <col min="9" max="9" width="11.42578125" style="22" customWidth="1"/>
    <col min="10" max="10" width="11.7109375" style="21" customWidth="1"/>
  </cols>
  <sheetData>
    <row r="1" spans="1:12" ht="16.5" thickBot="1" x14ac:dyDescent="0.3"/>
    <row r="2" spans="1:12" ht="20.25" customHeight="1" thickBot="1" x14ac:dyDescent="0.3">
      <c r="A2" s="2" t="s">
        <v>2</v>
      </c>
      <c r="B2" s="43"/>
      <c r="C2" s="3" t="s">
        <v>3</v>
      </c>
      <c r="D2" s="4"/>
      <c r="E2" s="5"/>
      <c r="F2" s="6"/>
      <c r="G2" s="7"/>
      <c r="H2" s="7"/>
      <c r="I2" s="8"/>
      <c r="J2" s="7"/>
      <c r="K2" s="9"/>
      <c r="L2" s="9"/>
    </row>
    <row r="3" spans="1:12" ht="20.25" customHeight="1" x14ac:dyDescent="0.25">
      <c r="A3" s="2"/>
      <c r="B3" s="42"/>
      <c r="C3" s="3"/>
      <c r="D3" s="4"/>
      <c r="E3" s="5"/>
      <c r="F3" s="6"/>
      <c r="G3" s="7"/>
      <c r="H3" s="7"/>
      <c r="I3" s="8"/>
      <c r="J3" s="7"/>
      <c r="K3" s="9"/>
      <c r="L3" s="9"/>
    </row>
    <row r="4" spans="1:12" ht="22.5" customHeight="1" x14ac:dyDescent="0.35">
      <c r="A4" s="79" t="s">
        <v>48</v>
      </c>
      <c r="B4" s="80"/>
      <c r="C4" s="80"/>
      <c r="D4" s="80"/>
      <c r="E4" s="80"/>
      <c r="F4" s="80"/>
      <c r="G4" s="80"/>
      <c r="H4" s="80"/>
      <c r="I4" s="80"/>
      <c r="J4" s="80"/>
      <c r="K4" s="9"/>
      <c r="L4" s="9"/>
    </row>
    <row r="5" spans="1:12" x14ac:dyDescent="0.25">
      <c r="A5" s="89" t="s">
        <v>52</v>
      </c>
      <c r="B5" s="88"/>
      <c r="C5" s="87" t="s">
        <v>51</v>
      </c>
      <c r="D5" s="88"/>
      <c r="E5" s="10"/>
      <c r="F5" s="11"/>
      <c r="G5" s="11"/>
      <c r="H5" s="11"/>
      <c r="I5" s="8"/>
      <c r="J5" s="7"/>
      <c r="K5" s="9"/>
      <c r="L5" s="9"/>
    </row>
    <row r="6" spans="1:12" s="72" customFormat="1" ht="18.75" x14ac:dyDescent="0.3">
      <c r="A6" s="68"/>
      <c r="B6" s="69"/>
      <c r="C6" s="69"/>
      <c r="D6" s="69"/>
      <c r="E6" s="69"/>
      <c r="F6" s="69"/>
      <c r="G6" s="69"/>
      <c r="H6" s="69"/>
    </row>
    <row r="7" spans="1:12" s="72" customFormat="1" ht="19.5" thickBot="1" x14ac:dyDescent="0.35">
      <c r="A7" s="70"/>
      <c r="B7" s="70"/>
      <c r="C7" s="70"/>
      <c r="D7" s="70"/>
      <c r="E7" s="70"/>
      <c r="F7" s="70"/>
      <c r="G7" s="70"/>
      <c r="H7" s="70"/>
    </row>
    <row r="8" spans="1:12" ht="19.5" thickBot="1" x14ac:dyDescent="0.35">
      <c r="A8" s="53"/>
      <c r="B8" s="54"/>
      <c r="C8" s="55"/>
      <c r="D8" s="55"/>
      <c r="E8" s="55"/>
      <c r="F8" s="55"/>
      <c r="G8" s="55"/>
      <c r="H8" s="55"/>
      <c r="I8" s="56"/>
      <c r="J8" s="57"/>
      <c r="K8" s="9"/>
      <c r="L8" s="9"/>
    </row>
    <row r="9" spans="1:12" ht="39.75" thickTop="1" thickBot="1" x14ac:dyDescent="0.3">
      <c r="A9" s="58" t="s">
        <v>28</v>
      </c>
      <c r="B9" s="47" t="s">
        <v>4</v>
      </c>
      <c r="C9" s="48" t="s">
        <v>5</v>
      </c>
      <c r="D9" s="49" t="s">
        <v>6</v>
      </c>
      <c r="E9" s="50" t="s">
        <v>7</v>
      </c>
      <c r="F9" s="50" t="s">
        <v>8</v>
      </c>
      <c r="G9" s="50" t="s">
        <v>9</v>
      </c>
      <c r="H9" s="50" t="s">
        <v>10</v>
      </c>
      <c r="I9" s="51" t="s">
        <v>11</v>
      </c>
      <c r="J9" s="50" t="s">
        <v>12</v>
      </c>
      <c r="K9" s="9"/>
      <c r="L9" s="9"/>
    </row>
    <row r="10" spans="1:12" thickBot="1" x14ac:dyDescent="0.3">
      <c r="A10" s="59"/>
      <c r="B10" s="12"/>
      <c r="C10" s="81"/>
      <c r="D10" s="81"/>
      <c r="E10" s="81"/>
      <c r="F10" s="81"/>
      <c r="G10" s="81"/>
      <c r="H10" s="81"/>
      <c r="I10" s="13"/>
      <c r="J10" s="60"/>
      <c r="K10" s="9"/>
      <c r="L10" s="9"/>
    </row>
    <row r="11" spans="1:12" ht="21" customHeight="1" thickBot="1" x14ac:dyDescent="0.3">
      <c r="A11" s="23" t="s">
        <v>20</v>
      </c>
      <c r="B11" s="24" t="s">
        <v>16</v>
      </c>
      <c r="C11" s="25" t="s">
        <v>53</v>
      </c>
      <c r="D11" s="41"/>
      <c r="E11" s="27">
        <v>6</v>
      </c>
      <c r="F11" s="28" t="s">
        <v>0</v>
      </c>
      <c r="G11" s="26"/>
      <c r="H11" s="29">
        <f t="shared" ref="H11:H27" si="0">G11*E11</f>
        <v>0</v>
      </c>
      <c r="I11" s="30">
        <f>PRODUCT(H11*0.21)</f>
        <v>0</v>
      </c>
      <c r="J11" s="31">
        <f>SUM(H11+I11)</f>
        <v>0</v>
      </c>
      <c r="K11" s="9"/>
      <c r="L11" s="9"/>
    </row>
    <row r="12" spans="1:12" ht="108" customHeight="1" thickBot="1" x14ac:dyDescent="0.3">
      <c r="A12" s="32"/>
      <c r="B12" s="40"/>
      <c r="C12" s="82" t="s">
        <v>50</v>
      </c>
      <c r="D12" s="83"/>
      <c r="E12" s="33"/>
      <c r="F12" s="28"/>
      <c r="G12" s="34"/>
      <c r="H12" s="29"/>
      <c r="I12" s="14"/>
      <c r="J12" s="31"/>
      <c r="K12" s="9"/>
      <c r="L12" s="9" t="s">
        <v>25</v>
      </c>
    </row>
    <row r="13" spans="1:12" ht="20.25" customHeight="1" thickBot="1" x14ac:dyDescent="0.3">
      <c r="A13" s="23" t="s">
        <v>21</v>
      </c>
      <c r="B13" s="24" t="s">
        <v>16</v>
      </c>
      <c r="C13" s="25" t="s">
        <v>29</v>
      </c>
      <c r="D13" s="41"/>
      <c r="E13" s="27">
        <v>6</v>
      </c>
      <c r="F13" s="28" t="s">
        <v>0</v>
      </c>
      <c r="G13" s="26"/>
      <c r="H13" s="29">
        <f t="shared" ref="H13" si="1">G13*E13</f>
        <v>0</v>
      </c>
      <c r="I13" s="30">
        <f>PRODUCT(H13*0.21)</f>
        <v>0</v>
      </c>
      <c r="J13" s="31">
        <f>SUM(H13+I13)</f>
        <v>0</v>
      </c>
      <c r="K13" s="9"/>
      <c r="L13" s="9"/>
    </row>
    <row r="14" spans="1:12" ht="29.25" customHeight="1" thickBot="1" x14ac:dyDescent="0.3">
      <c r="A14" s="32"/>
      <c r="B14" s="35"/>
      <c r="C14" s="84" t="s">
        <v>30</v>
      </c>
      <c r="D14" s="78"/>
      <c r="E14" s="33"/>
      <c r="F14" s="28"/>
      <c r="G14" s="34"/>
      <c r="H14" s="29"/>
      <c r="I14" s="14"/>
      <c r="J14" s="31"/>
      <c r="K14" s="9"/>
      <c r="L14" s="9"/>
    </row>
    <row r="15" spans="1:12" ht="21" customHeight="1" thickBot="1" x14ac:dyDescent="0.3">
      <c r="A15" s="23" t="s">
        <v>22</v>
      </c>
      <c r="B15" s="24" t="s">
        <v>16</v>
      </c>
      <c r="C15" s="25" t="s">
        <v>31</v>
      </c>
      <c r="D15" s="41"/>
      <c r="E15" s="27">
        <v>6</v>
      </c>
      <c r="F15" s="28" t="s">
        <v>0</v>
      </c>
      <c r="G15" s="26"/>
      <c r="H15" s="29">
        <f t="shared" ref="H15" si="2">G15*E15</f>
        <v>0</v>
      </c>
      <c r="I15" s="30">
        <f t="shared" ref="I15:I23" si="3">PRODUCT(H15*0.21)</f>
        <v>0</v>
      </c>
      <c r="J15" s="31">
        <f t="shared" ref="J15" si="4">SUM(H15+I15)</f>
        <v>0</v>
      </c>
      <c r="K15" s="9"/>
      <c r="L15" s="9"/>
    </row>
    <row r="16" spans="1:12" ht="109.5" customHeight="1" thickBot="1" x14ac:dyDescent="0.3">
      <c r="A16" s="32"/>
      <c r="B16" s="35"/>
      <c r="C16" s="77" t="s">
        <v>49</v>
      </c>
      <c r="D16" s="78"/>
      <c r="E16" s="33"/>
      <c r="F16" s="28"/>
      <c r="G16" s="34"/>
      <c r="H16" s="29"/>
      <c r="I16" s="14"/>
      <c r="J16" s="31"/>
      <c r="K16" s="9"/>
      <c r="L16" s="9"/>
    </row>
    <row r="17" spans="1:12" ht="21" customHeight="1" thickBot="1" x14ac:dyDescent="0.3">
      <c r="A17" s="23" t="s">
        <v>23</v>
      </c>
      <c r="B17" s="24" t="s">
        <v>16</v>
      </c>
      <c r="C17" s="37" t="s">
        <v>32</v>
      </c>
      <c r="D17" s="41"/>
      <c r="E17" s="27">
        <v>6</v>
      </c>
      <c r="F17" s="28" t="s">
        <v>0</v>
      </c>
      <c r="G17" s="26"/>
      <c r="H17" s="29">
        <f t="shared" ref="H17" si="5">G17*E17</f>
        <v>0</v>
      </c>
      <c r="I17" s="30">
        <f t="shared" si="3"/>
        <v>0</v>
      </c>
      <c r="J17" s="31">
        <f t="shared" ref="J17" si="6">SUM(H17+I17)</f>
        <v>0</v>
      </c>
      <c r="K17" s="9"/>
      <c r="L17" s="9"/>
    </row>
    <row r="18" spans="1:12" ht="35.25" customHeight="1" thickBot="1" x14ac:dyDescent="0.3">
      <c r="A18" s="32"/>
      <c r="B18" s="35"/>
      <c r="C18" s="77" t="s">
        <v>33</v>
      </c>
      <c r="D18" s="78"/>
      <c r="E18" s="33"/>
      <c r="F18" s="28"/>
      <c r="G18" s="34"/>
      <c r="H18" s="29"/>
      <c r="I18" s="14"/>
      <c r="J18" s="31"/>
      <c r="K18" s="9"/>
      <c r="L18" s="9"/>
    </row>
    <row r="19" spans="1:12" ht="21" customHeight="1" thickBot="1" x14ac:dyDescent="0.3">
      <c r="A19" s="23" t="s">
        <v>24</v>
      </c>
      <c r="B19" s="24" t="s">
        <v>16</v>
      </c>
      <c r="C19" s="25" t="s">
        <v>34</v>
      </c>
      <c r="D19" s="41"/>
      <c r="E19" s="27">
        <v>2</v>
      </c>
      <c r="F19" s="28" t="s">
        <v>0</v>
      </c>
      <c r="G19" s="26"/>
      <c r="H19" s="29">
        <f t="shared" ref="H19" si="7">G19*E19</f>
        <v>0</v>
      </c>
      <c r="I19" s="30">
        <f t="shared" si="3"/>
        <v>0</v>
      </c>
      <c r="J19" s="31">
        <f t="shared" ref="J19" si="8">SUM(H19+I19)</f>
        <v>0</v>
      </c>
      <c r="K19" s="9"/>
      <c r="L19" s="9"/>
    </row>
    <row r="20" spans="1:12" ht="21" customHeight="1" thickBot="1" x14ac:dyDescent="0.3">
      <c r="A20" s="32"/>
      <c r="B20" s="35"/>
      <c r="C20" s="77" t="s">
        <v>35</v>
      </c>
      <c r="D20" s="78"/>
      <c r="E20" s="33"/>
      <c r="F20" s="28"/>
      <c r="G20" s="34"/>
      <c r="H20" s="29"/>
      <c r="I20" s="14"/>
      <c r="J20" s="31"/>
      <c r="K20" s="9"/>
      <c r="L20" s="9"/>
    </row>
    <row r="21" spans="1:12" ht="21" customHeight="1" thickBot="1" x14ac:dyDescent="0.3">
      <c r="A21" s="23" t="s">
        <v>26</v>
      </c>
      <c r="B21" s="24" t="s">
        <v>16</v>
      </c>
      <c r="C21" s="38" t="s">
        <v>36</v>
      </c>
      <c r="D21" s="41"/>
      <c r="E21" s="27">
        <v>4</v>
      </c>
      <c r="F21" s="28" t="s">
        <v>0</v>
      </c>
      <c r="G21" s="26"/>
      <c r="H21" s="29">
        <f t="shared" ref="H21" si="9">G21*E21</f>
        <v>0</v>
      </c>
      <c r="I21" s="30">
        <f t="shared" si="3"/>
        <v>0</v>
      </c>
      <c r="J21" s="31">
        <f t="shared" ref="J21" si="10">SUM(H21+I21)</f>
        <v>0</v>
      </c>
      <c r="K21" s="9"/>
      <c r="L21" s="9"/>
    </row>
    <row r="22" spans="1:12" ht="28.5" customHeight="1" thickBot="1" x14ac:dyDescent="0.3">
      <c r="A22" s="32"/>
      <c r="B22" s="35"/>
      <c r="C22" s="85" t="s">
        <v>37</v>
      </c>
      <c r="D22" s="86"/>
      <c r="E22" s="33"/>
      <c r="F22" s="28"/>
      <c r="G22" s="34"/>
      <c r="H22" s="29"/>
      <c r="I22" s="14"/>
      <c r="J22" s="31"/>
      <c r="K22" s="9"/>
      <c r="L22" s="9"/>
    </row>
    <row r="23" spans="1:12" ht="21" customHeight="1" thickBot="1" x14ac:dyDescent="0.3">
      <c r="A23" s="23" t="s">
        <v>13</v>
      </c>
      <c r="B23" s="24" t="s">
        <v>16</v>
      </c>
      <c r="C23" s="36" t="s">
        <v>38</v>
      </c>
      <c r="D23" s="41"/>
      <c r="E23" s="27">
        <v>6</v>
      </c>
      <c r="F23" s="28" t="s">
        <v>0</v>
      </c>
      <c r="G23" s="26"/>
      <c r="H23" s="29">
        <f t="shared" ref="H23" si="11">G23*E23</f>
        <v>0</v>
      </c>
      <c r="I23" s="30">
        <f t="shared" si="3"/>
        <v>0</v>
      </c>
      <c r="J23" s="31">
        <f t="shared" ref="J23" si="12">SUM(H23+I23)</f>
        <v>0</v>
      </c>
      <c r="K23" s="9"/>
      <c r="L23" s="9"/>
    </row>
    <row r="24" spans="1:12" ht="87" customHeight="1" thickBot="1" x14ac:dyDescent="0.3">
      <c r="A24" s="32"/>
      <c r="B24" s="35"/>
      <c r="C24" s="77" t="s">
        <v>39</v>
      </c>
      <c r="D24" s="78"/>
      <c r="E24" s="33"/>
      <c r="F24" s="28"/>
      <c r="G24" s="34" t="s">
        <v>25</v>
      </c>
      <c r="H24" s="29"/>
      <c r="I24" s="14"/>
      <c r="J24" s="31"/>
      <c r="K24" s="9"/>
      <c r="L24" s="9" t="s">
        <v>25</v>
      </c>
    </row>
    <row r="25" spans="1:12" ht="27" customHeight="1" thickBot="1" x14ac:dyDescent="0.3">
      <c r="A25" s="23" t="s">
        <v>14</v>
      </c>
      <c r="B25" s="35" t="s">
        <v>16</v>
      </c>
      <c r="C25" s="25" t="s">
        <v>40</v>
      </c>
      <c r="D25" s="41"/>
      <c r="E25" s="27">
        <v>6</v>
      </c>
      <c r="F25" s="28" t="s">
        <v>0</v>
      </c>
      <c r="G25" s="26"/>
      <c r="H25" s="29">
        <f t="shared" si="0"/>
        <v>0</v>
      </c>
      <c r="I25" s="30">
        <f>PRODUCT(H25*0.21)</f>
        <v>0</v>
      </c>
      <c r="J25" s="31">
        <f>SUM(H25+I25)</f>
        <v>0</v>
      </c>
      <c r="K25" s="9"/>
      <c r="L25" s="9"/>
    </row>
    <row r="26" spans="1:12" ht="43.5" customHeight="1" thickBot="1" x14ac:dyDescent="0.3">
      <c r="A26" s="32"/>
      <c r="B26" s="35"/>
      <c r="C26" s="77" t="s">
        <v>44</v>
      </c>
      <c r="D26" s="78"/>
      <c r="E26" s="33"/>
      <c r="F26" s="28"/>
      <c r="G26" s="34"/>
      <c r="H26" s="29"/>
      <c r="I26" s="14"/>
      <c r="J26" s="31"/>
      <c r="K26" s="9"/>
      <c r="L26" s="9"/>
    </row>
    <row r="27" spans="1:12" ht="27" customHeight="1" thickBot="1" x14ac:dyDescent="0.3">
      <c r="A27" s="23" t="s">
        <v>15</v>
      </c>
      <c r="B27" s="24" t="s">
        <v>16</v>
      </c>
      <c r="C27" s="39" t="s">
        <v>41</v>
      </c>
      <c r="D27" s="41"/>
      <c r="E27" s="27">
        <v>6</v>
      </c>
      <c r="F27" s="28" t="s">
        <v>0</v>
      </c>
      <c r="G27" s="26"/>
      <c r="H27" s="29">
        <f t="shared" si="0"/>
        <v>0</v>
      </c>
      <c r="I27" s="30">
        <f>PRODUCT(H27*0.21)</f>
        <v>0</v>
      </c>
      <c r="J27" s="31">
        <f>SUM(H27+I27)</f>
        <v>0</v>
      </c>
      <c r="K27" s="9"/>
      <c r="L27" s="9"/>
    </row>
    <row r="28" spans="1:12" ht="41.25" customHeight="1" thickBot="1" x14ac:dyDescent="0.3">
      <c r="A28" s="32"/>
      <c r="B28" s="35"/>
      <c r="C28" s="73" t="s">
        <v>45</v>
      </c>
      <c r="D28" s="74"/>
      <c r="E28" s="33"/>
      <c r="F28" s="28"/>
      <c r="G28" s="34"/>
      <c r="H28" s="29"/>
      <c r="I28" s="14"/>
      <c r="J28" s="31"/>
      <c r="K28" s="9"/>
      <c r="L28" s="9"/>
    </row>
    <row r="29" spans="1:12" ht="25.5" customHeight="1" thickBot="1" x14ac:dyDescent="0.3">
      <c r="A29" s="23" t="s">
        <v>17</v>
      </c>
      <c r="B29" s="24" t="s">
        <v>16</v>
      </c>
      <c r="C29" s="39" t="s">
        <v>42</v>
      </c>
      <c r="D29" s="41"/>
      <c r="E29" s="27">
        <v>6</v>
      </c>
      <c r="F29" s="28" t="s">
        <v>0</v>
      </c>
      <c r="G29" s="26"/>
      <c r="H29" s="29">
        <f t="shared" ref="H29" si="13">G29*E29</f>
        <v>0</v>
      </c>
      <c r="I29" s="30">
        <f>PRODUCT(H29*0.21)</f>
        <v>0</v>
      </c>
      <c r="J29" s="31">
        <f>SUM(H29+I29)</f>
        <v>0</v>
      </c>
    </row>
    <row r="30" spans="1:12" ht="51" customHeight="1" thickBot="1" x14ac:dyDescent="0.3">
      <c r="A30" s="32"/>
      <c r="B30" s="35"/>
      <c r="C30" s="73" t="s">
        <v>46</v>
      </c>
      <c r="D30" s="74"/>
      <c r="E30" s="33"/>
      <c r="F30" s="28"/>
      <c r="G30" s="34"/>
      <c r="H30" s="29"/>
      <c r="I30" s="14"/>
      <c r="J30" s="31"/>
    </row>
    <row r="31" spans="1:12" ht="31.5" customHeight="1" thickBot="1" x14ac:dyDescent="0.3">
      <c r="A31" s="23" t="s">
        <v>27</v>
      </c>
      <c r="B31" s="24" t="s">
        <v>16</v>
      </c>
      <c r="C31" s="39" t="s">
        <v>43</v>
      </c>
      <c r="D31" s="41"/>
      <c r="E31" s="27">
        <v>6</v>
      </c>
      <c r="F31" s="28" t="s">
        <v>0</v>
      </c>
      <c r="G31" s="26"/>
      <c r="H31" s="29">
        <f t="shared" ref="H31" si="14">G31*E31</f>
        <v>0</v>
      </c>
      <c r="I31" s="30">
        <f>PRODUCT(H31*0.21)</f>
        <v>0</v>
      </c>
      <c r="J31" s="31">
        <f>SUM(H31+I31)</f>
        <v>0</v>
      </c>
    </row>
    <row r="32" spans="1:12" ht="73.5" customHeight="1" thickBot="1" x14ac:dyDescent="0.3">
      <c r="A32" s="61"/>
      <c r="B32" s="62"/>
      <c r="C32" s="75" t="s">
        <v>47</v>
      </c>
      <c r="D32" s="76"/>
      <c r="E32" s="63"/>
      <c r="F32" s="64"/>
      <c r="G32" s="71"/>
      <c r="H32" s="65"/>
      <c r="I32" s="66"/>
      <c r="J32" s="67"/>
    </row>
    <row r="33" spans="6:10" ht="26.25" thickBot="1" x14ac:dyDescent="0.3">
      <c r="F33" s="18" t="s">
        <v>1</v>
      </c>
      <c r="G33" s="19" t="s">
        <v>18</v>
      </c>
      <c r="H33" s="52">
        <f>SUM(H11:H32)</f>
        <v>0</v>
      </c>
      <c r="I33" s="20" t="s">
        <v>19</v>
      </c>
      <c r="J33" s="52">
        <f>SUM(J11:J32)</f>
        <v>0</v>
      </c>
    </row>
    <row r="34" spans="6:10" ht="15.75" customHeight="1" x14ac:dyDescent="0.25">
      <c r="J34" s="46"/>
    </row>
    <row r="35" spans="6:10" x14ac:dyDescent="0.25">
      <c r="H35" s="45"/>
      <c r="I35" s="44"/>
      <c r="J35" s="46"/>
    </row>
  </sheetData>
  <protectedRanges>
    <protectedRange sqref="L12" name="Oblast9_1"/>
    <protectedRange sqref="L12" name="Oblast7_1"/>
    <protectedRange sqref="L12" name="Oblast6_1"/>
    <protectedRange sqref="L12" name="Oblast3_1"/>
    <protectedRange sqref="G21 G23 D11 G11 D25 G25 D27 G27 G17 G19 D31 G31 D13 G13 D15 D29 G29 G15 D17 D19 D21 D23" name="Oblast1_2"/>
  </protectedRanges>
  <mergeCells count="15">
    <mergeCell ref="C28:D28"/>
    <mergeCell ref="C30:D30"/>
    <mergeCell ref="C32:D32"/>
    <mergeCell ref="C26:D26"/>
    <mergeCell ref="A4:J4"/>
    <mergeCell ref="C24:D24"/>
    <mergeCell ref="C10:H10"/>
    <mergeCell ref="C12:D12"/>
    <mergeCell ref="C14:D14"/>
    <mergeCell ref="C16:D16"/>
    <mergeCell ref="C20:D20"/>
    <mergeCell ref="C18:D18"/>
    <mergeCell ref="C22:D22"/>
    <mergeCell ref="C5:D5"/>
    <mergeCell ref="A5:B5"/>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 výkaz výměr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dc:creator>
  <cp:lastModifiedBy>1558</cp:lastModifiedBy>
  <cp:lastPrinted>2016-03-03T06:55:07Z</cp:lastPrinted>
  <dcterms:created xsi:type="dcterms:W3CDTF">2016-03-03T06:07:52Z</dcterms:created>
  <dcterms:modified xsi:type="dcterms:W3CDTF">2024-10-17T08:36:23Z</dcterms:modified>
</cp:coreProperties>
</file>