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OVZ\Kroulík\Vybavení ZZS - Zobrazovací stěna\2. ZD finální\"/>
    </mc:Choice>
  </mc:AlternateContent>
  <bookViews>
    <workbookView xWindow="-120" yWindow="-120" windowWidth="29040" windowHeight="1584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I24" i="1" s="1"/>
  <c r="I20" i="1"/>
  <c r="I15" i="1"/>
  <c r="I16" i="1"/>
  <c r="I12" i="1"/>
  <c r="I11" i="1"/>
  <c r="I8" i="1"/>
  <c r="I9" i="1"/>
  <c r="I7" i="1"/>
  <c r="I19" i="1"/>
  <c r="I18" i="1"/>
  <c r="I22" i="1"/>
  <c r="I14" i="1"/>
  <c r="I25" i="1" l="1"/>
</calcChain>
</file>

<file path=xl/sharedStrings.xml><?xml version="1.0" encoding="utf-8"?>
<sst xmlns="http://schemas.openxmlformats.org/spreadsheetml/2006/main" count="60" uniqueCount="49">
  <si>
    <t xml:space="preserve">p. č. </t>
  </si>
  <si>
    <t>položka</t>
  </si>
  <si>
    <t>popis</t>
  </si>
  <si>
    <t>výrobce</t>
  </si>
  <si>
    <t>typ</t>
  </si>
  <si>
    <t>množstevní jednotka</t>
  </si>
  <si>
    <t xml:space="preserve">množství </t>
  </si>
  <si>
    <t>Kč/jednotka bez DPH</t>
  </si>
  <si>
    <t>cena celkem bez DPH</t>
  </si>
  <si>
    <t>Zobrazovací stěna</t>
  </si>
  <si>
    <t>1.</t>
  </si>
  <si>
    <t>LED zobrazovací stěna</t>
  </si>
  <si>
    <t>ks</t>
  </si>
  <si>
    <t>2.</t>
  </si>
  <si>
    <t>Kontroler LED stěny</t>
  </si>
  <si>
    <t>3.</t>
  </si>
  <si>
    <t>Video procesing</t>
  </si>
  <si>
    <t>Konfigurovatelný video procesing , case rozměru max 5U, min. 500W zdrojem, sestav pro provoz 24/7, 8core CPU, operační paměť min. 32GB, SSD disk s kapacitou min. 240GB, 1Gbit síťová karta, min. 4x rozšiřující sběrnice PCIe x8 Gen3 plné velikosti, 4x HDMI 2.0 výstup s podporu rozlišení a 3840x2160@60, 4x HDMI 2.0 vstup s podporou rozlišení až 4096x2160@60 na každém vstupu, operační systém s podporu AD (domény) včetně orchestračního a řídícího software/aplikace pro zachycování, zobrazování a sdílení vizuálních informací přes videostěnu. Jednoduché grafické webové rozhraní pro ovládání a konfiguraci aplikace z libovolného počítače. Webové rozhraní musí být chráněno přihlašovacím jménem uživatele Uživatelské rozhraní musí být optimalizováno pro dotykové ovládání, aby umožňovalo přístup ke všem funkcím na dotykovém displeji.
Následující funkce musí být podporovány přes web-rozhraní pro ovládání připojené videostěny. Aplikace podporuje volné umístění a změna měřítka jakýchkoli zdrojových oken na videostěně s možnosti uložení konfigurace oken pro jejich následné vyvolání. Aplikace bez omezení na počet zdrojů, obrazovek nebo uživatelů a s možnosti budoucího rozšíření. Podpora virtualizace videostěny poskládané z LCD/LED nebo projektorů, které lze ovládat samostatně v softwaru. Podpora správy uživatelů, která umožňuje snadné vytváření a správu uživatelů a skupin uživatelů s podporou protokolu LDAP.
Ovládání pomocí myši a klávesnice nebo dotykového vstupu. Podpora vícenásobného výběru oken pro okamžitou změnu polohy a/nebo velikosti, vícenásobný výběr zdrojů pro simultánní otevření včetně podpory klávesových zkratek pro ovládání rozvržení zdrojů videostěny. Uložení uspořádání rozvržených zdrojů. Obnovení dříve uložených rozvržení zdrojů. Vyhledávání zdrojů v reálném čase. Živý náhled hardwarových zdrojů. Živý náhled videostěny. Podpora vložení textu jako OSD pro zdroje, vytváření barevných okrajů kolem oken a nastavení zobrazení oblastí zdroje (ořez). Software musí nabízet možnost sledovat jakoukoli událost nebo akci uživatele, která ovlivňuje řídicí systém nebo displej na videostěně, prostřednictvím komplexního uživatelského rozhraní. Software musí umožňovat vytváření nebo úpravu rozvržení off-line, to znamená, aniž by to ovlivnilo displej videostěny. Musí být možné vytvořit prázdný layout, který lze použít jako plátno, kde jsou zdrojové pozice již předdefinovány, dále pak zobrazovat RSS, hodiny, web stránky nebo  posloupnost zdrojů, které se mají zobrazit ve smyčce. Software musí nabízet rozšířený seznam příkazů APi pro vzdálené ovládání systému.</t>
  </si>
  <si>
    <t>Řídící systém</t>
  </si>
  <si>
    <t>4.</t>
  </si>
  <si>
    <t>Kontroler řídícího systému</t>
  </si>
  <si>
    <t>Kontroler řídícího systému pro řízení rozložení obrazových oken na LED stěně s minimálními parametry CPU Arm, 64MB RAM, 1x RS232, 4x multifunkční versatile port, 2x relé, 1x LAN, vestavěný webový server. Včetně napájecího zdroje.</t>
  </si>
  <si>
    <t>5.</t>
  </si>
  <si>
    <t>Dotykový panel řídícího systému</t>
  </si>
  <si>
    <t>Dotykový panel stolní drátový s úhlopříčkou 7" a minimálním rozlišením 1280x800. Kapacitní dotykový IPS displej. IP komunikace.  Provedení v tenkém hliníkovém šasi s integrovaným stojánkem s náklonem. Včetně napájecího zdroje.</t>
  </si>
  <si>
    <t>Kabeláž a příslušenství</t>
  </si>
  <si>
    <t>Kabeláž a montážní příslušenství</t>
  </si>
  <si>
    <t>Kompletní kabeláž nutná pro zprovoznění celého zobrazovacího a řídícího systému.</t>
  </si>
  <si>
    <t>set</t>
  </si>
  <si>
    <t>Upevňovací konstrukce</t>
  </si>
  <si>
    <t>Konstrukce pro zavěšení LED stěny</t>
  </si>
  <si>
    <t xml:space="preserve">Montážní matriál, úprava nábytkového obložení </t>
  </si>
  <si>
    <t>Montážní materiál, finální úprava nábytkového obložení stěny dle aktuálního řešení zobrazovací stěny</t>
  </si>
  <si>
    <t>Instalace a služby</t>
  </si>
  <si>
    <t>Instalace</t>
  </si>
  <si>
    <t>CENA CELKEM BEZ DPH:</t>
  </si>
  <si>
    <t>Venkovní klimatizační jednotka</t>
  </si>
  <si>
    <t>Vnitřní klimatizační jednotka</t>
  </si>
  <si>
    <t>Demontáž stávající AV techniky, instalace nové AV techniky, AV kabeláže, nastavení systému, programování řídicího systému zahrnující tvorbu presetů vybraných laoutů zobrazování na stěně, nastavení IT techniky, instalace klimatizace vnitřní/venkovní, zaškolení, likvidace obalů, projektový management, dokumentace skutečného stavu, systémové testy, včetně dopravy.</t>
  </si>
  <si>
    <t>CENA CELKEM VČETNĚ DPH:</t>
  </si>
  <si>
    <t xml:space="preserve">LED stěna min. 136" s povrchovou úpravou tvrdosti 4H nabízející jednodušší údržbu a mechanickou odolnost při dotyku, povrchová nerovnost menší než 0.5mm, rozměr max. 3050 x 1700mm, hloubka kabinetu menší než 50mm, micro LED chip - COB zlepšující odolnost a chrání před dotykovou statickou elektřinou, 5G signálová architektura, rozteč pixelu max. 0.8mm, min. rozlišení UHD 3840x2160, poměr stran 16:9, jas min. 600nit, kontrast min. 20 000:1, podpora barevné a jasové kalibrace, pozorovací úhly min. horizontální 170° / vertikální 170,  jasová jednotnost (uniformita) větší než 95%, barevný rozsah větší než 95% DCI-P3, teplota barev nastavitelná v rozsahu min. 3000-10000K, konfigurace kabinetu 5x5, stohované vertikální kabinety zajišťující snížení počtu kabeláže, hliníkový kabinet v poměru s pasivním chlazením - fanless, standard ochrany min. IP50, servis přední pro jednodušší přístup k součástem LED stěny, montážní systém, který umožňuje vyrovnání osy Z pro korekci plochých konstrukcí, provoz 24/7 , certifikace CE, hloubka instalace menší než 110mm, 5% spare modulů. </t>
  </si>
  <si>
    <t>Kontroler pro zajištění zpracování vstupního video signálu a převod na architekturu 5G. Podpora 4K video vstupů HDMI 2.0, DP 1.2 a 12G-SDI, podpora rozlišení v rozsahu 1920x1080@60Hz až 4096x2160@60Hz, 8/10- bit video signálu. Výstupní rozhraní 6x 5G ethernet, 3x optický 10Gb a podpora redundance, podpora zpracování obrazu pomoci cropping, switching, a scaling, uprav barev, nastavení odstínu, sytosti, kontrast, podpora nastavení jasu podle skupiny portů Ethernet, podpora přesné úpravy teploty barev a jednotlivých složek RGB. Genlock, USB, Serial, LAN, ovládací software kompatibilní s OS Windows, který uživateli umožňuje konfigurovat videostěnu a optimalizovat její vizuální výkon.</t>
  </si>
  <si>
    <t>Instalace, materiál</t>
  </si>
  <si>
    <t>Chladicí výkon o min. rozsahu výkonu 1,8 - 4,2 kW, 230V/16A, A++, oblast použití -15+46°C, hladina akustického tlaku max. 45 dB(A), chladivo R32, jednotka osazena na střešní konzole</t>
  </si>
  <si>
    <t>Hladina akustického tlaku max. 44 dB(A), rozměry max. šíře 920, max. hloubka 260, max. výška 320, vnitřní jednotka bude osazena na vlastním rámu (konzoli), pod  jednotkou bude osazena bezpečnostní vana na havarijní přetok kondenzátu a pro záchyt kapalin při servisních a čistících úkonech, čerpadlo kondenzátu</t>
  </si>
  <si>
    <t>Cu potrubí včetně tepelné izolace s Al úpravou D6 mm + D12 mm (20m), hadice pro odvod kondenzátu vč. ochrany proti mrazu a UV (20m), chladivo R32, kabel CYKY 5x1,5 (pro napájení a komunikaci vnitřní jednotky)(20m), montážní a spojovací materiál, montážní práce vč. elektroinstalace, výchozí revize elektroinstalace, doprava a přesun hmot</t>
  </si>
  <si>
    <t>Klimatizace pro komerční použití</t>
  </si>
  <si>
    <t>Rozšířená záruka</t>
  </si>
  <si>
    <t>Rozšíření záruky na dobu 60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</si>
</sst>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Kč&quot;;\-#,##0.00\ &quot;Kč&quot;"/>
    <numFmt numFmtId="44" formatCode="_-* #,##0.00\ &quot;Kč&quot;_-;\-* #,##0.00\ &quot;Kč&quot;_-;_-* &quot;-&quot;??\ &quot;Kč&quot;_-;_-@_-"/>
    <numFmt numFmtId="164" formatCode="#,##0.00\ &quot;Kč&quot;"/>
    <numFmt numFmtId="165" formatCode="#,##0;[Red]#,##0"/>
  </numFmts>
  <fonts count="6" x14ac:knownFonts="1">
    <font>
      <sz val="11"/>
      <color theme="1"/>
      <name val="Calibri"/>
      <family val="2"/>
      <charset val="238"/>
      <scheme val="minor"/>
    </font>
    <font>
      <sz val="11"/>
      <color theme="1"/>
      <name val="Calibri"/>
      <family val="2"/>
      <charset val="238"/>
      <scheme val="minor"/>
    </font>
    <font>
      <b/>
      <sz val="12"/>
      <color theme="1"/>
      <name val="Palatino Linotype"/>
      <family val="1"/>
      <charset val="238"/>
    </font>
    <font>
      <b/>
      <sz val="12"/>
      <name val="Palatino Linotype"/>
      <family val="1"/>
      <charset val="238"/>
    </font>
    <font>
      <sz val="12"/>
      <name val="Palatino Linotype"/>
      <family val="1"/>
      <charset val="238"/>
    </font>
    <font>
      <sz val="10"/>
      <name val="MS Sans Serif"/>
      <charset val="238"/>
    </font>
  </fonts>
  <fills count="5">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8" tint="0.59999389629810485"/>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5" fillId="0" borderId="0"/>
  </cellStyleXfs>
  <cellXfs count="57">
    <xf numFmtId="0" fontId="0" fillId="0" borderId="0" xfId="0"/>
    <xf numFmtId="7" fontId="4" fillId="3" borderId="9" xfId="1" applyNumberFormat="1" applyFont="1" applyFill="1" applyBorder="1" applyAlignment="1" applyProtection="1">
      <alignment horizontal="right" vertical="center"/>
      <protection locked="0"/>
    </xf>
    <xf numFmtId="7" fontId="4" fillId="4" borderId="8" xfId="1" applyNumberFormat="1" applyFont="1" applyFill="1" applyBorder="1" applyAlignment="1" applyProtection="1">
      <alignment horizontal="right" vertical="center"/>
      <protection locked="0"/>
    </xf>
    <xf numFmtId="7" fontId="4" fillId="4" borderId="11" xfId="1" applyNumberFormat="1" applyFont="1" applyFill="1" applyBorder="1" applyAlignment="1" applyProtection="1">
      <alignment horizontal="righ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4" fillId="3" borderId="7" xfId="0" applyFont="1" applyFill="1" applyBorder="1" applyAlignment="1">
      <alignment horizontal="center" vertical="center" wrapText="1"/>
    </xf>
    <xf numFmtId="0" fontId="4" fillId="3" borderId="8" xfId="0" applyFont="1" applyFill="1" applyBorder="1" applyAlignment="1">
      <alignment horizontal="left" vertical="center" wrapText="1"/>
    </xf>
    <xf numFmtId="0" fontId="4" fillId="3" borderId="8" xfId="2" applyFont="1" applyFill="1" applyBorder="1" applyAlignment="1">
      <alignment vertical="center" wrapText="1" shrinkToFit="1"/>
    </xf>
    <xf numFmtId="0" fontId="4" fillId="3" borderId="8" xfId="0" applyFont="1" applyFill="1" applyBorder="1" applyAlignment="1">
      <alignment horizontal="center" vertical="center" wrapText="1"/>
    </xf>
    <xf numFmtId="7" fontId="4" fillId="3" borderId="9" xfId="1" applyNumberFormat="1" applyFont="1" applyFill="1" applyBorder="1" applyAlignment="1" applyProtection="1">
      <alignment horizontal="right" vertical="center"/>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4" fillId="0" borderId="11" xfId="2" applyFont="1" applyBorder="1" applyAlignment="1">
      <alignment vertical="center" wrapText="1" shrinkToFi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4" fillId="3" borderId="7" xfId="2" applyFont="1" applyFill="1" applyBorder="1" applyAlignment="1">
      <alignment horizontal="center" vertical="center" wrapText="1" shrinkToFit="1"/>
    </xf>
    <xf numFmtId="0" fontId="4" fillId="3" borderId="8" xfId="2" applyFont="1" applyFill="1" applyBorder="1" applyAlignment="1">
      <alignment horizontal="center" vertical="center" wrapText="1" shrinkToFit="1"/>
    </xf>
    <xf numFmtId="0" fontId="4" fillId="3" borderId="12" xfId="2" applyFont="1" applyFill="1" applyBorder="1" applyAlignment="1">
      <alignment horizontal="center" vertical="center" wrapText="1" shrinkToFit="1"/>
    </xf>
    <xf numFmtId="0" fontId="4" fillId="3" borderId="13" xfId="2" applyFont="1" applyFill="1" applyBorder="1" applyAlignment="1">
      <alignment vertical="center" wrapText="1" shrinkToFit="1"/>
    </xf>
    <xf numFmtId="0" fontId="4" fillId="3" borderId="13" xfId="2" applyFont="1" applyFill="1" applyBorder="1" applyAlignment="1">
      <alignment horizontal="center" vertical="center" wrapText="1" shrinkToFit="1"/>
    </xf>
    <xf numFmtId="0" fontId="4" fillId="3" borderId="11" xfId="2" applyFont="1" applyFill="1" applyBorder="1" applyAlignment="1">
      <alignment vertical="center" wrapText="1" shrinkToFit="1"/>
    </xf>
    <xf numFmtId="0" fontId="4" fillId="3" borderId="1" xfId="2" applyFont="1" applyFill="1" applyBorder="1" applyAlignment="1">
      <alignment horizontal="center" vertical="center" wrapText="1" shrinkToFit="1"/>
    </xf>
    <xf numFmtId="0" fontId="4" fillId="3" borderId="2" xfId="2" applyFont="1" applyFill="1" applyBorder="1" applyAlignment="1">
      <alignment vertical="center" wrapText="1" shrinkToFit="1"/>
    </xf>
    <xf numFmtId="0" fontId="4" fillId="3" borderId="2" xfId="2" applyFont="1" applyFill="1" applyBorder="1" applyAlignment="1">
      <alignment horizontal="center" vertical="center" wrapText="1" shrinkToFit="1"/>
    </xf>
    <xf numFmtId="164" fontId="3" fillId="3" borderId="14" xfId="0" applyNumberFormat="1" applyFont="1" applyFill="1" applyBorder="1" applyAlignment="1">
      <alignment vertical="top" wrapText="1" shrinkToFit="1"/>
    </xf>
    <xf numFmtId="0" fontId="2" fillId="0" borderId="0" xfId="0" applyFont="1" applyProtection="1">
      <protection locked="0"/>
    </xf>
    <xf numFmtId="0" fontId="0" fillId="0" borderId="0" xfId="0" applyProtection="1">
      <protection locked="0"/>
    </xf>
    <xf numFmtId="0" fontId="4" fillId="3" borderId="8" xfId="2" applyFont="1" applyFill="1" applyBorder="1" applyAlignment="1" applyProtection="1">
      <alignment vertical="center" wrapText="1" shrinkToFit="1"/>
      <protection locked="0"/>
    </xf>
    <xf numFmtId="0" fontId="4" fillId="4" borderId="8" xfId="0" applyFont="1" applyFill="1" applyBorder="1" applyAlignment="1" applyProtection="1">
      <alignment vertical="center"/>
      <protection locked="0"/>
    </xf>
    <xf numFmtId="0" fontId="4" fillId="4" borderId="8" xfId="0" applyFont="1" applyFill="1" applyBorder="1" applyAlignment="1" applyProtection="1">
      <alignment horizontal="left" vertical="center" wrapText="1"/>
      <protection locked="0"/>
    </xf>
    <xf numFmtId="0" fontId="0" fillId="3" borderId="0" xfId="0" applyFill="1" applyProtection="1">
      <protection locked="0"/>
    </xf>
    <xf numFmtId="0" fontId="4" fillId="4" borderId="11" xfId="0" applyFont="1" applyFill="1" applyBorder="1" applyAlignment="1" applyProtection="1">
      <alignment vertical="center"/>
      <protection locked="0"/>
    </xf>
    <xf numFmtId="0" fontId="4" fillId="4" borderId="11" xfId="0" applyFont="1" applyFill="1" applyBorder="1" applyAlignment="1" applyProtection="1">
      <alignment horizontal="left" vertical="center" wrapText="1"/>
      <protection locked="0"/>
    </xf>
    <xf numFmtId="164" fontId="4" fillId="4" borderId="8" xfId="2" applyNumberFormat="1" applyFont="1" applyFill="1" applyBorder="1" applyAlignment="1" applyProtection="1">
      <alignment vertical="center" wrapText="1" shrinkToFit="1"/>
      <protection locked="0"/>
    </xf>
    <xf numFmtId="0" fontId="4" fillId="3" borderId="13" xfId="2" applyFont="1" applyFill="1" applyBorder="1" applyAlignment="1" applyProtection="1">
      <alignment vertical="center" wrapText="1" shrinkToFit="1"/>
      <protection locked="0"/>
    </xf>
    <xf numFmtId="164" fontId="4" fillId="4" borderId="13" xfId="2" applyNumberFormat="1" applyFont="1" applyFill="1" applyBorder="1" applyAlignment="1" applyProtection="1">
      <alignment vertical="center" wrapText="1" shrinkToFit="1"/>
      <protection locked="0"/>
    </xf>
    <xf numFmtId="0" fontId="4" fillId="4" borderId="13" xfId="2" applyFont="1" applyFill="1" applyBorder="1" applyAlignment="1" applyProtection="1">
      <alignment vertical="center" wrapText="1" shrinkToFit="1"/>
      <protection locked="0"/>
    </xf>
    <xf numFmtId="0" fontId="4" fillId="3" borderId="2" xfId="2" applyFont="1" applyFill="1" applyBorder="1" applyAlignment="1" applyProtection="1">
      <alignment vertical="center" wrapText="1" shrinkToFit="1"/>
      <protection locked="0"/>
    </xf>
    <xf numFmtId="0" fontId="4" fillId="0" borderId="13" xfId="2" applyFont="1" applyBorder="1" applyAlignment="1" applyProtection="1">
      <alignment vertical="center" wrapText="1" shrinkToFit="1"/>
      <protection locked="0"/>
    </xf>
    <xf numFmtId="7" fontId="4" fillId="3" borderId="0" xfId="1" applyNumberFormat="1" applyFont="1" applyFill="1" applyBorder="1" applyAlignment="1" applyProtection="1">
      <alignment horizontal="right" vertical="center"/>
      <protection locked="0"/>
    </xf>
    <xf numFmtId="7" fontId="4" fillId="3" borderId="15" xfId="1" applyNumberFormat="1" applyFont="1" applyFill="1" applyBorder="1" applyAlignment="1" applyProtection="1">
      <alignment horizontal="right" vertical="center"/>
    </xf>
    <xf numFmtId="164" fontId="4" fillId="4" borderId="16" xfId="2" applyNumberFormat="1" applyFont="1" applyFill="1" applyBorder="1" applyAlignment="1" applyProtection="1">
      <alignment vertical="center" wrapText="1" shrinkToFit="1"/>
      <protection locked="0"/>
    </xf>
    <xf numFmtId="165" fontId="4" fillId="0" borderId="0" xfId="3" applyNumberFormat="1" applyFont="1" applyBorder="1" applyAlignment="1">
      <alignment horizontal="left" wrapText="1"/>
    </xf>
    <xf numFmtId="0" fontId="4" fillId="3" borderId="17" xfId="2" applyFont="1" applyFill="1" applyBorder="1" applyAlignment="1">
      <alignment horizontal="center" vertical="center" wrapText="1" shrinkToFit="1"/>
    </xf>
    <xf numFmtId="0" fontId="4" fillId="3" borderId="18" xfId="2" applyFont="1" applyFill="1" applyBorder="1" applyAlignment="1">
      <alignment vertical="center" wrapText="1" shrinkToFit="1"/>
    </xf>
    <xf numFmtId="0" fontId="4" fillId="3" borderId="18" xfId="2" applyFont="1" applyFill="1" applyBorder="1" applyAlignment="1" applyProtection="1">
      <alignment vertical="center" wrapText="1" shrinkToFit="1"/>
      <protection locked="0"/>
    </xf>
    <xf numFmtId="0" fontId="4" fillId="3" borderId="18" xfId="2" applyFont="1" applyFill="1" applyBorder="1" applyAlignment="1">
      <alignment horizontal="center" vertical="center" wrapText="1" shrinkToFit="1"/>
    </xf>
    <xf numFmtId="164" fontId="4" fillId="4" borderId="18" xfId="2" applyNumberFormat="1" applyFont="1" applyFill="1" applyBorder="1" applyAlignment="1" applyProtection="1">
      <alignment vertical="center" wrapText="1" shrinkToFit="1"/>
      <protection locked="0"/>
    </xf>
    <xf numFmtId="7" fontId="4" fillId="3" borderId="19" xfId="1" applyNumberFormat="1" applyFont="1" applyFill="1" applyBorder="1" applyAlignment="1" applyProtection="1">
      <alignment horizontal="right" vertical="center"/>
    </xf>
    <xf numFmtId="0" fontId="3" fillId="3" borderId="4" xfId="0" applyFont="1" applyFill="1" applyBorder="1" applyAlignment="1">
      <alignment horizontal="left" vertical="top" wrapText="1" shrinkToFit="1"/>
    </xf>
    <xf numFmtId="0" fontId="3" fillId="3" borderId="5" xfId="0" applyFont="1" applyFill="1" applyBorder="1" applyAlignment="1">
      <alignment horizontal="left" vertical="top" wrapText="1" shrinkToFit="1"/>
    </xf>
    <xf numFmtId="0" fontId="3" fillId="2" borderId="4" xfId="0" applyFont="1" applyFill="1" applyBorder="1" applyAlignment="1">
      <alignment horizontal="left" vertical="top" wrapText="1" shrinkToFit="1"/>
    </xf>
    <xf numFmtId="0" fontId="3" fillId="2" borderId="5" xfId="0" applyFont="1" applyFill="1" applyBorder="1" applyAlignment="1">
      <alignment horizontal="left" vertical="top" wrapText="1" shrinkToFit="1"/>
    </xf>
    <xf numFmtId="0" fontId="3" fillId="2" borderId="6" xfId="0" applyFont="1" applyFill="1" applyBorder="1" applyAlignment="1">
      <alignment horizontal="left" vertical="top" wrapText="1" shrinkToFit="1"/>
    </xf>
  </cellXfs>
  <cellStyles count="4">
    <cellStyle name="Měna" xfId="1" builtinId="4"/>
    <cellStyle name="Normální" xfId="0" builtinId="0"/>
    <cellStyle name="Normální 14" xfId="2"/>
    <cellStyle name="Normální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25"/>
  <sheetViews>
    <sheetView tabSelected="1" topLeftCell="A10" zoomScale="80" zoomScaleNormal="80" workbookViewId="0">
      <selection activeCell="A5" sqref="A5:I25"/>
    </sheetView>
  </sheetViews>
  <sheetFormatPr defaultRowHeight="15" x14ac:dyDescent="0.25"/>
  <cols>
    <col min="1" max="1" width="9.140625" style="29"/>
    <col min="2" max="2" width="31.85546875" style="29" customWidth="1"/>
    <col min="3" max="3" width="161.140625" style="29" customWidth="1"/>
    <col min="4" max="5" width="23.140625" style="29" customWidth="1"/>
    <col min="6" max="6" width="16" style="29" customWidth="1"/>
    <col min="7" max="7" width="13.140625" style="29" customWidth="1"/>
    <col min="8" max="9" width="20" style="29" customWidth="1"/>
    <col min="10" max="16384" width="9.140625" style="29"/>
  </cols>
  <sheetData>
    <row r="3" spans="1:9" ht="18" x14ac:dyDescent="0.35">
      <c r="A3" s="28"/>
      <c r="B3" s="28"/>
      <c r="C3"/>
    </row>
    <row r="4" spans="1:9" ht="15.75" thickBot="1" x14ac:dyDescent="0.3"/>
    <row r="5" spans="1:9" ht="36.75" thickBot="1" x14ac:dyDescent="0.3">
      <c r="A5" s="4" t="s">
        <v>0</v>
      </c>
      <c r="B5" s="5" t="s">
        <v>1</v>
      </c>
      <c r="C5" s="6" t="s">
        <v>2</v>
      </c>
      <c r="D5" s="6" t="s">
        <v>3</v>
      </c>
      <c r="E5" s="6" t="s">
        <v>4</v>
      </c>
      <c r="F5" s="6" t="s">
        <v>5</v>
      </c>
      <c r="G5" s="6" t="s">
        <v>6</v>
      </c>
      <c r="H5" s="6" t="s">
        <v>7</v>
      </c>
      <c r="I5" s="7" t="s">
        <v>8</v>
      </c>
    </row>
    <row r="6" spans="1:9" ht="18.75" thickBot="1" x14ac:dyDescent="0.3">
      <c r="A6" s="54" t="s">
        <v>9</v>
      </c>
      <c r="B6" s="55"/>
      <c r="C6" s="55"/>
      <c r="D6" s="55"/>
      <c r="E6" s="55"/>
      <c r="F6" s="55"/>
      <c r="G6" s="55"/>
      <c r="H6" s="55"/>
      <c r="I6" s="56"/>
    </row>
    <row r="7" spans="1:9" s="33" customFormat="1" ht="144" x14ac:dyDescent="0.25">
      <c r="A7" s="8" t="s">
        <v>10</v>
      </c>
      <c r="B7" s="9" t="s">
        <v>11</v>
      </c>
      <c r="C7" s="10" t="s">
        <v>40</v>
      </c>
      <c r="D7" s="31"/>
      <c r="E7" s="32"/>
      <c r="F7" s="11" t="s">
        <v>12</v>
      </c>
      <c r="G7" s="11">
        <v>1</v>
      </c>
      <c r="H7" s="2">
        <v>0</v>
      </c>
      <c r="I7" s="12">
        <f>G7*H7</f>
        <v>0</v>
      </c>
    </row>
    <row r="8" spans="1:9" ht="90" x14ac:dyDescent="0.25">
      <c r="A8" s="13" t="s">
        <v>13</v>
      </c>
      <c r="B8" s="14" t="s">
        <v>14</v>
      </c>
      <c r="C8" s="15" t="s">
        <v>41</v>
      </c>
      <c r="D8" s="34"/>
      <c r="E8" s="35"/>
      <c r="F8" s="16" t="s">
        <v>12</v>
      </c>
      <c r="G8" s="16">
        <v>1</v>
      </c>
      <c r="H8" s="3">
        <v>0</v>
      </c>
      <c r="I8" s="12">
        <f t="shared" ref="I8:I12" si="0">G8*H8</f>
        <v>0</v>
      </c>
    </row>
    <row r="9" spans="1:9" ht="349.5" customHeight="1" thickBot="1" x14ac:dyDescent="0.3">
      <c r="A9" s="13" t="s">
        <v>15</v>
      </c>
      <c r="B9" s="17" t="s">
        <v>16</v>
      </c>
      <c r="C9" s="15" t="s">
        <v>17</v>
      </c>
      <c r="D9" s="34"/>
      <c r="E9" s="35"/>
      <c r="F9" s="16" t="s">
        <v>12</v>
      </c>
      <c r="G9" s="16">
        <v>1</v>
      </c>
      <c r="H9" s="3">
        <v>0</v>
      </c>
      <c r="I9" s="12">
        <f t="shared" si="0"/>
        <v>0</v>
      </c>
    </row>
    <row r="10" spans="1:9" ht="18.75" thickBot="1" x14ac:dyDescent="0.3">
      <c r="A10" s="54" t="s">
        <v>18</v>
      </c>
      <c r="B10" s="55"/>
      <c r="C10" s="55"/>
      <c r="D10" s="55"/>
      <c r="E10" s="55"/>
      <c r="F10" s="55"/>
      <c r="G10" s="55"/>
      <c r="H10" s="55"/>
      <c r="I10" s="56"/>
    </row>
    <row r="11" spans="1:9" ht="39.75" customHeight="1" x14ac:dyDescent="0.25">
      <c r="A11" s="13" t="s">
        <v>19</v>
      </c>
      <c r="B11" s="17" t="s">
        <v>20</v>
      </c>
      <c r="C11" s="15" t="s">
        <v>21</v>
      </c>
      <c r="D11" s="34"/>
      <c r="E11" s="35"/>
      <c r="F11" s="16" t="s">
        <v>12</v>
      </c>
      <c r="G11" s="16">
        <v>1</v>
      </c>
      <c r="H11" s="3">
        <v>0</v>
      </c>
      <c r="I11" s="12">
        <f t="shared" si="0"/>
        <v>0</v>
      </c>
    </row>
    <row r="12" spans="1:9" ht="39" customHeight="1" thickBot="1" x14ac:dyDescent="0.3">
      <c r="A12" s="13" t="s">
        <v>22</v>
      </c>
      <c r="B12" s="14" t="s">
        <v>23</v>
      </c>
      <c r="C12" s="15" t="s">
        <v>24</v>
      </c>
      <c r="D12" s="34"/>
      <c r="E12" s="35"/>
      <c r="F12" s="16" t="s">
        <v>12</v>
      </c>
      <c r="G12" s="16">
        <v>1</v>
      </c>
      <c r="H12" s="3">
        <v>0</v>
      </c>
      <c r="I12" s="12">
        <f t="shared" si="0"/>
        <v>0</v>
      </c>
    </row>
    <row r="13" spans="1:9" ht="18.75" thickBot="1" x14ac:dyDescent="0.3">
      <c r="A13" s="54" t="s">
        <v>25</v>
      </c>
      <c r="B13" s="55"/>
      <c r="C13" s="55"/>
      <c r="D13" s="55"/>
      <c r="E13" s="55"/>
      <c r="F13" s="55"/>
      <c r="G13" s="55"/>
      <c r="H13" s="55"/>
      <c r="I13" s="56"/>
    </row>
    <row r="14" spans="1:9" s="33" customFormat="1" ht="36" x14ac:dyDescent="0.25">
      <c r="A14" s="18">
        <v>6</v>
      </c>
      <c r="B14" s="10" t="s">
        <v>26</v>
      </c>
      <c r="C14" s="10" t="s">
        <v>27</v>
      </c>
      <c r="D14" s="30"/>
      <c r="E14" s="30"/>
      <c r="F14" s="19" t="s">
        <v>28</v>
      </c>
      <c r="G14" s="19">
        <v>1</v>
      </c>
      <c r="H14" s="36">
        <v>0</v>
      </c>
      <c r="I14" s="12">
        <f t="shared" ref="I14:I23" si="1">G14*H14</f>
        <v>0</v>
      </c>
    </row>
    <row r="15" spans="1:9" s="33" customFormat="1" ht="18" x14ac:dyDescent="0.25">
      <c r="A15" s="20">
        <v>7</v>
      </c>
      <c r="B15" s="21" t="s">
        <v>29</v>
      </c>
      <c r="C15" s="21" t="s">
        <v>30</v>
      </c>
      <c r="D15" s="37"/>
      <c r="E15" s="37"/>
      <c r="F15" s="22" t="s">
        <v>12</v>
      </c>
      <c r="G15" s="22">
        <v>1</v>
      </c>
      <c r="H15" s="38">
        <v>0</v>
      </c>
      <c r="I15" s="12">
        <f t="shared" si="1"/>
        <v>0</v>
      </c>
    </row>
    <row r="16" spans="1:9" s="33" customFormat="1" ht="36.75" thickBot="1" x14ac:dyDescent="0.3">
      <c r="A16" s="20">
        <v>8</v>
      </c>
      <c r="B16" s="21" t="s">
        <v>31</v>
      </c>
      <c r="C16" s="21" t="s">
        <v>32</v>
      </c>
      <c r="D16" s="37"/>
      <c r="E16" s="37"/>
      <c r="F16" s="22" t="s">
        <v>12</v>
      </c>
      <c r="G16" s="22">
        <v>1</v>
      </c>
      <c r="H16" s="38">
        <v>0</v>
      </c>
      <c r="I16" s="12">
        <f t="shared" si="1"/>
        <v>0</v>
      </c>
    </row>
    <row r="17" spans="1:12" s="33" customFormat="1" ht="18.75" thickBot="1" x14ac:dyDescent="0.3">
      <c r="A17" s="54" t="s">
        <v>46</v>
      </c>
      <c r="B17" s="55"/>
      <c r="C17" s="55"/>
      <c r="D17" s="55"/>
      <c r="E17" s="55"/>
      <c r="F17" s="55"/>
      <c r="G17" s="55"/>
      <c r="H17" s="55"/>
      <c r="I17" s="56"/>
    </row>
    <row r="18" spans="1:12" s="33" customFormat="1" ht="36" x14ac:dyDescent="0.25">
      <c r="A18" s="20">
        <v>9</v>
      </c>
      <c r="B18" s="21" t="s">
        <v>36</v>
      </c>
      <c r="C18" s="21" t="s">
        <v>43</v>
      </c>
      <c r="D18" s="39"/>
      <c r="E18" s="39"/>
      <c r="F18" s="22" t="s">
        <v>12</v>
      </c>
      <c r="G18" s="22">
        <v>1</v>
      </c>
      <c r="H18" s="38">
        <v>0</v>
      </c>
      <c r="I18" s="12">
        <f t="shared" ref="I18:I19" si="2">G18*H18</f>
        <v>0</v>
      </c>
    </row>
    <row r="19" spans="1:12" s="33" customFormat="1" ht="55.5" customHeight="1" x14ac:dyDescent="0.25">
      <c r="A19" s="20">
        <v>10</v>
      </c>
      <c r="B19" s="21" t="s">
        <v>37</v>
      </c>
      <c r="C19" s="23" t="s">
        <v>44</v>
      </c>
      <c r="D19" s="39"/>
      <c r="E19" s="39"/>
      <c r="F19" s="22" t="s">
        <v>12</v>
      </c>
      <c r="G19" s="22">
        <v>1</v>
      </c>
      <c r="H19" s="38">
        <v>0</v>
      </c>
      <c r="I19" s="12">
        <f t="shared" si="2"/>
        <v>0</v>
      </c>
    </row>
    <row r="20" spans="1:12" s="33" customFormat="1" ht="58.5" customHeight="1" thickBot="1" x14ac:dyDescent="0.4">
      <c r="A20" s="20">
        <v>11</v>
      </c>
      <c r="B20" s="21" t="s">
        <v>42</v>
      </c>
      <c r="C20" s="45" t="s">
        <v>45</v>
      </c>
      <c r="D20" s="41"/>
      <c r="E20" s="41"/>
      <c r="F20" s="22" t="s">
        <v>28</v>
      </c>
      <c r="G20" s="22">
        <v>1</v>
      </c>
      <c r="H20" s="38">
        <v>0</v>
      </c>
      <c r="I20" s="12">
        <f t="shared" ref="I20" si="3">G20*H20</f>
        <v>0</v>
      </c>
    </row>
    <row r="21" spans="1:12" ht="18.75" thickBot="1" x14ac:dyDescent="0.3">
      <c r="A21" s="54" t="s">
        <v>33</v>
      </c>
      <c r="B21" s="55"/>
      <c r="C21" s="55"/>
      <c r="D21" s="55"/>
      <c r="E21" s="55"/>
      <c r="F21" s="55"/>
      <c r="G21" s="55"/>
      <c r="H21" s="55"/>
      <c r="I21" s="56"/>
    </row>
    <row r="22" spans="1:12" s="33" customFormat="1" ht="57" customHeight="1" x14ac:dyDescent="0.25">
      <c r="A22" s="24">
        <v>12</v>
      </c>
      <c r="B22" s="25" t="s">
        <v>34</v>
      </c>
      <c r="C22" s="25" t="s">
        <v>38</v>
      </c>
      <c r="D22" s="40"/>
      <c r="E22" s="40"/>
      <c r="F22" s="26" t="s">
        <v>28</v>
      </c>
      <c r="G22" s="26">
        <v>1</v>
      </c>
      <c r="H22" s="44">
        <v>0</v>
      </c>
      <c r="I22" s="43">
        <f t="shared" si="1"/>
        <v>0</v>
      </c>
      <c r="L22" s="1"/>
    </row>
    <row r="23" spans="1:12" s="33" customFormat="1" ht="57" customHeight="1" thickBot="1" x14ac:dyDescent="0.3">
      <c r="A23" s="46">
        <v>13</v>
      </c>
      <c r="B23" s="47" t="s">
        <v>47</v>
      </c>
      <c r="C23" s="47" t="s">
        <v>48</v>
      </c>
      <c r="D23" s="48"/>
      <c r="E23" s="48"/>
      <c r="F23" s="49" t="s">
        <v>12</v>
      </c>
      <c r="G23" s="49">
        <v>1</v>
      </c>
      <c r="H23" s="50">
        <v>0</v>
      </c>
      <c r="I23" s="51">
        <f t="shared" si="1"/>
        <v>0</v>
      </c>
      <c r="L23" s="42"/>
    </row>
    <row r="24" spans="1:12" s="33" customFormat="1" ht="18.75" thickBot="1" x14ac:dyDescent="0.3">
      <c r="A24" s="52" t="s">
        <v>35</v>
      </c>
      <c r="B24" s="53"/>
      <c r="C24" s="53"/>
      <c r="D24" s="53"/>
      <c r="E24" s="53"/>
      <c r="F24" s="53"/>
      <c r="G24" s="53"/>
      <c r="H24" s="53"/>
      <c r="I24" s="27">
        <f>SUM(I7:I23)</f>
        <v>0</v>
      </c>
    </row>
    <row r="25" spans="1:12" ht="18.75" thickBot="1" x14ac:dyDescent="0.3">
      <c r="A25" s="52" t="s">
        <v>39</v>
      </c>
      <c r="B25" s="53"/>
      <c r="C25" s="53"/>
      <c r="D25" s="53"/>
      <c r="E25" s="53"/>
      <c r="F25" s="53"/>
      <c r="G25" s="53"/>
      <c r="H25" s="53"/>
      <c r="I25" s="27">
        <f>SUM(I7:I23)*1.21</f>
        <v>0</v>
      </c>
    </row>
  </sheetData>
  <sheetProtection algorithmName="SHA-512" hashValue="mIq4h8QEqcYgng3VqOObFVweT07vOpboahX7AY9vdgG8pQUIHyuU08plc2hFb4o2Yse1ROvunK+RMyDykCjBrg==" saltValue="rHriq3TRo5OIRMS1KP4rEg==" spinCount="100000" sheet="1" objects="1" scenarios="1"/>
  <mergeCells count="7">
    <mergeCell ref="A25:H25"/>
    <mergeCell ref="A6:I6"/>
    <mergeCell ref="A10:I10"/>
    <mergeCell ref="A13:I13"/>
    <mergeCell ref="A21:I21"/>
    <mergeCell ref="A24:H24"/>
    <mergeCell ref="A17:I17"/>
  </mergeCells>
  <pageMargins left="0.25" right="0.25"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Stregl Marek</dc:creator>
  <cp:lastModifiedBy>Fejtová Veronika Ing.</cp:lastModifiedBy>
  <cp:lastPrinted>2024-10-21T07:59:35Z</cp:lastPrinted>
  <dcterms:created xsi:type="dcterms:W3CDTF">2024-10-16T09:20:19Z</dcterms:created>
  <dcterms:modified xsi:type="dcterms:W3CDTF">2024-10-21T07:59:39Z</dcterms:modified>
</cp:coreProperties>
</file>