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OVZ\Boukalová\2. HW a SW\2. ZD finální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5" i="1"/>
  <c r="J65" i="1" s="1"/>
  <c r="I63" i="1"/>
  <c r="I62" i="1"/>
  <c r="I61" i="1"/>
  <c r="I60" i="1"/>
  <c r="I59" i="1"/>
  <c r="J59" i="1" s="1"/>
  <c r="I58" i="1"/>
  <c r="J58" i="1" s="1"/>
  <c r="I57" i="1"/>
  <c r="J57" i="1" s="1"/>
  <c r="I55" i="1"/>
  <c r="I54" i="1"/>
  <c r="I53" i="1"/>
  <c r="I52" i="1"/>
  <c r="I51" i="1"/>
  <c r="I50" i="1"/>
  <c r="I49" i="1"/>
  <c r="I48" i="1"/>
  <c r="J48" i="1" s="1"/>
  <c r="I47" i="1"/>
  <c r="J47" i="1" s="1"/>
  <c r="I46" i="1"/>
  <c r="J46" i="1" s="1"/>
  <c r="I44" i="1"/>
  <c r="I43" i="1"/>
  <c r="I42" i="1"/>
  <c r="I41" i="1"/>
  <c r="I40" i="1"/>
  <c r="I39" i="1"/>
  <c r="I37" i="1"/>
  <c r="I36" i="1"/>
  <c r="I35" i="1"/>
  <c r="I34" i="1"/>
  <c r="I33" i="1"/>
  <c r="I32" i="1"/>
  <c r="J32" i="1" s="1"/>
  <c r="I31" i="1"/>
  <c r="J31" i="1" s="1"/>
  <c r="I29" i="1"/>
  <c r="J29" i="1" s="1"/>
  <c r="I28" i="1"/>
  <c r="I27" i="1"/>
  <c r="I26" i="1"/>
  <c r="I25" i="1"/>
  <c r="I24" i="1"/>
  <c r="I23" i="1"/>
  <c r="I21" i="1"/>
  <c r="I20" i="1"/>
  <c r="I19" i="1"/>
  <c r="I18" i="1"/>
  <c r="I17" i="1"/>
  <c r="J17" i="1" s="1"/>
  <c r="I16" i="1"/>
  <c r="I15" i="1"/>
  <c r="I14" i="1"/>
  <c r="I12" i="1"/>
  <c r="I11" i="1"/>
  <c r="I10" i="1"/>
  <c r="H71" i="1"/>
  <c r="E71" i="1"/>
  <c r="F65" i="1"/>
  <c r="G65" i="1" s="1"/>
  <c r="J63" i="1"/>
  <c r="F63" i="1"/>
  <c r="G63" i="1" s="1"/>
  <c r="J62" i="1"/>
  <c r="F62" i="1"/>
  <c r="G62" i="1" s="1"/>
  <c r="J61" i="1"/>
  <c r="F61" i="1"/>
  <c r="G61" i="1" s="1"/>
  <c r="J60" i="1"/>
  <c r="F60" i="1"/>
  <c r="G60" i="1" s="1"/>
  <c r="F59" i="1"/>
  <c r="G59" i="1" s="1"/>
  <c r="F58" i="1"/>
  <c r="G58" i="1" s="1"/>
  <c r="F57" i="1"/>
  <c r="G57" i="1" s="1"/>
  <c r="J55" i="1"/>
  <c r="F55" i="1"/>
  <c r="G55" i="1" s="1"/>
  <c r="J54" i="1"/>
  <c r="F54" i="1"/>
  <c r="G54" i="1" s="1"/>
  <c r="J53" i="1"/>
  <c r="F53" i="1"/>
  <c r="G53" i="1" s="1"/>
  <c r="J52" i="1"/>
  <c r="F52" i="1"/>
  <c r="G52" i="1" s="1"/>
  <c r="J51" i="1"/>
  <c r="F51" i="1"/>
  <c r="G51" i="1" s="1"/>
  <c r="J50" i="1"/>
  <c r="F50" i="1"/>
  <c r="G50" i="1" s="1"/>
  <c r="J49" i="1"/>
  <c r="F49" i="1"/>
  <c r="G49" i="1" s="1"/>
  <c r="F48" i="1"/>
  <c r="G48" i="1" s="1"/>
  <c r="F47" i="1"/>
  <c r="G47" i="1" s="1"/>
  <c r="F46" i="1"/>
  <c r="G46" i="1" s="1"/>
  <c r="J44" i="1"/>
  <c r="F44" i="1"/>
  <c r="G44" i="1" s="1"/>
  <c r="J43" i="1"/>
  <c r="F43" i="1"/>
  <c r="G43" i="1" s="1"/>
  <c r="J42" i="1"/>
  <c r="F42" i="1"/>
  <c r="G42" i="1" s="1"/>
  <c r="J41" i="1"/>
  <c r="F41" i="1"/>
  <c r="G41" i="1" s="1"/>
  <c r="J40" i="1"/>
  <c r="F40" i="1"/>
  <c r="G40" i="1" s="1"/>
  <c r="J39" i="1"/>
  <c r="F39" i="1"/>
  <c r="G39" i="1" s="1"/>
  <c r="J37" i="1"/>
  <c r="F37" i="1"/>
  <c r="G37" i="1" s="1"/>
  <c r="J36" i="1"/>
  <c r="F36" i="1"/>
  <c r="G36" i="1" s="1"/>
  <c r="J35" i="1"/>
  <c r="F35" i="1"/>
  <c r="G35" i="1" s="1"/>
  <c r="J34" i="1"/>
  <c r="F34" i="1"/>
  <c r="G34" i="1" s="1"/>
  <c r="J33" i="1"/>
  <c r="F33" i="1"/>
  <c r="G33" i="1" s="1"/>
  <c r="F32" i="1"/>
  <c r="G32" i="1" s="1"/>
  <c r="F31" i="1"/>
  <c r="G31" i="1" s="1"/>
  <c r="F29" i="1"/>
  <c r="G29" i="1" s="1"/>
  <c r="J28" i="1"/>
  <c r="F28" i="1"/>
  <c r="G28" i="1" s="1"/>
  <c r="J27" i="1"/>
  <c r="F27" i="1"/>
  <c r="G27" i="1" s="1"/>
  <c r="J26" i="1"/>
  <c r="F26" i="1"/>
  <c r="G26" i="1" s="1"/>
  <c r="J25" i="1"/>
  <c r="F25" i="1"/>
  <c r="G25" i="1" s="1"/>
  <c r="J24" i="1"/>
  <c r="F24" i="1"/>
  <c r="G24" i="1" s="1"/>
  <c r="J23" i="1"/>
  <c r="F23" i="1"/>
  <c r="G23" i="1" s="1"/>
  <c r="J21" i="1"/>
  <c r="F21" i="1"/>
  <c r="G21" i="1" s="1"/>
  <c r="J20" i="1"/>
  <c r="F20" i="1"/>
  <c r="G20" i="1" s="1"/>
  <c r="J19" i="1"/>
  <c r="F19" i="1"/>
  <c r="G19" i="1" s="1"/>
  <c r="J18" i="1"/>
  <c r="F18" i="1"/>
  <c r="G18" i="1" s="1"/>
  <c r="F17" i="1"/>
  <c r="G17" i="1" s="1"/>
  <c r="J12" i="1"/>
  <c r="F12" i="1"/>
  <c r="G12" i="1" s="1"/>
  <c r="J11" i="1"/>
  <c r="F11" i="1"/>
  <c r="G11" i="1" s="1"/>
  <c r="F10" i="1"/>
  <c r="G10" i="1" s="1"/>
  <c r="J16" i="1"/>
  <c r="J15" i="1"/>
  <c r="J14" i="1"/>
  <c r="I68" i="1"/>
  <c r="J68" i="1" s="1"/>
  <c r="F68" i="1"/>
  <c r="G68" i="1" s="1"/>
  <c r="H70" i="1"/>
  <c r="C70" i="1"/>
  <c r="F67" i="1"/>
  <c r="G67" i="1" s="1"/>
  <c r="F16" i="1"/>
  <c r="G16" i="1" s="1"/>
  <c r="F15" i="1"/>
  <c r="G15" i="1" s="1"/>
  <c r="F14" i="1"/>
  <c r="G14" i="1" s="1"/>
  <c r="I67" i="1"/>
  <c r="J67" i="1" s="1"/>
  <c r="J70" i="1" l="1"/>
  <c r="I71" i="1"/>
  <c r="F5" i="1" s="1"/>
  <c r="J10" i="1"/>
  <c r="J71" i="1" s="1"/>
  <c r="H5" i="1" s="1"/>
  <c r="F71" i="1"/>
  <c r="G71" i="1"/>
  <c r="H4" i="1" s="1"/>
  <c r="F4" i="1"/>
  <c r="F6" i="1" l="1"/>
  <c r="H6" i="1"/>
  <c r="G5" i="1"/>
  <c r="G4" i="1"/>
  <c r="G6" i="1" l="1"/>
</calcChain>
</file>

<file path=xl/sharedStrings.xml><?xml version="1.0" encoding="utf-8"?>
<sst xmlns="http://schemas.openxmlformats.org/spreadsheetml/2006/main" count="191" uniqueCount="111">
  <si>
    <t>Ozn.</t>
  </si>
  <si>
    <t>Položka rozpočtu</t>
  </si>
  <si>
    <t>Počet jednotek</t>
  </si>
  <si>
    <t>Cena za dodávku (v Kč bez DPH)</t>
  </si>
  <si>
    <t>Cena za dodávku (v Kč s DPH)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</si>
  <si>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</si>
  <si>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</si>
  <si>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</si>
  <si>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</si>
  <si>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</si>
  <si>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</si>
  <si>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</si>
  <si>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</si>
  <si>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---</t>
  </si>
  <si>
    <t>Pokyny pro účastníka: Účastník vyplňuje jen zeleně zvýrazněné položky</t>
  </si>
  <si>
    <t>Rozšířená podpora</t>
  </si>
  <si>
    <t>RP</t>
  </si>
  <si>
    <t>Cena za servisní služby / 1 kalendářní čtvrtletí (v Kč bez DPH)</t>
  </si>
  <si>
    <t>2.1</t>
  </si>
  <si>
    <t>2.2</t>
  </si>
  <si>
    <t>2.3</t>
  </si>
  <si>
    <t>Jednotka</t>
  </si>
  <si>
    <t>ks</t>
  </si>
  <si>
    <t>4.1</t>
  </si>
  <si>
    <t>4.2</t>
  </si>
  <si>
    <t>4.3</t>
  </si>
  <si>
    <t>soubor</t>
  </si>
  <si>
    <t>5.1</t>
  </si>
  <si>
    <t>5.2</t>
  </si>
  <si>
    <t>5.3</t>
  </si>
  <si>
    <t>5.4</t>
  </si>
  <si>
    <t>5.5</t>
  </si>
  <si>
    <t>6.1</t>
  </si>
  <si>
    <t>6.2</t>
  </si>
  <si>
    <t>7.1</t>
  </si>
  <si>
    <t>7.2</t>
  </si>
  <si>
    <t>7.3</t>
  </si>
  <si>
    <t>7.4</t>
  </si>
  <si>
    <t>7.5</t>
  </si>
  <si>
    <t>7.6</t>
  </si>
  <si>
    <t>7.7</t>
  </si>
  <si>
    <t>-</t>
  </si>
  <si>
    <t>RZ</t>
  </si>
  <si>
    <t>Jednotková cena (v Kč bez DPH)</t>
  </si>
  <si>
    <t>Rozšíření záruky u vybraných komponent nad 36 měsíců (37 - 60 měsíc)</t>
  </si>
  <si>
    <t>Rozšíření maintenance u vybraných komponent nad 36 měsíců (37 - 60 měsíc)</t>
  </si>
  <si>
    <t>RM</t>
  </si>
  <si>
    <t>Ostatní servisní a provozní služby</t>
  </si>
  <si>
    <t>4.4</t>
  </si>
  <si>
    <t>4.5</t>
  </si>
  <si>
    <t>Pardubický kraj</t>
  </si>
  <si>
    <t>Rozšíření systému pro sběr a analýzu logů v NPK</t>
  </si>
  <si>
    <t>Zpracování událostí z analýzy síťového provozu ZZ v NPK</t>
  </si>
  <si>
    <t>Zpracování událostí ze skenování perimetru ZZ v NPK</t>
  </si>
  <si>
    <t>1.1</t>
  </si>
  <si>
    <t>1.2</t>
  </si>
  <si>
    <t>1.3</t>
  </si>
  <si>
    <t>Léčebna dlouhodobě nemocných Rybitví (LDN Rybitví)</t>
  </si>
  <si>
    <t>Nástroje monitorování a bezpečnost počítačových sítí</t>
  </si>
  <si>
    <t>Nástroje pro ochranu síťového perimetru</t>
  </si>
  <si>
    <t>Redundantní infrastruktura pro záložní DC pro provoz zabezpečovaného IS – HW</t>
  </si>
  <si>
    <t>Systémový SW pro redundantní infrastrukturu pro záložní DC pro provoz zabezpečovaného IS – SW</t>
  </si>
  <si>
    <t>Dodávka Anti-X řešení pro ochranu před škodlivým kódem</t>
  </si>
  <si>
    <t>Nástroje pro sběr logů a významných provozních událostí</t>
  </si>
  <si>
    <t>Infrastruktura pro provoz bezpečnostních technologií</t>
  </si>
  <si>
    <t>Systémový SW pro provoz bezpečnostních technologií</t>
  </si>
  <si>
    <t>2.4</t>
  </si>
  <si>
    <t>2.5</t>
  </si>
  <si>
    <t>2.6</t>
  </si>
  <si>
    <t>2.7</t>
  </si>
  <si>
    <t>2.8</t>
  </si>
  <si>
    <t>Nástroje pro ochranu síťového perimetru a vnitřní sítě</t>
  </si>
  <si>
    <t>Dvoufaktorová autentizace administrátorských VPN přístupů</t>
  </si>
  <si>
    <t>Zálohovací infrastruktura pro záložní DC pro zálohování dat a technologií zabezpečovaného IS – HW</t>
  </si>
  <si>
    <t>Odborný léčebný ústav Jevíčko (OLU Jevíčko)</t>
  </si>
  <si>
    <t>3.1</t>
  </si>
  <si>
    <t>3.2</t>
  </si>
  <si>
    <t>3.3</t>
  </si>
  <si>
    <t>3.4</t>
  </si>
  <si>
    <t>3.5</t>
  </si>
  <si>
    <t>3.6</t>
  </si>
  <si>
    <t>3.7</t>
  </si>
  <si>
    <t>Albertinum, odborný léčebný ústav Žamberk (OLÚ Albertinum Žamberk)</t>
  </si>
  <si>
    <t>4.6</t>
  </si>
  <si>
    <t>4.7</t>
  </si>
  <si>
    <t>Nemocnice následné péče Moravská Třebová (NNP Moravská Třebová)</t>
  </si>
  <si>
    <t>Nástroje pro identifikaci, autentizaci a řízení oprávnění uživatelů a administrátorů – SW</t>
  </si>
  <si>
    <t>Redundantní infrastruktura pro záložní DC pro provoz zabezpečovaného IS a bezpečnostních technologií – HW</t>
  </si>
  <si>
    <t>Systémový SW pro redundantní infrastrukturu pro záložní DC pro provoz zabezpečovaného IS a bezpečnostních technologií – SW</t>
  </si>
  <si>
    <t>5.6</t>
  </si>
  <si>
    <t>Vysokomýtská nemocnice (NVM)</t>
  </si>
  <si>
    <t>6.3</t>
  </si>
  <si>
    <t>6.4</t>
  </si>
  <si>
    <t>6.5</t>
  </si>
  <si>
    <t>6.6</t>
  </si>
  <si>
    <t>6.7</t>
  </si>
  <si>
    <t>6.8</t>
  </si>
  <si>
    <t>6.9</t>
  </si>
  <si>
    <t>6.10</t>
  </si>
  <si>
    <t>Rozšíření Anti-X řešení pro ochranu před škodlivým kódem</t>
  </si>
  <si>
    <t>Nástroje pro segmentaci sítí a řízení přístupu k síti</t>
  </si>
  <si>
    <t>Řízení přístupu uživatelů a administrátorů</t>
  </si>
  <si>
    <t>Software pro zálohovací infrastrukturu pro záložní DC pro zálohování dat a technologií zabezpečovaného IS – SW</t>
  </si>
  <si>
    <t>Rehabilitační ústav Brandýs nad Orlicí (RÚ BnO)</t>
  </si>
  <si>
    <t>Ostatní systémy a technologie</t>
  </si>
  <si>
    <t>8.1</t>
  </si>
  <si>
    <t>Nástroje pro penetrační testy a penetrační testy</t>
  </si>
  <si>
    <t>Rozšíření záruky a maintenance</t>
  </si>
  <si>
    <t>Cena za servisní služby / 5 let (v Kč bez DPH)</t>
  </si>
  <si>
    <t>Cena za servisní služby / 5 let (v Kč s DPH)</t>
  </si>
  <si>
    <t>Příloha č. 4: Položkový rozpočet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</si>
</sst>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1" quotePrefix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right" vertical="center" wrapText="1"/>
    </xf>
    <xf numFmtId="164" fontId="3" fillId="0" borderId="9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="150" workbookViewId="0">
      <selection activeCell="A73" sqref="A1:J73"/>
    </sheetView>
  </sheetViews>
  <sheetFormatPr defaultColWidth="8.85546875" defaultRowHeight="15" x14ac:dyDescent="0.25"/>
  <cols>
    <col min="1" max="1" width="4.85546875" bestFit="1" customWidth="1"/>
    <col min="2" max="2" width="47.7109375" customWidth="1"/>
    <col min="3" max="3" width="8.140625" bestFit="1" customWidth="1"/>
    <col min="4" max="4" width="13.7109375" bestFit="1" customWidth="1"/>
    <col min="5" max="10" width="20.140625" customWidth="1"/>
    <col min="13" max="13" width="3.140625" hidden="1" customWidth="1"/>
  </cols>
  <sheetData>
    <row r="1" spans="1:10" x14ac:dyDescent="0.25">
      <c r="A1" s="29" t="s">
        <v>110</v>
      </c>
      <c r="B1" s="29"/>
      <c r="C1" s="13"/>
    </row>
    <row r="2" spans="1:10" ht="15.75" thickBot="1" x14ac:dyDescent="0.3"/>
    <row r="3" spans="1:10" x14ac:dyDescent="0.25">
      <c r="A3" s="32" t="s">
        <v>6</v>
      </c>
      <c r="B3" s="33"/>
      <c r="C3" s="33"/>
      <c r="D3" s="33"/>
      <c r="E3" s="33"/>
      <c r="F3" s="10" t="s">
        <v>7</v>
      </c>
      <c r="G3" s="10" t="s">
        <v>8</v>
      </c>
      <c r="H3" s="11" t="s">
        <v>9</v>
      </c>
    </row>
    <row r="4" spans="1:10" x14ac:dyDescent="0.25">
      <c r="A4" s="34" t="s">
        <v>10</v>
      </c>
      <c r="B4" s="35"/>
      <c r="C4" s="35"/>
      <c r="D4" s="35"/>
      <c r="E4" s="35"/>
      <c r="F4" s="14">
        <f>F71</f>
        <v>0</v>
      </c>
      <c r="G4" s="14">
        <f>H4-F4</f>
        <v>0</v>
      </c>
      <c r="H4" s="21">
        <f>G71</f>
        <v>0</v>
      </c>
    </row>
    <row r="5" spans="1:10" x14ac:dyDescent="0.25">
      <c r="A5" s="34" t="s">
        <v>11</v>
      </c>
      <c r="B5" s="35"/>
      <c r="C5" s="35"/>
      <c r="D5" s="35"/>
      <c r="E5" s="35"/>
      <c r="F5" s="14">
        <f>I71</f>
        <v>0</v>
      </c>
      <c r="G5" s="14">
        <f>H5-F5</f>
        <v>0</v>
      </c>
      <c r="H5" s="21">
        <f>J71</f>
        <v>0</v>
      </c>
    </row>
    <row r="6" spans="1:10" ht="15.75" thickBot="1" x14ac:dyDescent="0.3">
      <c r="A6" s="30" t="s">
        <v>12</v>
      </c>
      <c r="B6" s="31"/>
      <c r="C6" s="31"/>
      <c r="D6" s="31"/>
      <c r="E6" s="31"/>
      <c r="F6" s="24">
        <f>SUM(F4:F5)</f>
        <v>0</v>
      </c>
      <c r="G6" s="24">
        <f>SUM(G4:G5)</f>
        <v>0</v>
      </c>
      <c r="H6" s="25">
        <f>SUM(H4:H5)</f>
        <v>0</v>
      </c>
    </row>
    <row r="7" spans="1:10" ht="15.75" thickBot="1" x14ac:dyDescent="0.3"/>
    <row r="8" spans="1:10" ht="57" x14ac:dyDescent="0.25">
      <c r="A8" s="3" t="s">
        <v>0</v>
      </c>
      <c r="B8" s="4" t="s">
        <v>1</v>
      </c>
      <c r="C8" s="4" t="s">
        <v>21</v>
      </c>
      <c r="D8" s="5" t="s">
        <v>2</v>
      </c>
      <c r="E8" s="5" t="s">
        <v>43</v>
      </c>
      <c r="F8" s="5" t="s">
        <v>3</v>
      </c>
      <c r="G8" s="5" t="s">
        <v>4</v>
      </c>
      <c r="H8" s="5" t="s">
        <v>17</v>
      </c>
      <c r="I8" s="5" t="s">
        <v>108</v>
      </c>
      <c r="J8" s="6" t="s">
        <v>109</v>
      </c>
    </row>
    <row r="9" spans="1:10" x14ac:dyDescent="0.25">
      <c r="A9" s="15">
        <v>1</v>
      </c>
      <c r="B9" s="26" t="s">
        <v>50</v>
      </c>
      <c r="C9" s="26"/>
      <c r="D9" s="26"/>
      <c r="E9" s="26"/>
      <c r="F9" s="26"/>
      <c r="G9" s="26"/>
      <c r="H9" s="26"/>
      <c r="I9" s="26"/>
      <c r="J9" s="27"/>
    </row>
    <row r="10" spans="1:10" x14ac:dyDescent="0.25">
      <c r="A10" s="18" t="s">
        <v>54</v>
      </c>
      <c r="B10" s="16" t="s">
        <v>51</v>
      </c>
      <c r="C10" s="19" t="s">
        <v>26</v>
      </c>
      <c r="D10" s="17">
        <v>1</v>
      </c>
      <c r="E10" s="12"/>
      <c r="F10" s="14">
        <f>E10*D10</f>
        <v>0</v>
      </c>
      <c r="G10" s="14">
        <f t="shared" ref="G10:G12" si="0">F10*1.21</f>
        <v>0</v>
      </c>
      <c r="H10" s="20"/>
      <c r="I10" s="22">
        <f>H10*20</f>
        <v>0</v>
      </c>
      <c r="J10" s="23">
        <f>I10*1.21</f>
        <v>0</v>
      </c>
    </row>
    <row r="11" spans="1:10" x14ac:dyDescent="0.25">
      <c r="A11" s="18" t="s">
        <v>55</v>
      </c>
      <c r="B11" s="16" t="s">
        <v>52</v>
      </c>
      <c r="C11" s="19" t="s">
        <v>26</v>
      </c>
      <c r="D11" s="17">
        <v>1</v>
      </c>
      <c r="E11" s="12"/>
      <c r="F11" s="14">
        <f>E11*D11</f>
        <v>0</v>
      </c>
      <c r="G11" s="14">
        <f t="shared" si="0"/>
        <v>0</v>
      </c>
      <c r="H11" s="20"/>
      <c r="I11" s="22">
        <f t="shared" ref="I11:I12" si="1">H11*20</f>
        <v>0</v>
      </c>
      <c r="J11" s="23">
        <f>I11*1.21</f>
        <v>0</v>
      </c>
    </row>
    <row r="12" spans="1:10" x14ac:dyDescent="0.25">
      <c r="A12" s="18" t="s">
        <v>56</v>
      </c>
      <c r="B12" s="16" t="s">
        <v>53</v>
      </c>
      <c r="C12" s="19" t="s">
        <v>26</v>
      </c>
      <c r="D12" s="17">
        <v>1</v>
      </c>
      <c r="E12" s="12"/>
      <c r="F12" s="14">
        <f>E12*D12</f>
        <v>0</v>
      </c>
      <c r="G12" s="14">
        <f t="shared" si="0"/>
        <v>0</v>
      </c>
      <c r="H12" s="20"/>
      <c r="I12" s="22">
        <f t="shared" si="1"/>
        <v>0</v>
      </c>
      <c r="J12" s="23">
        <f>I12*1.21</f>
        <v>0</v>
      </c>
    </row>
    <row r="13" spans="1:10" x14ac:dyDescent="0.25">
      <c r="A13" s="15">
        <v>2</v>
      </c>
      <c r="B13" s="26" t="s">
        <v>57</v>
      </c>
      <c r="C13" s="26"/>
      <c r="D13" s="26"/>
      <c r="E13" s="26"/>
      <c r="F13" s="26"/>
      <c r="G13" s="26"/>
      <c r="H13" s="26"/>
      <c r="I13" s="26"/>
      <c r="J13" s="27"/>
    </row>
    <row r="14" spans="1:10" x14ac:dyDescent="0.25">
      <c r="A14" s="18" t="s">
        <v>18</v>
      </c>
      <c r="B14" s="16" t="s">
        <v>58</v>
      </c>
      <c r="C14" s="19" t="s">
        <v>26</v>
      </c>
      <c r="D14" s="17">
        <v>1</v>
      </c>
      <c r="E14" s="12"/>
      <c r="F14" s="14">
        <f t="shared" ref="F14:F21" si="2">E14*D14</f>
        <v>0</v>
      </c>
      <c r="G14" s="14">
        <f t="shared" ref="G14:G16" si="3">F14*1.21</f>
        <v>0</v>
      </c>
      <c r="H14" s="20"/>
      <c r="I14" s="22">
        <f t="shared" ref="I14:I21" si="4">H14*20</f>
        <v>0</v>
      </c>
      <c r="J14" s="23">
        <f t="shared" ref="J14:J21" si="5">I14*1.21</f>
        <v>0</v>
      </c>
    </row>
    <row r="15" spans="1:10" x14ac:dyDescent="0.25">
      <c r="A15" s="18" t="s">
        <v>19</v>
      </c>
      <c r="B15" s="16" t="s">
        <v>59</v>
      </c>
      <c r="C15" s="19" t="s">
        <v>26</v>
      </c>
      <c r="D15" s="17">
        <v>1</v>
      </c>
      <c r="E15" s="12"/>
      <c r="F15" s="14">
        <f t="shared" si="2"/>
        <v>0</v>
      </c>
      <c r="G15" s="14">
        <f t="shared" si="3"/>
        <v>0</v>
      </c>
      <c r="H15" s="20"/>
      <c r="I15" s="22">
        <f t="shared" si="4"/>
        <v>0</v>
      </c>
      <c r="J15" s="23">
        <f t="shared" si="5"/>
        <v>0</v>
      </c>
    </row>
    <row r="16" spans="1:10" ht="28.5" x14ac:dyDescent="0.25">
      <c r="A16" s="18" t="s">
        <v>20</v>
      </c>
      <c r="B16" s="16" t="s">
        <v>60</v>
      </c>
      <c r="C16" s="19" t="s">
        <v>26</v>
      </c>
      <c r="D16" s="17">
        <v>1</v>
      </c>
      <c r="E16" s="12"/>
      <c r="F16" s="14">
        <f t="shared" si="2"/>
        <v>0</v>
      </c>
      <c r="G16" s="14">
        <f t="shared" si="3"/>
        <v>0</v>
      </c>
      <c r="H16" s="20"/>
      <c r="I16" s="22">
        <f t="shared" si="4"/>
        <v>0</v>
      </c>
      <c r="J16" s="23">
        <f t="shared" si="5"/>
        <v>0</v>
      </c>
    </row>
    <row r="17" spans="1:10" ht="28.5" x14ac:dyDescent="0.25">
      <c r="A17" s="18" t="s">
        <v>66</v>
      </c>
      <c r="B17" s="16" t="s">
        <v>61</v>
      </c>
      <c r="C17" s="19" t="s">
        <v>26</v>
      </c>
      <c r="D17" s="17">
        <v>1</v>
      </c>
      <c r="E17" s="12"/>
      <c r="F17" s="14">
        <f t="shared" si="2"/>
        <v>0</v>
      </c>
      <c r="G17" s="14">
        <f t="shared" ref="G17:G19" si="6">F17*1.21</f>
        <v>0</v>
      </c>
      <c r="H17" s="20"/>
      <c r="I17" s="22">
        <f t="shared" si="4"/>
        <v>0</v>
      </c>
      <c r="J17" s="23">
        <f t="shared" si="5"/>
        <v>0</v>
      </c>
    </row>
    <row r="18" spans="1:10" ht="28.5" x14ac:dyDescent="0.25">
      <c r="A18" s="18" t="s">
        <v>67</v>
      </c>
      <c r="B18" s="16" t="s">
        <v>62</v>
      </c>
      <c r="C18" s="19" t="s">
        <v>26</v>
      </c>
      <c r="D18" s="17">
        <v>1</v>
      </c>
      <c r="E18" s="12"/>
      <c r="F18" s="14">
        <f t="shared" si="2"/>
        <v>0</v>
      </c>
      <c r="G18" s="14">
        <f t="shared" si="6"/>
        <v>0</v>
      </c>
      <c r="H18" s="20"/>
      <c r="I18" s="22">
        <f t="shared" si="4"/>
        <v>0</v>
      </c>
      <c r="J18" s="23">
        <f t="shared" si="5"/>
        <v>0</v>
      </c>
    </row>
    <row r="19" spans="1:10" x14ac:dyDescent="0.25">
      <c r="A19" s="18" t="s">
        <v>68</v>
      </c>
      <c r="B19" s="16" t="s">
        <v>63</v>
      </c>
      <c r="C19" s="19" t="s">
        <v>26</v>
      </c>
      <c r="D19" s="17">
        <v>1</v>
      </c>
      <c r="E19" s="12"/>
      <c r="F19" s="14">
        <f t="shared" si="2"/>
        <v>0</v>
      </c>
      <c r="G19" s="14">
        <f t="shared" si="6"/>
        <v>0</v>
      </c>
      <c r="H19" s="20"/>
      <c r="I19" s="22">
        <f t="shared" si="4"/>
        <v>0</v>
      </c>
      <c r="J19" s="23">
        <f t="shared" si="5"/>
        <v>0</v>
      </c>
    </row>
    <row r="20" spans="1:10" x14ac:dyDescent="0.25">
      <c r="A20" s="18" t="s">
        <v>69</v>
      </c>
      <c r="B20" s="16" t="s">
        <v>64</v>
      </c>
      <c r="C20" s="19" t="s">
        <v>26</v>
      </c>
      <c r="D20" s="17">
        <v>1</v>
      </c>
      <c r="E20" s="12"/>
      <c r="F20" s="14">
        <f t="shared" si="2"/>
        <v>0</v>
      </c>
      <c r="G20" s="14">
        <f t="shared" ref="G20:G21" si="7">F20*1.21</f>
        <v>0</v>
      </c>
      <c r="H20" s="20"/>
      <c r="I20" s="22">
        <f t="shared" si="4"/>
        <v>0</v>
      </c>
      <c r="J20" s="23">
        <f t="shared" si="5"/>
        <v>0</v>
      </c>
    </row>
    <row r="21" spans="1:10" x14ac:dyDescent="0.25">
      <c r="A21" s="18" t="s">
        <v>70</v>
      </c>
      <c r="B21" s="16" t="s">
        <v>65</v>
      </c>
      <c r="C21" s="19" t="s">
        <v>26</v>
      </c>
      <c r="D21" s="17">
        <v>1</v>
      </c>
      <c r="E21" s="12"/>
      <c r="F21" s="14">
        <f t="shared" si="2"/>
        <v>0</v>
      </c>
      <c r="G21" s="14">
        <f t="shared" si="7"/>
        <v>0</v>
      </c>
      <c r="H21" s="20"/>
      <c r="I21" s="22">
        <f t="shared" si="4"/>
        <v>0</v>
      </c>
      <c r="J21" s="23">
        <f t="shared" si="5"/>
        <v>0</v>
      </c>
    </row>
    <row r="22" spans="1:10" x14ac:dyDescent="0.25">
      <c r="A22" s="15">
        <v>3</v>
      </c>
      <c r="B22" s="26" t="s">
        <v>74</v>
      </c>
      <c r="C22" s="26"/>
      <c r="D22" s="26"/>
      <c r="E22" s="26"/>
      <c r="F22" s="26"/>
      <c r="G22" s="26"/>
      <c r="H22" s="26"/>
      <c r="I22" s="26"/>
      <c r="J22" s="27"/>
    </row>
    <row r="23" spans="1:10" x14ac:dyDescent="0.25">
      <c r="A23" s="18" t="s">
        <v>75</v>
      </c>
      <c r="B23" s="16" t="s">
        <v>71</v>
      </c>
      <c r="C23" s="19" t="s">
        <v>26</v>
      </c>
      <c r="D23" s="17">
        <v>1</v>
      </c>
      <c r="E23" s="12"/>
      <c r="F23" s="14">
        <f t="shared" ref="F23:F29" si="8">E23*D23</f>
        <v>0</v>
      </c>
      <c r="G23" s="14">
        <f t="shared" ref="G23:G29" si="9">F23*1.21</f>
        <v>0</v>
      </c>
      <c r="H23" s="20"/>
      <c r="I23" s="22">
        <f t="shared" ref="I23:I29" si="10">H23*20</f>
        <v>0</v>
      </c>
      <c r="J23" s="23">
        <f t="shared" ref="J23:J29" si="11">I23*1.21</f>
        <v>0</v>
      </c>
    </row>
    <row r="24" spans="1:10" x14ac:dyDescent="0.25">
      <c r="A24" s="18" t="s">
        <v>76</v>
      </c>
      <c r="B24" s="16" t="s">
        <v>58</v>
      </c>
      <c r="C24" s="19" t="s">
        <v>26</v>
      </c>
      <c r="D24" s="17">
        <v>1</v>
      </c>
      <c r="E24" s="12"/>
      <c r="F24" s="14">
        <f t="shared" si="8"/>
        <v>0</v>
      </c>
      <c r="G24" s="14">
        <f t="shared" si="9"/>
        <v>0</v>
      </c>
      <c r="H24" s="20"/>
      <c r="I24" s="22">
        <f t="shared" si="10"/>
        <v>0</v>
      </c>
      <c r="J24" s="23">
        <f t="shared" si="11"/>
        <v>0</v>
      </c>
    </row>
    <row r="25" spans="1:10" ht="28.5" x14ac:dyDescent="0.25">
      <c r="A25" s="18" t="s">
        <v>77</v>
      </c>
      <c r="B25" s="16" t="s">
        <v>72</v>
      </c>
      <c r="C25" s="19" t="s">
        <v>26</v>
      </c>
      <c r="D25" s="17">
        <v>1</v>
      </c>
      <c r="E25" s="12"/>
      <c r="F25" s="14">
        <f t="shared" si="8"/>
        <v>0</v>
      </c>
      <c r="G25" s="14">
        <f t="shared" si="9"/>
        <v>0</v>
      </c>
      <c r="H25" s="20"/>
      <c r="I25" s="22">
        <f t="shared" si="10"/>
        <v>0</v>
      </c>
      <c r="J25" s="23">
        <f t="shared" si="11"/>
        <v>0</v>
      </c>
    </row>
    <row r="26" spans="1:10" ht="28.5" x14ac:dyDescent="0.25">
      <c r="A26" s="18" t="s">
        <v>78</v>
      </c>
      <c r="B26" s="16" t="s">
        <v>73</v>
      </c>
      <c r="C26" s="19" t="s">
        <v>26</v>
      </c>
      <c r="D26" s="17">
        <v>1</v>
      </c>
      <c r="E26" s="12"/>
      <c r="F26" s="14">
        <f t="shared" si="8"/>
        <v>0</v>
      </c>
      <c r="G26" s="14">
        <f t="shared" si="9"/>
        <v>0</v>
      </c>
      <c r="H26" s="20"/>
      <c r="I26" s="22">
        <f t="shared" si="10"/>
        <v>0</v>
      </c>
      <c r="J26" s="23">
        <f t="shared" si="11"/>
        <v>0</v>
      </c>
    </row>
    <row r="27" spans="1:10" x14ac:dyDescent="0.25">
      <c r="A27" s="18" t="s">
        <v>79</v>
      </c>
      <c r="B27" s="16" t="s">
        <v>63</v>
      </c>
      <c r="C27" s="19" t="s">
        <v>26</v>
      </c>
      <c r="D27" s="17">
        <v>1</v>
      </c>
      <c r="E27" s="12"/>
      <c r="F27" s="14">
        <f t="shared" si="8"/>
        <v>0</v>
      </c>
      <c r="G27" s="14">
        <f t="shared" si="9"/>
        <v>0</v>
      </c>
      <c r="H27" s="20"/>
      <c r="I27" s="22">
        <f t="shared" si="10"/>
        <v>0</v>
      </c>
      <c r="J27" s="23">
        <f t="shared" si="11"/>
        <v>0</v>
      </c>
    </row>
    <row r="28" spans="1:10" x14ac:dyDescent="0.25">
      <c r="A28" s="18" t="s">
        <v>80</v>
      </c>
      <c r="B28" s="16" t="s">
        <v>64</v>
      </c>
      <c r="C28" s="19" t="s">
        <v>26</v>
      </c>
      <c r="D28" s="17">
        <v>1</v>
      </c>
      <c r="E28" s="12"/>
      <c r="F28" s="14">
        <f t="shared" si="8"/>
        <v>0</v>
      </c>
      <c r="G28" s="14">
        <f t="shared" si="9"/>
        <v>0</v>
      </c>
      <c r="H28" s="20"/>
      <c r="I28" s="22">
        <f t="shared" si="10"/>
        <v>0</v>
      </c>
      <c r="J28" s="23">
        <f t="shared" si="11"/>
        <v>0</v>
      </c>
    </row>
    <row r="29" spans="1:10" x14ac:dyDescent="0.25">
      <c r="A29" s="18" t="s">
        <v>81</v>
      </c>
      <c r="B29" s="16" t="s">
        <v>65</v>
      </c>
      <c r="C29" s="19" t="s">
        <v>26</v>
      </c>
      <c r="D29" s="17">
        <v>1</v>
      </c>
      <c r="E29" s="12"/>
      <c r="F29" s="14">
        <f t="shared" si="8"/>
        <v>0</v>
      </c>
      <c r="G29" s="14">
        <f t="shared" si="9"/>
        <v>0</v>
      </c>
      <c r="H29" s="20"/>
      <c r="I29" s="22">
        <f t="shared" si="10"/>
        <v>0</v>
      </c>
      <c r="J29" s="23">
        <f t="shared" si="11"/>
        <v>0</v>
      </c>
    </row>
    <row r="30" spans="1:10" x14ac:dyDescent="0.25">
      <c r="A30" s="15">
        <v>4</v>
      </c>
      <c r="B30" s="26" t="s">
        <v>82</v>
      </c>
      <c r="C30" s="26"/>
      <c r="D30" s="26"/>
      <c r="E30" s="26"/>
      <c r="F30" s="26"/>
      <c r="G30" s="26"/>
      <c r="H30" s="26"/>
      <c r="I30" s="26"/>
      <c r="J30" s="27"/>
    </row>
    <row r="31" spans="1:10" x14ac:dyDescent="0.25">
      <c r="A31" s="18" t="s">
        <v>23</v>
      </c>
      <c r="B31" s="16" t="s">
        <v>59</v>
      </c>
      <c r="C31" s="19" t="s">
        <v>26</v>
      </c>
      <c r="D31" s="17">
        <v>1</v>
      </c>
      <c r="E31" s="12"/>
      <c r="F31" s="14">
        <f t="shared" ref="F31:F37" si="12">E31*D31</f>
        <v>0</v>
      </c>
      <c r="G31" s="14">
        <f t="shared" ref="G31:G37" si="13">F31*1.21</f>
        <v>0</v>
      </c>
      <c r="H31" s="20"/>
      <c r="I31" s="22">
        <f t="shared" ref="I31:I37" si="14">H31*20</f>
        <v>0</v>
      </c>
      <c r="J31" s="23">
        <f t="shared" ref="J31:J37" si="15">I31*1.21</f>
        <v>0</v>
      </c>
    </row>
    <row r="32" spans="1:10" ht="28.5" x14ac:dyDescent="0.25">
      <c r="A32" s="18" t="s">
        <v>24</v>
      </c>
      <c r="B32" s="16" t="s">
        <v>60</v>
      </c>
      <c r="C32" s="19" t="s">
        <v>26</v>
      </c>
      <c r="D32" s="17">
        <v>1</v>
      </c>
      <c r="E32" s="12"/>
      <c r="F32" s="14">
        <f t="shared" si="12"/>
        <v>0</v>
      </c>
      <c r="G32" s="14">
        <f t="shared" si="13"/>
        <v>0</v>
      </c>
      <c r="H32" s="20"/>
      <c r="I32" s="22">
        <f t="shared" si="14"/>
        <v>0</v>
      </c>
      <c r="J32" s="23">
        <f t="shared" si="15"/>
        <v>0</v>
      </c>
    </row>
    <row r="33" spans="1:10" ht="28.5" x14ac:dyDescent="0.25">
      <c r="A33" s="18" t="s">
        <v>25</v>
      </c>
      <c r="B33" s="16" t="s">
        <v>61</v>
      </c>
      <c r="C33" s="19" t="s">
        <v>26</v>
      </c>
      <c r="D33" s="17">
        <v>1</v>
      </c>
      <c r="E33" s="12"/>
      <c r="F33" s="14">
        <f t="shared" si="12"/>
        <v>0</v>
      </c>
      <c r="G33" s="14">
        <f t="shared" si="13"/>
        <v>0</v>
      </c>
      <c r="H33" s="20"/>
      <c r="I33" s="22">
        <f t="shared" si="14"/>
        <v>0</v>
      </c>
      <c r="J33" s="23">
        <f t="shared" si="15"/>
        <v>0</v>
      </c>
    </row>
    <row r="34" spans="1:10" ht="28.5" x14ac:dyDescent="0.25">
      <c r="A34" s="18" t="s">
        <v>48</v>
      </c>
      <c r="B34" s="16" t="s">
        <v>62</v>
      </c>
      <c r="C34" s="19" t="s">
        <v>26</v>
      </c>
      <c r="D34" s="17">
        <v>1</v>
      </c>
      <c r="E34" s="12"/>
      <c r="F34" s="14">
        <f t="shared" si="12"/>
        <v>0</v>
      </c>
      <c r="G34" s="14">
        <f t="shared" si="13"/>
        <v>0</v>
      </c>
      <c r="H34" s="20"/>
      <c r="I34" s="22">
        <f t="shared" si="14"/>
        <v>0</v>
      </c>
      <c r="J34" s="23">
        <f t="shared" si="15"/>
        <v>0</v>
      </c>
    </row>
    <row r="35" spans="1:10" x14ac:dyDescent="0.25">
      <c r="A35" s="18" t="s">
        <v>49</v>
      </c>
      <c r="B35" s="16" t="s">
        <v>63</v>
      </c>
      <c r="C35" s="19" t="s">
        <v>26</v>
      </c>
      <c r="D35" s="17">
        <v>1</v>
      </c>
      <c r="E35" s="12"/>
      <c r="F35" s="14">
        <f t="shared" si="12"/>
        <v>0</v>
      </c>
      <c r="G35" s="14">
        <f t="shared" si="13"/>
        <v>0</v>
      </c>
      <c r="H35" s="20"/>
      <c r="I35" s="22">
        <f t="shared" si="14"/>
        <v>0</v>
      </c>
      <c r="J35" s="23">
        <f t="shared" si="15"/>
        <v>0</v>
      </c>
    </row>
    <row r="36" spans="1:10" x14ac:dyDescent="0.25">
      <c r="A36" s="18" t="s">
        <v>83</v>
      </c>
      <c r="B36" s="16" t="s">
        <v>64</v>
      </c>
      <c r="C36" s="19" t="s">
        <v>26</v>
      </c>
      <c r="D36" s="17">
        <v>1</v>
      </c>
      <c r="E36" s="12"/>
      <c r="F36" s="14">
        <f t="shared" si="12"/>
        <v>0</v>
      </c>
      <c r="G36" s="14">
        <f t="shared" si="13"/>
        <v>0</v>
      </c>
      <c r="H36" s="20"/>
      <c r="I36" s="22">
        <f t="shared" si="14"/>
        <v>0</v>
      </c>
      <c r="J36" s="23">
        <f t="shared" si="15"/>
        <v>0</v>
      </c>
    </row>
    <row r="37" spans="1:10" x14ac:dyDescent="0.25">
      <c r="A37" s="18" t="s">
        <v>84</v>
      </c>
      <c r="B37" s="16" t="s">
        <v>65</v>
      </c>
      <c r="C37" s="19" t="s">
        <v>26</v>
      </c>
      <c r="D37" s="17">
        <v>1</v>
      </c>
      <c r="E37" s="12"/>
      <c r="F37" s="14">
        <f t="shared" si="12"/>
        <v>0</v>
      </c>
      <c r="G37" s="14">
        <f t="shared" si="13"/>
        <v>0</v>
      </c>
      <c r="H37" s="20"/>
      <c r="I37" s="22">
        <f t="shared" si="14"/>
        <v>0</v>
      </c>
      <c r="J37" s="23">
        <f t="shared" si="15"/>
        <v>0</v>
      </c>
    </row>
    <row r="38" spans="1:10" x14ac:dyDescent="0.25">
      <c r="A38" s="15">
        <v>5</v>
      </c>
      <c r="B38" s="26" t="s">
        <v>85</v>
      </c>
      <c r="C38" s="26"/>
      <c r="D38" s="26"/>
      <c r="E38" s="26"/>
      <c r="F38" s="26"/>
      <c r="G38" s="26"/>
      <c r="H38" s="26"/>
      <c r="I38" s="26"/>
      <c r="J38" s="27"/>
    </row>
    <row r="39" spans="1:10" x14ac:dyDescent="0.25">
      <c r="A39" s="18" t="s">
        <v>27</v>
      </c>
      <c r="B39" s="16" t="s">
        <v>59</v>
      </c>
      <c r="C39" s="19" t="s">
        <v>26</v>
      </c>
      <c r="D39" s="17">
        <v>1</v>
      </c>
      <c r="E39" s="12"/>
      <c r="F39" s="14">
        <f t="shared" ref="F39:F44" si="16">E39*D39</f>
        <v>0</v>
      </c>
      <c r="G39" s="14">
        <f t="shared" ref="G39:G44" si="17">F39*1.21</f>
        <v>0</v>
      </c>
      <c r="H39" s="20"/>
      <c r="I39" s="22">
        <f t="shared" ref="I39:I44" si="18">H39*20</f>
        <v>0</v>
      </c>
      <c r="J39" s="23">
        <f t="shared" ref="J39:J44" si="19">I39*1.21</f>
        <v>0</v>
      </c>
    </row>
    <row r="40" spans="1:10" ht="28.5" x14ac:dyDescent="0.25">
      <c r="A40" s="18" t="s">
        <v>28</v>
      </c>
      <c r="B40" s="16" t="s">
        <v>86</v>
      </c>
      <c r="C40" s="19" t="s">
        <v>26</v>
      </c>
      <c r="D40" s="17">
        <v>1</v>
      </c>
      <c r="E40" s="12"/>
      <c r="F40" s="14">
        <f t="shared" si="16"/>
        <v>0</v>
      </c>
      <c r="G40" s="14">
        <f t="shared" si="17"/>
        <v>0</v>
      </c>
      <c r="H40" s="20"/>
      <c r="I40" s="22">
        <f t="shared" si="18"/>
        <v>0</v>
      </c>
      <c r="J40" s="23">
        <f t="shared" si="19"/>
        <v>0</v>
      </c>
    </row>
    <row r="41" spans="1:10" x14ac:dyDescent="0.25">
      <c r="A41" s="18" t="s">
        <v>29</v>
      </c>
      <c r="B41" s="16" t="s">
        <v>58</v>
      </c>
      <c r="C41" s="19" t="s">
        <v>26</v>
      </c>
      <c r="D41" s="17">
        <v>1</v>
      </c>
      <c r="E41" s="12"/>
      <c r="F41" s="14">
        <f t="shared" si="16"/>
        <v>0</v>
      </c>
      <c r="G41" s="14">
        <f t="shared" si="17"/>
        <v>0</v>
      </c>
      <c r="H41" s="20"/>
      <c r="I41" s="22">
        <f t="shared" si="18"/>
        <v>0</v>
      </c>
      <c r="J41" s="23">
        <f t="shared" si="19"/>
        <v>0</v>
      </c>
    </row>
    <row r="42" spans="1:10" x14ac:dyDescent="0.25">
      <c r="A42" s="18" t="s">
        <v>30</v>
      </c>
      <c r="B42" s="16" t="s">
        <v>63</v>
      </c>
      <c r="C42" s="19" t="s">
        <v>26</v>
      </c>
      <c r="D42" s="17">
        <v>1</v>
      </c>
      <c r="E42" s="12"/>
      <c r="F42" s="14">
        <f t="shared" si="16"/>
        <v>0</v>
      </c>
      <c r="G42" s="14">
        <f t="shared" si="17"/>
        <v>0</v>
      </c>
      <c r="H42" s="20"/>
      <c r="I42" s="22">
        <f t="shared" si="18"/>
        <v>0</v>
      </c>
      <c r="J42" s="23">
        <f t="shared" si="19"/>
        <v>0</v>
      </c>
    </row>
    <row r="43" spans="1:10" ht="28.5" x14ac:dyDescent="0.25">
      <c r="A43" s="18" t="s">
        <v>31</v>
      </c>
      <c r="B43" s="16" t="s">
        <v>87</v>
      </c>
      <c r="C43" s="19" t="s">
        <v>26</v>
      </c>
      <c r="D43" s="17">
        <v>1</v>
      </c>
      <c r="E43" s="12"/>
      <c r="F43" s="14">
        <f t="shared" si="16"/>
        <v>0</v>
      </c>
      <c r="G43" s="14">
        <f t="shared" si="17"/>
        <v>0</v>
      </c>
      <c r="H43" s="20"/>
      <c r="I43" s="22">
        <f t="shared" si="18"/>
        <v>0</v>
      </c>
      <c r="J43" s="23">
        <f t="shared" si="19"/>
        <v>0</v>
      </c>
    </row>
    <row r="44" spans="1:10" ht="42.75" x14ac:dyDescent="0.25">
      <c r="A44" s="18" t="s">
        <v>89</v>
      </c>
      <c r="B44" s="16" t="s">
        <v>88</v>
      </c>
      <c r="C44" s="19" t="s">
        <v>26</v>
      </c>
      <c r="D44" s="17">
        <v>1</v>
      </c>
      <c r="E44" s="12"/>
      <c r="F44" s="14">
        <f t="shared" si="16"/>
        <v>0</v>
      </c>
      <c r="G44" s="14">
        <f t="shared" si="17"/>
        <v>0</v>
      </c>
      <c r="H44" s="20"/>
      <c r="I44" s="22">
        <f t="shared" si="18"/>
        <v>0</v>
      </c>
      <c r="J44" s="23">
        <f t="shared" si="19"/>
        <v>0</v>
      </c>
    </row>
    <row r="45" spans="1:10" x14ac:dyDescent="0.25">
      <c r="A45" s="15">
        <v>6</v>
      </c>
      <c r="B45" s="26" t="s">
        <v>90</v>
      </c>
      <c r="C45" s="26"/>
      <c r="D45" s="26"/>
      <c r="E45" s="26"/>
      <c r="F45" s="26"/>
      <c r="G45" s="26"/>
      <c r="H45" s="26"/>
      <c r="I45" s="26"/>
      <c r="J45" s="27"/>
    </row>
    <row r="46" spans="1:10" ht="28.5" x14ac:dyDescent="0.25">
      <c r="A46" s="18" t="s">
        <v>32</v>
      </c>
      <c r="B46" s="16" t="s">
        <v>99</v>
      </c>
      <c r="C46" s="19" t="s">
        <v>26</v>
      </c>
      <c r="D46" s="17">
        <v>1</v>
      </c>
      <c r="E46" s="12"/>
      <c r="F46" s="14">
        <f t="shared" ref="F46:F55" si="20">E46*D46</f>
        <v>0</v>
      </c>
      <c r="G46" s="14">
        <f t="shared" ref="G46:G51" si="21">F46*1.21</f>
        <v>0</v>
      </c>
      <c r="H46" s="20"/>
      <c r="I46" s="22">
        <f t="shared" ref="I46:I55" si="22">H46*20</f>
        <v>0</v>
      </c>
      <c r="J46" s="23">
        <f t="shared" ref="J46:J55" si="23">I46*1.21</f>
        <v>0</v>
      </c>
    </row>
    <row r="47" spans="1:10" x14ac:dyDescent="0.25">
      <c r="A47" s="18" t="s">
        <v>33</v>
      </c>
      <c r="B47" s="16" t="s">
        <v>59</v>
      </c>
      <c r="C47" s="19" t="s">
        <v>26</v>
      </c>
      <c r="D47" s="17">
        <v>1</v>
      </c>
      <c r="E47" s="12"/>
      <c r="F47" s="14">
        <f t="shared" si="20"/>
        <v>0</v>
      </c>
      <c r="G47" s="14">
        <f t="shared" si="21"/>
        <v>0</v>
      </c>
      <c r="H47" s="20"/>
      <c r="I47" s="22">
        <f t="shared" si="22"/>
        <v>0</v>
      </c>
      <c r="J47" s="23">
        <f t="shared" si="23"/>
        <v>0</v>
      </c>
    </row>
    <row r="48" spans="1:10" x14ac:dyDescent="0.25">
      <c r="A48" s="18" t="s">
        <v>91</v>
      </c>
      <c r="B48" s="16" t="s">
        <v>100</v>
      </c>
      <c r="C48" s="19" t="s">
        <v>26</v>
      </c>
      <c r="D48" s="17">
        <v>1</v>
      </c>
      <c r="E48" s="12"/>
      <c r="F48" s="14">
        <f t="shared" si="20"/>
        <v>0</v>
      </c>
      <c r="G48" s="14">
        <f t="shared" si="21"/>
        <v>0</v>
      </c>
      <c r="H48" s="20"/>
      <c r="I48" s="22">
        <f t="shared" si="22"/>
        <v>0</v>
      </c>
      <c r="J48" s="23">
        <f t="shared" si="23"/>
        <v>0</v>
      </c>
    </row>
    <row r="49" spans="1:10" x14ac:dyDescent="0.25">
      <c r="A49" s="18" t="s">
        <v>92</v>
      </c>
      <c r="B49" s="16" t="s">
        <v>58</v>
      </c>
      <c r="C49" s="19" t="s">
        <v>26</v>
      </c>
      <c r="D49" s="17">
        <v>1</v>
      </c>
      <c r="E49" s="12"/>
      <c r="F49" s="14">
        <f t="shared" si="20"/>
        <v>0</v>
      </c>
      <c r="G49" s="14">
        <f t="shared" si="21"/>
        <v>0</v>
      </c>
      <c r="H49" s="20"/>
      <c r="I49" s="22">
        <f t="shared" si="22"/>
        <v>0</v>
      </c>
      <c r="J49" s="23">
        <f t="shared" si="23"/>
        <v>0</v>
      </c>
    </row>
    <row r="50" spans="1:10" x14ac:dyDescent="0.25">
      <c r="A50" s="18" t="s">
        <v>93</v>
      </c>
      <c r="B50" s="16" t="s">
        <v>101</v>
      </c>
      <c r="C50" s="19" t="s">
        <v>26</v>
      </c>
      <c r="D50" s="17">
        <v>1</v>
      </c>
      <c r="E50" s="12"/>
      <c r="F50" s="14">
        <f t="shared" si="20"/>
        <v>0</v>
      </c>
      <c r="G50" s="14">
        <f t="shared" si="21"/>
        <v>0</v>
      </c>
      <c r="H50" s="20"/>
      <c r="I50" s="22">
        <f t="shared" si="22"/>
        <v>0</v>
      </c>
      <c r="J50" s="23">
        <f t="shared" si="23"/>
        <v>0</v>
      </c>
    </row>
    <row r="51" spans="1:10" ht="28.5" x14ac:dyDescent="0.25">
      <c r="A51" s="18" t="s">
        <v>94</v>
      </c>
      <c r="B51" s="16" t="s">
        <v>73</v>
      </c>
      <c r="C51" s="19" t="s">
        <v>26</v>
      </c>
      <c r="D51" s="17">
        <v>1</v>
      </c>
      <c r="E51" s="12"/>
      <c r="F51" s="14">
        <f t="shared" si="20"/>
        <v>0</v>
      </c>
      <c r="G51" s="14">
        <f t="shared" si="21"/>
        <v>0</v>
      </c>
      <c r="H51" s="20"/>
      <c r="I51" s="22">
        <f t="shared" si="22"/>
        <v>0</v>
      </c>
      <c r="J51" s="23">
        <f t="shared" si="23"/>
        <v>0</v>
      </c>
    </row>
    <row r="52" spans="1:10" ht="42.75" x14ac:dyDescent="0.25">
      <c r="A52" s="18" t="s">
        <v>95</v>
      </c>
      <c r="B52" s="16" t="s">
        <v>102</v>
      </c>
      <c r="C52" s="19" t="s">
        <v>26</v>
      </c>
      <c r="D52" s="17">
        <v>1</v>
      </c>
      <c r="E52" s="12"/>
      <c r="F52" s="14">
        <f t="shared" si="20"/>
        <v>0</v>
      </c>
      <c r="G52" s="14">
        <f t="shared" ref="G52:G55" si="24">F52*1.21</f>
        <v>0</v>
      </c>
      <c r="H52" s="20"/>
      <c r="I52" s="22">
        <f t="shared" si="22"/>
        <v>0</v>
      </c>
      <c r="J52" s="23">
        <f t="shared" si="23"/>
        <v>0</v>
      </c>
    </row>
    <row r="53" spans="1:10" x14ac:dyDescent="0.25">
      <c r="A53" s="18" t="s">
        <v>96</v>
      </c>
      <c r="B53" s="16" t="s">
        <v>63</v>
      </c>
      <c r="C53" s="19" t="s">
        <v>26</v>
      </c>
      <c r="D53" s="17">
        <v>1</v>
      </c>
      <c r="E53" s="12"/>
      <c r="F53" s="14">
        <f t="shared" si="20"/>
        <v>0</v>
      </c>
      <c r="G53" s="14">
        <f t="shared" si="24"/>
        <v>0</v>
      </c>
      <c r="H53" s="20"/>
      <c r="I53" s="22">
        <f t="shared" si="22"/>
        <v>0</v>
      </c>
      <c r="J53" s="23">
        <f t="shared" si="23"/>
        <v>0</v>
      </c>
    </row>
    <row r="54" spans="1:10" x14ac:dyDescent="0.25">
      <c r="A54" s="18" t="s">
        <v>97</v>
      </c>
      <c r="B54" s="16" t="s">
        <v>64</v>
      </c>
      <c r="C54" s="19" t="s">
        <v>26</v>
      </c>
      <c r="D54" s="17">
        <v>1</v>
      </c>
      <c r="E54" s="12"/>
      <c r="F54" s="14">
        <f t="shared" si="20"/>
        <v>0</v>
      </c>
      <c r="G54" s="14">
        <f t="shared" si="24"/>
        <v>0</v>
      </c>
      <c r="H54" s="20"/>
      <c r="I54" s="22">
        <f t="shared" si="22"/>
        <v>0</v>
      </c>
      <c r="J54" s="23">
        <f t="shared" si="23"/>
        <v>0</v>
      </c>
    </row>
    <row r="55" spans="1:10" x14ac:dyDescent="0.25">
      <c r="A55" s="18" t="s">
        <v>98</v>
      </c>
      <c r="B55" s="16" t="s">
        <v>65</v>
      </c>
      <c r="C55" s="19" t="s">
        <v>26</v>
      </c>
      <c r="D55" s="17">
        <v>1</v>
      </c>
      <c r="E55" s="12"/>
      <c r="F55" s="14">
        <f t="shared" si="20"/>
        <v>0</v>
      </c>
      <c r="G55" s="14">
        <f t="shared" si="24"/>
        <v>0</v>
      </c>
      <c r="H55" s="20"/>
      <c r="I55" s="22">
        <f t="shared" si="22"/>
        <v>0</v>
      </c>
      <c r="J55" s="23">
        <f t="shared" si="23"/>
        <v>0</v>
      </c>
    </row>
    <row r="56" spans="1:10" x14ac:dyDescent="0.25">
      <c r="A56" s="15">
        <v>7</v>
      </c>
      <c r="B56" s="26" t="s">
        <v>103</v>
      </c>
      <c r="C56" s="26"/>
      <c r="D56" s="26"/>
      <c r="E56" s="26"/>
      <c r="F56" s="26"/>
      <c r="G56" s="26"/>
      <c r="H56" s="26"/>
      <c r="I56" s="26"/>
      <c r="J56" s="27"/>
    </row>
    <row r="57" spans="1:10" x14ac:dyDescent="0.25">
      <c r="A57" s="18" t="s">
        <v>34</v>
      </c>
      <c r="B57" s="16" t="s">
        <v>59</v>
      </c>
      <c r="C57" s="19" t="s">
        <v>26</v>
      </c>
      <c r="D57" s="17">
        <v>1</v>
      </c>
      <c r="E57" s="12"/>
      <c r="F57" s="14">
        <f t="shared" ref="F57:F63" si="25">E57*D57</f>
        <v>0</v>
      </c>
      <c r="G57" s="14">
        <f t="shared" ref="G57:G63" si="26">F57*1.21</f>
        <v>0</v>
      </c>
      <c r="H57" s="20"/>
      <c r="I57" s="22">
        <f t="shared" ref="I57:I63" si="27">H57*20</f>
        <v>0</v>
      </c>
      <c r="J57" s="23">
        <f t="shared" ref="J57:J63" si="28">I57*1.21</f>
        <v>0</v>
      </c>
    </row>
    <row r="58" spans="1:10" x14ac:dyDescent="0.25">
      <c r="A58" s="18" t="s">
        <v>35</v>
      </c>
      <c r="B58" s="16" t="s">
        <v>58</v>
      </c>
      <c r="C58" s="19" t="s">
        <v>26</v>
      </c>
      <c r="D58" s="17">
        <v>1</v>
      </c>
      <c r="E58" s="12"/>
      <c r="F58" s="14">
        <f t="shared" si="25"/>
        <v>0</v>
      </c>
      <c r="G58" s="14">
        <f t="shared" si="26"/>
        <v>0</v>
      </c>
      <c r="H58" s="20"/>
      <c r="I58" s="22">
        <f t="shared" si="27"/>
        <v>0</v>
      </c>
      <c r="J58" s="23">
        <f t="shared" si="28"/>
        <v>0</v>
      </c>
    </row>
    <row r="59" spans="1:10" ht="28.5" x14ac:dyDescent="0.25">
      <c r="A59" s="18" t="s">
        <v>36</v>
      </c>
      <c r="B59" s="16" t="s">
        <v>60</v>
      </c>
      <c r="C59" s="19" t="s">
        <v>26</v>
      </c>
      <c r="D59" s="17">
        <v>1</v>
      </c>
      <c r="E59" s="12"/>
      <c r="F59" s="14">
        <f t="shared" si="25"/>
        <v>0</v>
      </c>
      <c r="G59" s="14">
        <f t="shared" si="26"/>
        <v>0</v>
      </c>
      <c r="H59" s="20"/>
      <c r="I59" s="22">
        <f t="shared" si="27"/>
        <v>0</v>
      </c>
      <c r="J59" s="23">
        <f t="shared" si="28"/>
        <v>0</v>
      </c>
    </row>
    <row r="60" spans="1:10" ht="28.5" x14ac:dyDescent="0.25">
      <c r="A60" s="18" t="s">
        <v>37</v>
      </c>
      <c r="B60" s="16" t="s">
        <v>61</v>
      </c>
      <c r="C60" s="19" t="s">
        <v>26</v>
      </c>
      <c r="D60" s="17">
        <v>1</v>
      </c>
      <c r="E60" s="12"/>
      <c r="F60" s="14">
        <f t="shared" si="25"/>
        <v>0</v>
      </c>
      <c r="G60" s="14">
        <f t="shared" si="26"/>
        <v>0</v>
      </c>
      <c r="H60" s="20"/>
      <c r="I60" s="22">
        <f t="shared" si="27"/>
        <v>0</v>
      </c>
      <c r="J60" s="23">
        <f t="shared" si="28"/>
        <v>0</v>
      </c>
    </row>
    <row r="61" spans="1:10" x14ac:dyDescent="0.25">
      <c r="A61" s="18" t="s">
        <v>38</v>
      </c>
      <c r="B61" s="16" t="s">
        <v>63</v>
      </c>
      <c r="C61" s="19" t="s">
        <v>26</v>
      </c>
      <c r="D61" s="17">
        <v>1</v>
      </c>
      <c r="E61" s="12"/>
      <c r="F61" s="14">
        <f t="shared" si="25"/>
        <v>0</v>
      </c>
      <c r="G61" s="14">
        <f t="shared" si="26"/>
        <v>0</v>
      </c>
      <c r="H61" s="20"/>
      <c r="I61" s="22">
        <f t="shared" si="27"/>
        <v>0</v>
      </c>
      <c r="J61" s="23">
        <f t="shared" si="28"/>
        <v>0</v>
      </c>
    </row>
    <row r="62" spans="1:10" x14ac:dyDescent="0.25">
      <c r="A62" s="18" t="s">
        <v>39</v>
      </c>
      <c r="B62" s="16" t="s">
        <v>64</v>
      </c>
      <c r="C62" s="19" t="s">
        <v>26</v>
      </c>
      <c r="D62" s="17">
        <v>1</v>
      </c>
      <c r="E62" s="12"/>
      <c r="F62" s="14">
        <f t="shared" si="25"/>
        <v>0</v>
      </c>
      <c r="G62" s="14">
        <f t="shared" si="26"/>
        <v>0</v>
      </c>
      <c r="H62" s="20"/>
      <c r="I62" s="22">
        <f t="shared" si="27"/>
        <v>0</v>
      </c>
      <c r="J62" s="23">
        <f t="shared" si="28"/>
        <v>0</v>
      </c>
    </row>
    <row r="63" spans="1:10" x14ac:dyDescent="0.25">
      <c r="A63" s="18" t="s">
        <v>40</v>
      </c>
      <c r="B63" s="16" t="s">
        <v>65</v>
      </c>
      <c r="C63" s="19" t="s">
        <v>26</v>
      </c>
      <c r="D63" s="17">
        <v>1</v>
      </c>
      <c r="E63" s="12"/>
      <c r="F63" s="14">
        <f t="shared" si="25"/>
        <v>0</v>
      </c>
      <c r="G63" s="14">
        <f t="shared" si="26"/>
        <v>0</v>
      </c>
      <c r="H63" s="20"/>
      <c r="I63" s="22">
        <f t="shared" si="27"/>
        <v>0</v>
      </c>
      <c r="J63" s="23">
        <f t="shared" si="28"/>
        <v>0</v>
      </c>
    </row>
    <row r="64" spans="1:10" x14ac:dyDescent="0.25">
      <c r="A64" s="15">
        <v>8</v>
      </c>
      <c r="B64" s="26" t="s">
        <v>104</v>
      </c>
      <c r="C64" s="26"/>
      <c r="D64" s="26"/>
      <c r="E64" s="26"/>
      <c r="F64" s="26"/>
      <c r="G64" s="26"/>
      <c r="H64" s="26"/>
      <c r="I64" s="26"/>
      <c r="J64" s="27"/>
    </row>
    <row r="65" spans="1:13" x14ac:dyDescent="0.25">
      <c r="A65" s="18" t="s">
        <v>105</v>
      </c>
      <c r="B65" s="16" t="s">
        <v>106</v>
      </c>
      <c r="C65" s="19" t="s">
        <v>22</v>
      </c>
      <c r="D65" s="17">
        <v>5</v>
      </c>
      <c r="E65" s="12"/>
      <c r="F65" s="14">
        <f>E65*D65</f>
        <v>0</v>
      </c>
      <c r="G65" s="14">
        <f t="shared" ref="G65" si="29">F65*1.21</f>
        <v>0</v>
      </c>
      <c r="H65" s="20"/>
      <c r="I65" s="22">
        <f>H65*20</f>
        <v>0</v>
      </c>
      <c r="J65" s="23">
        <f>I65*1.21</f>
        <v>0</v>
      </c>
    </row>
    <row r="66" spans="1:13" x14ac:dyDescent="0.25">
      <c r="A66" s="15" t="s">
        <v>41</v>
      </c>
      <c r="B66" s="26" t="s">
        <v>107</v>
      </c>
      <c r="C66" s="26"/>
      <c r="D66" s="26"/>
      <c r="E66" s="26"/>
      <c r="F66" s="26"/>
      <c r="G66" s="26"/>
      <c r="H66" s="26"/>
      <c r="I66" s="26"/>
      <c r="J66" s="27"/>
    </row>
    <row r="67" spans="1:13" ht="28.5" x14ac:dyDescent="0.25">
      <c r="A67" s="15" t="s">
        <v>42</v>
      </c>
      <c r="B67" s="16" t="s">
        <v>44</v>
      </c>
      <c r="C67" s="19" t="s">
        <v>26</v>
      </c>
      <c r="D67" s="17">
        <v>1</v>
      </c>
      <c r="E67" s="12"/>
      <c r="F67" s="14">
        <f t="shared" ref="F67:F68" si="30">E67*D67</f>
        <v>0</v>
      </c>
      <c r="G67" s="14">
        <f t="shared" ref="G67" si="31">F67*1.21</f>
        <v>0</v>
      </c>
      <c r="H67" s="1" t="s">
        <v>13</v>
      </c>
      <c r="I67" s="2" t="str">
        <f t="shared" ref="I67:J68" si="32">H67</f>
        <v>---</v>
      </c>
      <c r="J67" s="7" t="str">
        <f t="shared" si="32"/>
        <v>---</v>
      </c>
    </row>
    <row r="68" spans="1:13" ht="28.5" x14ac:dyDescent="0.25">
      <c r="A68" s="15" t="s">
        <v>46</v>
      </c>
      <c r="B68" s="16" t="s">
        <v>45</v>
      </c>
      <c r="C68" s="19" t="s">
        <v>26</v>
      </c>
      <c r="D68" s="17">
        <v>1</v>
      </c>
      <c r="E68" s="12"/>
      <c r="F68" s="14">
        <f t="shared" si="30"/>
        <v>0</v>
      </c>
      <c r="G68" s="14">
        <f t="shared" ref="G68" si="33">F68*1.21</f>
        <v>0</v>
      </c>
      <c r="H68" s="1" t="s">
        <v>13</v>
      </c>
      <c r="I68" s="2" t="str">
        <f t="shared" si="32"/>
        <v>---</v>
      </c>
      <c r="J68" s="7" t="str">
        <f t="shared" si="32"/>
        <v>---</v>
      </c>
    </row>
    <row r="69" spans="1:13" x14ac:dyDescent="0.25">
      <c r="A69" s="15" t="s">
        <v>41</v>
      </c>
      <c r="B69" s="26" t="s">
        <v>47</v>
      </c>
      <c r="C69" s="26"/>
      <c r="D69" s="26"/>
      <c r="E69" s="26"/>
      <c r="F69" s="26"/>
      <c r="G69" s="26"/>
      <c r="H69" s="26"/>
      <c r="I69" s="26"/>
      <c r="J69" s="27"/>
    </row>
    <row r="70" spans="1:13" ht="28.5" x14ac:dyDescent="0.25">
      <c r="A70" s="15" t="s">
        <v>16</v>
      </c>
      <c r="B70" s="16" t="s">
        <v>15</v>
      </c>
      <c r="C70" s="19" t="str">
        <f>_xlfn.CONCAT(L70," hod / čtvrtletí")</f>
        <v xml:space="preserve"> hod / čtvrtletí</v>
      </c>
      <c r="D70" s="17">
        <v>30</v>
      </c>
      <c r="E70" s="12"/>
      <c r="F70" s="14" t="s">
        <v>41</v>
      </c>
      <c r="G70" s="14" t="s">
        <v>41</v>
      </c>
      <c r="H70" s="14">
        <f>E70*D70</f>
        <v>0</v>
      </c>
      <c r="I70" s="22">
        <f>H70*20</f>
        <v>0</v>
      </c>
      <c r="J70" s="21">
        <f>I70*1.21</f>
        <v>0</v>
      </c>
      <c r="M70">
        <v>30</v>
      </c>
    </row>
    <row r="71" spans="1:13" x14ac:dyDescent="0.25">
      <c r="A71" s="30" t="s">
        <v>5</v>
      </c>
      <c r="B71" s="31"/>
      <c r="C71" s="31"/>
      <c r="D71" s="31"/>
      <c r="E71" s="8">
        <f t="shared" ref="E71:J71" si="34">SUM(E10:E70)</f>
        <v>0</v>
      </c>
      <c r="F71" s="8">
        <f t="shared" si="34"/>
        <v>0</v>
      </c>
      <c r="G71" s="8">
        <f t="shared" si="34"/>
        <v>0</v>
      </c>
      <c r="H71" s="8">
        <f t="shared" si="34"/>
        <v>0</v>
      </c>
      <c r="I71" s="8">
        <f t="shared" si="34"/>
        <v>0</v>
      </c>
      <c r="J71" s="9">
        <f t="shared" si="34"/>
        <v>0</v>
      </c>
    </row>
    <row r="73" spans="1:13" x14ac:dyDescent="0.25">
      <c r="A73" s="28" t="s">
        <v>14</v>
      </c>
      <c r="B73" s="28"/>
      <c r="C73" s="28"/>
      <c r="D73" s="28"/>
      <c r="E73" s="28"/>
      <c r="F73" s="28"/>
      <c r="G73" s="28"/>
      <c r="H73" s="28"/>
      <c r="I73" s="28"/>
      <c r="J73" s="28"/>
    </row>
  </sheetData>
  <mergeCells count="17">
    <mergeCell ref="B56:J56"/>
    <mergeCell ref="B64:J64"/>
    <mergeCell ref="B66:J66"/>
    <mergeCell ref="A73:J73"/>
    <mergeCell ref="A1:B1"/>
    <mergeCell ref="A71:D71"/>
    <mergeCell ref="B13:J13"/>
    <mergeCell ref="B69:J69"/>
    <mergeCell ref="A3:E3"/>
    <mergeCell ref="A4:E4"/>
    <mergeCell ref="A5:E5"/>
    <mergeCell ref="A6:E6"/>
    <mergeCell ref="B9:J9"/>
    <mergeCell ref="B22:J22"/>
    <mergeCell ref="B30:J30"/>
    <mergeCell ref="B38:J38"/>
    <mergeCell ref="B45:J45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826086CEFBA44E942E3142B11878CB" ma:contentTypeVersion="18" ma:contentTypeDescription="Vytvoří nový dokument" ma:contentTypeScope="" ma:versionID="447d33fb199a401cf421877b225c268b">
  <xsd:schema xmlns:xsd="http://www.w3.org/2001/XMLSchema" xmlns:xs="http://www.w3.org/2001/XMLSchema" xmlns:p="http://schemas.microsoft.com/office/2006/metadata/properties" xmlns:ns2="c2dcb71c-00f4-44f9-bb88-f27007c7c56a" xmlns:ns3="4bb5acf2-cb9d-448e-bec2-56a709080930" targetNamespace="http://schemas.microsoft.com/office/2006/metadata/properties" ma:root="true" ma:fieldsID="fca97448a3ddf8421d460feabc4583f2" ns2:_="" ns3:_="">
    <xsd:import namespace="c2dcb71c-00f4-44f9-bb88-f27007c7c56a"/>
    <xsd:import namespace="4bb5acf2-cb9d-448e-bec2-56a709080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cb71c-00f4-44f9-bb88-f27007c7c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73c2a34-1062-4177-837a-c5eea01b0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1a5233-de1d-4660-a180-74ca72cbba56}" ma:internalName="TaxCatchAll" ma:showField="CatchAllData" ma:web="4bb5acf2-cb9d-448e-bec2-56a709080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5acf2-cb9d-448e-bec2-56a709080930" xsi:nil="true"/>
    <lcf76f155ced4ddcb4097134ff3c332f xmlns="c2dcb71c-00f4-44f9-bb88-f27007c7c5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0B12C-C580-4C09-A417-9847CDA97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cb71c-00f4-44f9-bb88-f27007c7c56a"/>
    <ds:schemaRef ds:uri="4bb5acf2-cb9d-448e-bec2-56a709080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5302B5-F4B0-43EF-B9D7-80BF83D758A7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4bb5acf2-cb9d-448e-bec2-56a709080930"/>
    <ds:schemaRef ds:uri="http://purl.org/dc/dcmitype/"/>
    <ds:schemaRef ds:uri="http://schemas.microsoft.com/office/infopath/2007/PartnerControls"/>
    <ds:schemaRef ds:uri="c2dcb71c-00f4-44f9-bb88-f27007c7c56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Fejtová Veronika Ing.</cp:lastModifiedBy>
  <cp:lastPrinted>2024-07-30T08:42:50Z</cp:lastPrinted>
  <dcterms:created xsi:type="dcterms:W3CDTF">2018-03-22T07:09:04Z</dcterms:created>
  <dcterms:modified xsi:type="dcterms:W3CDTF">2024-07-30T08:42:52Z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0x0101000C826086CEFBA44E942E3142B11878CB</vt:lpwstr>
  </property>
  <property fmtid="{D5CDD505-2E9C-101B-9397-08002B2CF9AE}" pid="3" name="MediaServiceImageTags">
    <vt:lpwstr/>
  </property>
</Properties>
</file>