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lena Plocova\Documents\ŘEDITELKA\Investice - laboratoř biologie\"/>
    </mc:Choice>
  </mc:AlternateContent>
  <xr:revisionPtr revIDLastSave="0" documentId="13_ncr:1_{5054049C-1F22-4102-A729-D3512634D0E7}" xr6:coauthVersionLast="47" xr6:coauthVersionMax="47" xr10:uidLastSave="{00000000-0000-0000-0000-000000000000}"/>
  <bookViews>
    <workbookView xWindow="-120" yWindow="-120" windowWidth="29040" windowHeight="176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1" i="1" s="1"/>
  <c r="D22" i="1" s="1"/>
  <c r="E3" i="1"/>
  <c r="F3" i="1" s="1"/>
  <c r="E4" i="1"/>
  <c r="F4" i="1" s="1"/>
  <c r="E5" i="1"/>
  <c r="F5" i="1" s="1"/>
  <c r="E6" i="1"/>
  <c r="E7" i="1"/>
  <c r="F7" i="1" s="1"/>
  <c r="E8" i="1"/>
  <c r="F8" i="1" s="1"/>
  <c r="E9" i="1"/>
  <c r="F9" i="1" s="1"/>
  <c r="E10" i="1"/>
  <c r="E11" i="1"/>
  <c r="F11" i="1" s="1"/>
  <c r="E12" i="1"/>
  <c r="F12" i="1" s="1"/>
  <c r="E13" i="1"/>
  <c r="F13" i="1" s="1"/>
  <c r="E14" i="1"/>
  <c r="F14" i="1" s="1"/>
  <c r="E15" i="1"/>
  <c r="F15" i="1" s="1"/>
  <c r="E16" i="1"/>
  <c r="F16" i="1" s="1"/>
  <c r="E17" i="1"/>
  <c r="F17" i="1" s="1"/>
  <c r="E18" i="1"/>
  <c r="F18" i="1" s="1"/>
  <c r="F20" i="1" l="1"/>
  <c r="F21" i="1" s="1"/>
  <c r="F22" i="1" s="1"/>
  <c r="E20" i="1"/>
  <c r="E21" i="1" s="1"/>
  <c r="E22" i="1" s="1"/>
</calcChain>
</file>

<file path=xl/sharedStrings.xml><?xml version="1.0" encoding="utf-8"?>
<sst xmlns="http://schemas.openxmlformats.org/spreadsheetml/2006/main" count="48" uniqueCount="48">
  <si>
    <t>Název</t>
  </si>
  <si>
    <t>ks</t>
  </si>
  <si>
    <t>cena/ks</t>
  </si>
  <si>
    <t>cena celkem</t>
  </si>
  <si>
    <t>Elektroinstalace s osvětlením LED</t>
  </si>
  <si>
    <t>Rozvod vody ke stolům</t>
  </si>
  <si>
    <t>Rozvod kanalizace ke stolům</t>
  </si>
  <si>
    <t>DPH 21%</t>
  </si>
  <si>
    <t>CELKEM BEZ DPH</t>
  </si>
  <si>
    <t>CELKEM S DPH</t>
  </si>
  <si>
    <t>Rozvod plynu ke stolům</t>
  </si>
  <si>
    <r>
      <t xml:space="preserve">Pracoviště učitele                                                                                                                                    </t>
    </r>
    <r>
      <rPr>
        <sz val="9"/>
        <color theme="1"/>
        <rFont val="Calibri"/>
        <family val="2"/>
        <charset val="238"/>
        <scheme val="minor"/>
      </rPr>
      <t>Demonstrační učitelský stůl s rozměry š160xh60xv90cm. Jackelová konstrukce min. 4x2cm s komaxitovou úpravou. Krytování stolu z laminované dřevotřísky tl. 18mm s olepenými hranami ABS 0,5mm technologií PUR, desky vloženy do uzavřené kovové konstrukce, chráněny ze všech čtyř stran. Pracovní deska s pracovní deskou kompakt tl. 12mm, černé jádro, hrany zaoblené. Skříňka s dvířky. Korpus z laminované dřevotřísky tl. 18mm, olepené 0,5mm ABS hranou technologií PUR. Dvě police přestavitelné olepené ze všech čtyř stran, vrtáno průběžně po celé výšce skříňky. Dvířka olepené 2mm ABS hranou technologií PUR, uzamykatelná. Sokl se stavitelnými nožičkami. Skříňka se čtyřmi zásuvkami s centrálním zámkem. Korpus s rozměry š55cm. Korpus a zásuvky z laminované dřevotřísky tl. 18mm olepené 0,5mm ABS hranou technologií PUR, čela zásuvek olepené 2mm ABS hranou technologií PUR. Zásuvky na plnovýsuvech pro vyšší zátěž s centrálním zámkem. Sokl se stavitelnými nožičkami. Skříňka s propan-butanovou láhví 10l, regulátorem. napojením, uzávěry. Krytování z laminované dřevotřísky tl. 18mm olepené 0,5mm ABS hranou technologií PUR, vnitřní prostor je vyplechován a skříňka je osazena větracími mřížkami. Dvířka z laminované dřevotřísky tl. 18mm olepené 2mm ABS hranou technologií PUR jsou uzamykatelná. Sokl se stavitelnými  nožičkami. Poplastovaný kohout, hadička, Kahan s příkonem 0,045m3/h. Elektropanel požadujeme kovový 2x230V. Stůl s rozměry š160xh60xv90 cm z jackelové konstrukce 4x2cm s komaxitovou úpravou. Krytování boků stolu a rozvodů médií z laminované dřevotřísky tl. 18mm s olepenými hranami ABS 0,5mm technologií PUR, desky vloženy do uzavřené kovové konstrukce, chráněny ze všech čtyř stran. Pracovní deska s pracovní deskou kompakt tl. 12mm, hrana oblá. Dvě skříňky s dvířky. Rozměry š78xh56xv84cm. Korpus z laminované dřevotřísky tl. 18 mm, korpus olepený hranou ABS 0,5 mm technologií PUR, uzamykatelná dvířka z laminované dřevotřísky tl. 18 mm ohraněná hranou ABS 2,0 mm technologií PUR. Záda bílý sololak. Dvě police přestavitelné olepené ze všech čtyř stran, vrtáno průběžně. Sokl se stavitelnými nožičkami. Závěsná skříňka otevřená. Rozměry š50xh30xv60cm. Korpus z laminované dřevotřísky tl. 18 mm, olepený hranou ABS 0,5 mm technologií PUR, jedna přestavitelná police olepená ze všech čtyř stran, vrtáno po celé výšce skříňky. Záda bílý sololak. Skříňka s kováním na zavěšení na stěnu. Dvě závěsné skříňky s plnými dvířky uzamykatelná. Rozměry š800 x h300 x v600 mm. Korpus z laminované dřevotřísky tl. 18 mm, korpus olepený hranou ABS 0,5 mm technologií PUR, uzamykatelná dvířka z laminované dřevotřísky tl. 18 mm ohraněná hranou ABS 2,0 mm technologií PUR. Záda bílý sololak. Jedna police přestavitelná olepená ze všech čtyř stran, vrtáno průběžně. Skříňka s kováním na zavěšení na stěnu. Závěsná skříňka skleněná dvířka v rámečku. Rozměry š800 x h300 x v600 mm. Korpus z laminované dřevotřísky tl. 18 mm olepený hranou ABS 0,5 mm technologií PUR, uzamykatelná dvířka sklo v rámečku z laminované dřevotřísky tl. 18 mm, ohraněná ze vnitř i venkovní strany hranou ABS 2,0 mm technologií PUR. Jedna police přestavitelná olepená ze všech čtyř stran, vrtáno průběžně. Skříňka s kováním na zavěšení na stěnu. Zapojení, revize.</t>
    </r>
  </si>
  <si>
    <r>
      <t xml:space="preserve">Laboratorní pracoviště pro 8 studentů                                                                                                                             </t>
    </r>
    <r>
      <rPr>
        <sz val="9"/>
        <color theme="1"/>
        <rFont val="Calibri"/>
        <family val="2"/>
        <charset val="238"/>
        <scheme val="minor"/>
      </rPr>
      <t>Sestava složená de dvou laboratorních stolů žákovských oboustranných s rozměry š160xh140xv90cm z jackelové konstrukce min. 4x2cm s komaxitovou úpravou. Celé boky a krytování rozvodů médií z laminované dřevotřísky tl. 18 mm s olepenými hranami ABS 0,5 mm technologií PUR jsou vložené do uzavřené kovové konstrukce chráněné desky ze všech čtyř stran. Pracovní deska kompakt  tl. 12 mm s oblou hranou.                                                                           V každém stole: Dva médiové sloupy, požadujeme lichoběžníkové s rozměry min. š11xh27xv33cm s jackelovou konstrukcí min. 4x2cm a požadujeme kovové plechové konstrukce s povrchovou úpravou práškovou vypalovací barvou. Celý sloup musí být ve stejném odstínu jako stoly. Požadujeme dodržet lichoběžníkový tvar. V každém sloupu dva plynové kohoutypoplastované, napojené 2 kahany s příkonem 0,045m3/h. Dvě zásuvky 230V. Laboratorní police rozměry š160xh29xv350cm z jackelové konstrukce 4x2cm s komaxitovou úpravou. Pracovní deska kompakt rezistant tl. 12 mm s oblými hranami. Čtyři skříňky se zásuvkou a dvířky. Rozměr š63xv84cm. Korpus z laminované dřevotřísky tl. 18 mm olepený 0,5 mm ABS hranou technologií PUR, v horní části s uzamykatelnou zásuvkou na plnovýsuvech a ve spodní části s prostorem na pomůcky s uzamykatelnými dvířky. Dvířka a čelo zásuvky olepené 2mm ABS hranou technologií PUR. Jedna přestavitelná polička olepená ze všech čtyř stran. Sokl se stavitelnýma nožičkama. Dvě skříňky se zásuvkou a dvířky  na mikroskopy. Rozměr š30xv84cm. Korpus z laminované dřevotřísky tl. 18 mm olepený 0,5 mm ABS hranou technologií PUR, v horní části s uzamykatelnou zásuvkou na plnovýsuvech a ve spodní části s prostorem na pomůcky s uzamykatelnými dvířky. Dvířka a čelo zásuvky olepené 2 mm ABS hranou technologií PUR. Jedna přestavitelná polička olepená ze všech čtyř stran. Sokl se stavitelnýma nožičkama. Rozvody ve stolech požadujeme v měděném potrubí.                                                              V sestavě pracoviště laboratorní mycí stůl s rozměry š50xh140xv90cm z jackelové konstrukce min. 4x2cm s povrchovou úpravou práškovou vypalovací barvou. Krytování rozvodů médií z laminované dřevotřísky tl. 18 mm vložené do uzavřené kovové konstrukce chráněné ze všech čtyř stran s olepenými hranami ABS 0,5 mm technologií PUR. Pracovní deska kompakt tl. 12 mm, s oblou hranou. Součástí dva laboratorní keramické dřezy 45x45cm, dvě vysoké pákové baterie. Zásuvka 230V pro ohřívač vody. Zapojení, revize.</t>
    </r>
  </si>
  <si>
    <r>
      <t xml:space="preserve">Sestava stolů pod okny                                                                                                                                                   </t>
    </r>
    <r>
      <rPr>
        <sz val="9"/>
        <color theme="1"/>
        <rFont val="Calibri"/>
        <family val="2"/>
        <charset val="238"/>
        <scheme val="minor"/>
      </rPr>
      <t>Tři laboratorní stoly s rozměry š185xh50xv80cm z jackelové konstrukce 4x2cm s 
komaxitovou úpravou. Pracovní deska kompakt tl. 12mm s hranou v oblém tvaru. V pracovní desce hliníková mřížka nad topení 150x1000 mm. Dva laboratorní stoly s rozměry š120x h50xv80cm z jackelové konstrukce min. 4x2cm s komaxitovou úpravou, na rektifikačních nožičkách. Bez zadní desky, pracovní deska kompakt rezistant tl. 12mm, hrana v řezu oblá. V pracovní desce hliníková mřížka nad topení 150x1000 mm.</t>
    </r>
  </si>
  <si>
    <r>
      <t xml:space="preserve">Židle                                                                                                                                                                                               </t>
    </r>
    <r>
      <rPr>
        <sz val="9"/>
        <color theme="1"/>
        <rFont val="Calibri"/>
        <family val="2"/>
        <charset val="238"/>
        <scheme val="minor"/>
      </rPr>
      <t>Židle laboratorní vysoká s otočným dřevěným sedákem na stavitelném šroubu, barva kovu bílá, výška sedáku 55-65cm, sedák kulatý dřevo.</t>
    </r>
  </si>
  <si>
    <r>
      <t xml:space="preserve">Nástěnka                                                                                                                                                                          </t>
    </r>
    <r>
      <rPr>
        <sz val="9"/>
        <color theme="1"/>
        <rFont val="Calibri"/>
        <family val="2"/>
        <charset val="238"/>
        <scheme val="minor"/>
      </rPr>
      <t>Nástěnka korková, rozměr 900x600mm, korek nalepen z obou stran nástěnky, složení sendvič tl. 22mm umožňující zapíchnout celý špendlík, rám z eloxovaného hliníkového rámu s plastovými rohy, s přípravou pro zavěšení na stěnu, závěsy na stěnu skryté na zadní části nástěnky.</t>
    </r>
  </si>
  <si>
    <r>
      <t xml:space="preserve">Podhled akustický                                                                                                                                                    </t>
    </r>
    <r>
      <rPr>
        <sz val="9"/>
        <color theme="1"/>
        <rFont val="Calibri"/>
        <family val="2"/>
        <charset val="238"/>
        <scheme val="minor"/>
      </rPr>
      <t xml:space="preserve"> Panely 600x600mm jsou umístěny  ve viditelném roštu a vytvářejí tak strop s jasným čtvercovým vzorem. Každý panel lze snadno vyjmout. Hmotnost konstrukce je cca 3kg/m². Použitím nosného roštu je dána kvalita celého systému. Panely jsou vyrobeny ze skelného vlákna vysoké hustoty. Viditelný povrch je opatřen vrstvou materiálu Akutex™ FT a zadní strana panelu je pokryta sklovlákennou tkaninou. Hrany jsou opatřeny základním nátěrem. Rošt je vyroben z pozinkované oceli. Minimální tloušťka panelu 2cm.  Artkulační třída, ASTM E1111, ASTM E1110 - 190, vážená normová hodnota  izolace zvuku, ISO 10848-2 -20, třída útlumu hluku ASTM 1414, ASTM E5413-21. Parametry rezonátoru:
kmitočet 125Hz - činitel pohltivosti 0,5
kmitočet 250Hz - činitel pohltivosti 0,9
kmitočet 500Hz - činitel pohltivosti 1
kmitočet 1000Hz - činitel pohltivosti 0,9
kmitočet 2000Hz - činitel pohltivosti 1
kmitočet 4000Hz - činitel pohltivosti 1    </t>
    </r>
    <r>
      <rPr>
        <sz val="11"/>
        <color theme="1"/>
        <rFont val="Calibri"/>
        <family val="2"/>
        <scheme val="minor"/>
      </rPr>
      <t xml:space="preserve">                                                                                               </t>
    </r>
  </si>
  <si>
    <t>Demontáž stavajícího vybavení</t>
  </si>
  <si>
    <r>
      <t xml:space="preserve">Displej s příslušenstvím, tabulí a instalací                                                                                                                                                  </t>
    </r>
    <r>
      <rPr>
        <sz val="9"/>
        <color theme="1"/>
        <rFont val="Calibri"/>
        <family val="2"/>
        <charset val="238"/>
        <scheme val="minor"/>
      </rPr>
      <t>Interaktivní displej 75", 4K UHD rozlišení, 2x18W stereo repro a 2x 8W subwoofery, což z něj činí ideální řešení pro poslech ve velkém prostředí bez potřeby externích reproduktorů. Obsahuje mikrofon min. s 8 poli se snímací vzdáleností až 8 m. HDMI out, Android 13, osmijádrový procesor, RAM 8G, úložiště 64GB, Air gab max. 0,6mm, light sensor, coating anti-glare + anti-finger print glass, možnost nahrávání průběhu výuky přímo do paměti displeje, zvukový optický výstup, dvě pera, funkce pera umožňující psaní dvěmi barvami a to každou stranou s jinou tloušťkou, mazání dlaní,  zesílené sklo chránicí matrici displeje před poškozením. Ovládání prstem, dlaní, pery. LCD panel s min. úhlopříčkou 75“, šasi z ušlechtilých kovů.
Interaktivita pomocí prstu až 20 dotyků- android, až 40 dotyků-windows.. Ochranné sklo LCD panelu s tvrdostí 7H na Mohsově stupnici (tvrdost křemene). Nativní rozlišení 4K (3840x2160), poměr stran 16:9.
Jas min. 420 cd/m², kontrastní poměr min. 5000:1, doba odezvy max. 8 ms. Připraveno pro montáž VESA 800x600 mm. Příslušenství: 2x pasivní pero, dálkové ovládání. Maximální spotřeba 496 W. Životnost 50 000 hodin. Konektivita: možnost připojit chytré zařízení (Ad-hoc/infrastruktura), Vstup: 2x USB-C, 1 x služba USB-A, 4x HDMI 2.0, 1x, 1x audio 3,5 mm, 4x USB 3.0, 1x RS 232, 1x RJ45, 1 x OPS slot. Výstup: 1x HDMI, 1x audio 3,5 mm. Vestavěný operační systém min. Android 13. Kompatibilní s Windows, MacOS, ChromOS. Filtr modrého světla dle certifikace TÜV. Ikona pro rychlý přístup k digitálnímu úložišti Microsoft OneDrive pro snadné sdílení. Ikona pro generování QR kódu pro rychlé připojení mobilních zařízení. Ikona pro rychlou práci s připojeným vizualizérem. Zapojení žáků do výuky – vestavěné hlasování, vyvolávání a posílání odpovědí žáků. Pro snadnou tvorbu výukových materiálů předpřipravené v anotačním prostředí 2D a 3D obrazce s možností uložení, možnost nahrání vlastního pozadí. Integrovaný obchod Google Play - Certifikace Google EDLA znamená, že máte k dispozici úplnou knihovnu aplikací prostřednictvím předinstalovaného obchodu Google Play. Pracujte současně. Více týmů nebo jednotlivců může spolupracovat ze dvou samostatných míst v reálném čase. Volitelný senzorový box – čtečka NFC a senzory kvality vzduchu Součástí vyjímatelný Wi-Fi a Bluetooth modul, duální frekvence 2.4/5Ghz, min. Bluetooth 4.0 pro ovládání a přenos souborů, rychlost až 433.5 Mbps. Wi-Fi adaptér IFPD SI01 volitelně (2,4G/5G, BT4.0). Možnost rozšíření o modulový PC min. i5 nebo i7. Záruka na 5 let.</t>
    </r>
    <r>
      <rPr>
        <sz val="11"/>
        <color theme="1"/>
        <rFont val="Calibri"/>
        <family val="2"/>
        <scheme val="minor"/>
      </rPr>
      <t xml:space="preserve">                                           </t>
    </r>
    <r>
      <rPr>
        <sz val="9"/>
        <color theme="1"/>
        <rFont val="Calibri"/>
        <family val="2"/>
        <charset val="238"/>
        <scheme val="minor"/>
      </rPr>
      <t xml:space="preserve">                                                                                                                              Sestava tabule s místem pro LCD panelu s úhlopříčkou 75" umístěný na zvedacím systému hliníkový PYLON  doplněný o doplňkovou bílou keramickou tabuli. Součástí sestavy je pylon hliníkový výšky 290 cm provyšší zátěž s dvojitými kladkami, rám PYLON pro LCD, třída keramiky e3, dvojitá keramika vypalovaná při 800 C, tl. min. 22mm, hliníkový rám elox s plastovými rohy, pylon výšky 290 cm, tabule vedle LCD displeje  šířka a výška doplňkové tabule je přizpůsobena velikosti LCD panelu, přibližné rozměry jsou 90x120cm. Doplňková tabule je umístěna vedle LCD panelu a rozšířuje plochu pro psaní. Hliníková polička. Součástí zapojení s kabeláží.</t>
    </r>
  </si>
  <si>
    <r>
      <t xml:space="preserve">Podlahářské práce                                                                                                                                                      </t>
    </r>
    <r>
      <rPr>
        <sz val="9"/>
        <color theme="1"/>
        <rFont val="Calibri"/>
        <family val="2"/>
        <charset val="238"/>
        <scheme val="minor"/>
      </rPr>
      <t xml:space="preserve"> Homogenní vinyl - podlaha v pásech 2 metry, tl. 2,0mm, nášlapná vrstva 2,0 mm, třída zátěže 43, protiskluz  DS, plošně lepeno a svařováno. Sokl 30x30mm, samonivelační stěrka.</t>
    </r>
  </si>
  <si>
    <t>Likvidace demontovaného vybavení a vybouraných hmot</t>
  </si>
  <si>
    <t>Pracovní desky musí splňovat níže uvedené parametry:</t>
  </si>
  <si>
    <t xml:space="preserve">Pracovní desky vyrobeny z kompaktních desek tl. min. 12 mm s oblými hranami, s oboustranným dekorem, černé jádro, desén nesmí být jednobarevný ani s desénem dřeva, s odolností dle SEFA 3-2010 odst. 2.1. (EXPOZICE 24h) kyselina dusičná 70% - stupeň 0 bez účinku, kyselina sírová 33% - stupeň 0 bez účinku, roztok kyseliny sírové 33% a kyseliny dusičné 70% (1:1)  - stupeň 2 dobré, kyselina fluorovodíková 48% - stupeň 1 vynikající, kyselina octová 99% - stupeň 0 bez účinku, kyselina chromová 60% - stupeň 0 bez účinku, kyselina mravenčí  90% - stupeň 0 bez účinku, kyselina chlorovodíková 37%  - stupeň 0 bez účinku, kyselina dusičná 30%  - stupeň 0 bez účinku, kyselina fosforečná 85% - stupeň 0 bez účinku. Musí splňovat odolnost proti opotřebování povrchu min. 450U dle EN 438-2, bod 10, modul pružnosti E, EN ISO 178: 10000 Mpa.
</t>
  </si>
  <si>
    <r>
      <t xml:space="preserve">Skříňová sestava ve výklenku                                                                                                                                         </t>
    </r>
    <r>
      <rPr>
        <sz val="9"/>
        <color theme="1"/>
        <rFont val="Calibri"/>
        <family val="2"/>
        <charset val="238"/>
        <scheme val="minor"/>
      </rPr>
      <t>Dvě skříně vysoká v horní části skleněná dvířka v rámečku, ve spodní části plná dvířka pro nosítka. Rozměry š75xh50xv200cm. Korpus z laminované dřevotřísky tl. 18 mm olepený hranou ABS 0,5 mm technologií PUR, uzamykatelná horní dvířka sklo v rámečku z laminované dřevotřísky tl. 18 mm, ohraněná hranou ABS 2,0 mm technologií PUR. V horní části se třemi přestavitelnými policemi z laminované dřevotřísky tl. 18 mm olepené ze všech čtyř stran 0,5 mm ABS hranou technologií PUR, vrtáno průběžně po celé výšce. Ve spodní části lišty pro pět nosítek. Součástí pět nosítek na pomůcky do skříně. Rozměry š70xh45xv12cm, korpus a dno z laminované dřevotřísky tl.  18 mm, olepeno ze všech stran 2 mm ABS hranou technologií PUR. Záda skříně bílý sololak. Sokl vysoký 120 mm, se stavitelnými nožičkami. Dva nástavce s dvířky. Rozměry š75xh50xv100cm. Korpus z laminované dřevotřísky tl. 18 mm, korpus olepený hranou ABS 0,5 mm technologií PUR, uzamykatelná dvířka z laminované dřevotřísky tl. 18 mm ohraněná hranou ABS 2,0 mm technologií PUR. Záda bílý sololak. Dvě police přestavitelné olepené ze všech čtyř stran, vrtáno průběžně. Dvě skříně vysoké v horní části skleněná dvířka v rámečku, ve spodní části plná dvířka. Rozměry š75xh50xv200cm. Korpus z laminované dřevotřísky tl. 18 mm olepený hranou ABS 0,5 mm technologií PUR, uzamykatelná horní dvířka sklo v rámečku z laminované dřevotřísky tl. 18 mm, ohraněná ze vnitř i venkovní strany hranou ABS 2,0 mm technologií PUR. Spodní uzamykatelná plná dvířka z laminované dřevotřísky tl. 18 mm ohraněná hranou ABS 2,0 mm technologií PUR. Záda bílý sololak. S 6ti policemi-třetí od spodu pevná pro uzamčení. Pět polic přestavitelných olepených ze všech čtyř stran, vrtáno průběžně. Sokl vysoký 120 mm, se stavitelnými nožičkami. Dva nástavce na skříň s plnými dvířky. Rozměry š750 x h500 x v1000 mm. Korpus z laminované dřevotřísky tl. 18 mm, korpus olepený hranou ABS 0,5 mm technologií PUR, uzamykatelná dvířka z laminované dřevotřísky tl. 18 mm ohraněná hranou ABS 2,0 mm technologií PUR. Záda bílý sololak. Dvě police přestavitelné olepené ze všech čtyř stran, vrtáno průběžně.</t>
    </r>
  </si>
  <si>
    <r>
      <t>Skříňka s umyvadlem a obkladem                                                                                                                            S</t>
    </r>
    <r>
      <rPr>
        <sz val="9"/>
        <color theme="1"/>
        <rFont val="Calibri"/>
        <family val="2"/>
        <charset val="238"/>
        <scheme val="minor"/>
      </rPr>
      <t>kříňka s přípravou pro spodní osazení dřezu, pracovní deska kompakt. Rozměr š104xh60xv90cm. Korpus z laminované dřevotřísky tl. 18 mm, korpus olepený hranou ABS 0,5 mm technologií PUR, dvířka z laminované dřevotřísky tl. 18 mm ohraněná hranou ABS 2,0 mm bezespárovou technologií. Záda bílý sololak. Pracovní deska kompakt tl. 12 mm s oblou hranou. Sokl vysoký 120 mm, se stavitelnými nožičkami. Obklad stěny u  skříňky kompakt. Obkladová deska kompakt tl. 12 mm. Zásuvka pro ohřívač vody. Ohřívač vody 10l tlakový. Umyvadlo zápustné, páková baterie otočná. Zapojení.</t>
    </r>
  </si>
  <si>
    <t>Položka 5 - Skříňka s umyvadlem</t>
  </si>
  <si>
    <t>Dvířka z laminované dřevotřísky tl. 18 mm ohraněná hranou ABS 2,0 mm bezespárovou technologií. Nesmí být použito lepení PUR ani EVA. Doložit certifikátem od dodavatele olepovacího stroje, že je dodavatel vybaven touto technologií včetně typu zařízení a fotografice zařízení a vybavení na bezespárovou technologii.</t>
  </si>
  <si>
    <r>
      <rPr>
        <sz val="14"/>
        <color theme="1"/>
        <rFont val="Calibri"/>
        <family val="2"/>
        <charset val="238"/>
        <scheme val="minor"/>
      </rPr>
      <t>Příloha 3 výzvy</t>
    </r>
    <r>
      <rPr>
        <b/>
        <sz val="14"/>
        <color theme="1"/>
        <rFont val="Calibri"/>
        <family val="2"/>
        <charset val="238"/>
        <scheme val="minor"/>
      </rPr>
      <t xml:space="preserve">
Podrobná specifikace předmětu zakázky
 „Rekonstrukce a dodávka nábytku pro laboratoř biologie“
Maximální cena zakázky včetně DPH: 2 000 000,00 Kč</t>
    </r>
  </si>
  <si>
    <t>DPH</t>
  </si>
  <si>
    <t>Dodavatel do termínu předložení nabídky dodá vzorky, jinak bude vyloučen.</t>
  </si>
  <si>
    <r>
      <t>3.</t>
    </r>
    <r>
      <rPr>
        <sz val="7"/>
        <color theme="1"/>
        <rFont val="Times New Roman"/>
        <family val="1"/>
        <charset val="238"/>
      </rPr>
      <t xml:space="preserve">       </t>
    </r>
    <r>
      <rPr>
        <sz val="11"/>
        <color theme="1"/>
        <rFont val="Calibri"/>
        <family val="2"/>
        <charset val="238"/>
        <scheme val="minor"/>
      </rPr>
      <t>Doložit vzorek keramické tabule (křídla) v rozměru max. 200x500 mm včetně rámečku.</t>
    </r>
  </si>
  <si>
    <r>
      <t>4.</t>
    </r>
    <r>
      <rPr>
        <sz val="7"/>
        <color theme="1"/>
        <rFont val="Times New Roman"/>
        <family val="1"/>
        <charset val="238"/>
      </rPr>
      <t xml:space="preserve">       </t>
    </r>
    <r>
      <rPr>
        <sz val="11"/>
        <color theme="1"/>
        <rFont val="Calibri"/>
        <family val="2"/>
        <charset val="238"/>
        <scheme val="minor"/>
      </rPr>
      <t>Doložit vzorek nástěnky v rozměru max. 200x500 mm včetně rámečku</t>
    </r>
  </si>
  <si>
    <r>
      <t>1.</t>
    </r>
    <r>
      <rPr>
        <sz val="7"/>
        <color theme="1"/>
        <rFont val="Times New Roman"/>
        <family val="1"/>
        <charset val="238"/>
      </rPr>
      <t xml:space="preserve">       </t>
    </r>
    <r>
      <rPr>
        <sz val="11"/>
        <color theme="1"/>
        <rFont val="Calibri"/>
        <family val="2"/>
        <charset val="238"/>
        <scheme val="minor"/>
      </rPr>
      <t>Doložit vzorek pracovní desky kompakt tl. 12 mm s oblými hranami v rozměru 
max 250x250mm v nabízeném dekoru a chemické odolnosti</t>
    </r>
  </si>
  <si>
    <r>
      <t>2.</t>
    </r>
    <r>
      <rPr>
        <sz val="7"/>
        <color theme="1"/>
        <rFont val="Times New Roman"/>
        <family val="1"/>
        <charset val="238"/>
      </rPr>
      <t xml:space="preserve">       </t>
    </r>
    <r>
      <rPr>
        <sz val="11"/>
        <color theme="1"/>
        <rFont val="Calibri"/>
        <family val="2"/>
        <charset val="238"/>
        <scheme val="minor"/>
      </rPr>
      <t>Doložit vzorek dvířek v rozměru max. šíře 300 x výška max. 400 mm olepené
 bezespárovou technologií 2 mm ABS, kde nesmí být použito lepidla PUR, EVA ani jiných lepidel, v dekoru UNI barvy dvířka i hrana, nejpozději v termínu podání nabídky, uvedené v položce</t>
    </r>
  </si>
  <si>
    <t>Dodavatel předloží v rámci nabídky požadované doklady:</t>
  </si>
  <si>
    <t>V případě nedodání v rámci nabídky bude vyloučen.</t>
  </si>
  <si>
    <r>
      <t>1.</t>
    </r>
    <r>
      <rPr>
        <sz val="7"/>
        <color theme="1"/>
        <rFont val="Times New Roman"/>
        <family val="1"/>
        <charset val="238"/>
      </rPr>
      <t xml:space="preserve">       </t>
    </r>
    <r>
      <rPr>
        <sz val="11"/>
        <color theme="1"/>
        <rFont val="Calibri"/>
        <family val="2"/>
        <charset val="238"/>
        <scheme val="minor"/>
      </rPr>
      <t>Doložení certifikátů nebo jiné prokazatelné doložení splnění požadovaných parametrů:</t>
    </r>
  </si>
  <si>
    <r>
      <t>a.</t>
    </r>
    <r>
      <rPr>
        <sz val="7"/>
        <color theme="1"/>
        <rFont val="Times New Roman"/>
        <family val="1"/>
        <charset val="238"/>
      </rPr>
      <t xml:space="preserve">       </t>
    </r>
    <r>
      <rPr>
        <sz val="11"/>
        <color theme="1"/>
        <rFont val="Calibri"/>
        <family val="2"/>
        <charset val="238"/>
        <scheme val="minor"/>
      </rPr>
      <t>Certifikát povrchu tabulových desek e3</t>
    </r>
  </si>
  <si>
    <r>
      <t>b.</t>
    </r>
    <r>
      <rPr>
        <sz val="7"/>
        <color theme="1"/>
        <rFont val="Times New Roman"/>
        <family val="1"/>
        <charset val="238"/>
      </rPr>
      <t xml:space="preserve">       </t>
    </r>
    <r>
      <rPr>
        <sz val="11"/>
        <color theme="1"/>
        <rFont val="Calibri"/>
        <family val="2"/>
        <charset val="238"/>
        <scheme val="minor"/>
      </rPr>
      <t>Certifikát tabulových desek na normu ČSN EN 71,</t>
    </r>
  </si>
  <si>
    <r>
      <t>4.</t>
    </r>
    <r>
      <rPr>
        <sz val="7"/>
        <color theme="1"/>
        <rFont val="Times New Roman"/>
        <family val="1"/>
        <charset val="238"/>
      </rPr>
      <t xml:space="preserve">       </t>
    </r>
    <r>
      <rPr>
        <sz val="11"/>
        <color theme="1"/>
        <rFont val="Calibri"/>
        <family val="2"/>
        <charset val="238"/>
        <scheme val="minor"/>
      </rPr>
      <t>Katalogové listy</t>
    </r>
  </si>
  <si>
    <r>
      <t>a.</t>
    </r>
    <r>
      <rPr>
        <sz val="7"/>
        <color theme="1"/>
        <rFont val="Times New Roman"/>
        <family val="1"/>
        <charset val="238"/>
      </rPr>
      <t xml:space="preserve">       </t>
    </r>
    <r>
      <rPr>
        <sz val="11"/>
        <color theme="1"/>
        <rFont val="Calibri"/>
        <family val="2"/>
        <charset val="238"/>
        <scheme val="minor"/>
      </rPr>
      <t>Tabule</t>
    </r>
  </si>
  <si>
    <r>
      <t>b.</t>
    </r>
    <r>
      <rPr>
        <sz val="7"/>
        <color theme="1"/>
        <rFont val="Times New Roman"/>
        <family val="1"/>
        <charset val="238"/>
      </rPr>
      <t xml:space="preserve">       </t>
    </r>
    <r>
      <rPr>
        <sz val="11"/>
        <color theme="1"/>
        <rFont val="Calibri"/>
        <family val="2"/>
        <charset val="238"/>
        <scheme val="minor"/>
      </rPr>
      <t>Zvedací systém</t>
    </r>
  </si>
  <si>
    <r>
      <t>c.</t>
    </r>
    <r>
      <rPr>
        <sz val="7"/>
        <color theme="1"/>
        <rFont val="Times New Roman"/>
        <family val="1"/>
        <charset val="238"/>
      </rPr>
      <t xml:space="preserve">       </t>
    </r>
    <r>
      <rPr>
        <sz val="11"/>
        <color theme="1"/>
        <rFont val="Calibri"/>
        <family val="2"/>
        <charset val="238"/>
        <scheme val="minor"/>
      </rPr>
      <t>Poličku</t>
    </r>
  </si>
  <si>
    <r>
      <t>d.</t>
    </r>
    <r>
      <rPr>
        <sz val="7"/>
        <color theme="1"/>
        <rFont val="Times New Roman"/>
        <family val="1"/>
        <charset val="238"/>
      </rPr>
      <t xml:space="preserve">       </t>
    </r>
    <r>
      <rPr>
        <sz val="11"/>
        <color theme="1"/>
        <rFont val="Calibri"/>
        <family val="2"/>
        <charset val="238"/>
        <scheme val="minor"/>
      </rPr>
      <t>Displej a wifi modul</t>
    </r>
  </si>
  <si>
    <r>
      <t>e.</t>
    </r>
    <r>
      <rPr>
        <sz val="7"/>
        <color theme="1"/>
        <rFont val="Times New Roman"/>
        <family val="1"/>
        <charset val="238"/>
      </rPr>
      <t xml:space="preserve">       </t>
    </r>
    <r>
      <rPr>
        <sz val="11"/>
        <color theme="1"/>
        <rFont val="Calibri"/>
        <family val="2"/>
        <charset val="238"/>
        <scheme val="minor"/>
      </rPr>
      <t>Sloupku pro media na laboratorním stole s policí s fotografií</t>
    </r>
  </si>
  <si>
    <r>
      <t>c.</t>
    </r>
    <r>
      <rPr>
        <sz val="7"/>
        <color rgb="FF000000"/>
        <rFont val="Times New Roman"/>
        <family val="1"/>
        <charset val="238"/>
      </rPr>
      <t xml:space="preserve">       </t>
    </r>
    <r>
      <rPr>
        <sz val="11"/>
        <color theme="1"/>
        <rFont val="Calibri"/>
        <family val="2"/>
        <charset val="238"/>
        <scheme val="minor"/>
      </rPr>
      <t>Certifikát autorizovaného partnera pro montáže dodávaných komponent,
 zejména zvedacího systému, ne starší než jeden rok od data vydání, potvrzený výrobcem příslušné komponent.</t>
    </r>
  </si>
  <si>
    <r>
      <t>2.</t>
    </r>
    <r>
      <rPr>
        <sz val="7"/>
        <color rgb="FF000000"/>
        <rFont val="Times New Roman"/>
        <family val="1"/>
        <charset val="238"/>
      </rPr>
      <t xml:space="preserve">       </t>
    </r>
    <r>
      <rPr>
        <sz val="11"/>
        <color rgb="FF000000"/>
        <rFont val="Calibri"/>
        <family val="2"/>
        <charset val="238"/>
        <scheme val="minor"/>
      </rPr>
      <t>Potvrzení od dodavatele technologie, že dodavatel, který předkládá nabídku
 disponuje technologií, která umožňuje bezespárové lepení ABS hran, včetně označení
 typu zařízení a doložení fotografie technologie a detailu vybavení daného zařízení.</t>
    </r>
  </si>
  <si>
    <r>
      <t>3.</t>
    </r>
    <r>
      <rPr>
        <sz val="7"/>
        <color rgb="FF000000"/>
        <rFont val="Times New Roman"/>
        <family val="1"/>
        <charset val="238"/>
      </rPr>
      <t xml:space="preserve">       </t>
    </r>
    <r>
      <rPr>
        <sz val="11"/>
        <color rgb="FF000000"/>
        <rFont val="Calibri"/>
        <family val="2"/>
        <charset val="238"/>
        <scheme val="minor"/>
      </rPr>
      <t>Potvrzení od výrobce nabízeného displeje, že je zhotovitel schopen dodat displej
 v termínu podle smlouvy.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</si>
</sst>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scheme val="minor"/>
    </font>
    <font>
      <sz val="11"/>
      <color theme="1"/>
      <name val="Calibri"/>
      <family val="2"/>
      <charset val="238"/>
      <scheme val="minor"/>
    </font>
    <font>
      <b/>
      <sz val="14"/>
      <color theme="1"/>
      <name val="Calibri"/>
      <family val="2"/>
      <charset val="238"/>
      <scheme val="minor"/>
    </font>
    <font>
      <b/>
      <sz val="11"/>
      <color theme="1"/>
      <name val="Calibri"/>
      <family val="2"/>
      <charset val="238"/>
      <scheme val="minor"/>
    </font>
    <font>
      <sz val="9"/>
      <color theme="1"/>
      <name val="Calibri"/>
      <family val="2"/>
      <charset val="238"/>
      <scheme val="minor"/>
    </font>
    <font>
      <b/>
      <sz val="9"/>
      <color theme="1"/>
      <name val="Calibri"/>
      <family val="2"/>
      <charset val="238"/>
      <scheme val="minor"/>
    </font>
    <font>
      <sz val="14"/>
      <color theme="1"/>
      <name val="Calibri"/>
      <family val="2"/>
      <charset val="238"/>
      <scheme val="minor"/>
    </font>
    <font>
      <sz val="7"/>
      <color theme="1"/>
      <name val="Times New Roman"/>
      <family val="1"/>
      <charset val="238"/>
    </font>
    <font>
      <b/>
      <sz val="12"/>
      <color theme="1"/>
      <name val="Calibri"/>
      <family val="2"/>
      <charset val="238"/>
      <scheme val="minor"/>
    </font>
    <font>
      <sz val="11"/>
      <color rgb="FF000000"/>
      <name val="Calibri"/>
      <family val="2"/>
      <charset val="238"/>
      <scheme val="minor"/>
    </font>
    <font>
      <sz val="7"/>
      <color rgb="FF000000"/>
      <name val="Times New Roman"/>
      <family val="1"/>
      <charset val="23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2" xfId="0" applyBorder="1"/>
    <xf numFmtId="0" fontId="0" fillId="0" borderId="5" xfId="0" applyBorder="1"/>
    <xf numFmtId="0" fontId="0" fillId="0" borderId="7" xfId="0" applyBorder="1"/>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64" fontId="0" fillId="0" borderId="4" xfId="0" applyNumberFormat="1" applyBorder="1"/>
    <xf numFmtId="164" fontId="0" fillId="0" borderId="6" xfId="0" applyNumberFormat="1" applyBorder="1"/>
    <xf numFmtId="164" fontId="0" fillId="0" borderId="9" xfId="0" applyNumberFormat="1" applyBorder="1"/>
    <xf numFmtId="0" fontId="2" fillId="0" borderId="0" xfId="0" applyFont="1"/>
    <xf numFmtId="0" fontId="3" fillId="0" borderId="1" xfId="0" applyFont="1" applyBorder="1" applyAlignment="1">
      <alignment horizontal="center" vertical="center"/>
    </xf>
    <xf numFmtId="0" fontId="3" fillId="0" borderId="1" xfId="0" applyFont="1" applyBorder="1"/>
    <xf numFmtId="0" fontId="3" fillId="0" borderId="0" xfId="0" applyFont="1"/>
    <xf numFmtId="0" fontId="0" fillId="0" borderId="1" xfId="0" applyBorder="1" applyAlignment="1">
      <alignment wrapText="1"/>
    </xf>
    <xf numFmtId="0" fontId="0" fillId="0" borderId="1" xfId="0" applyBorder="1" applyAlignment="1">
      <alignment horizontal="left" vertical="top" wrapText="1"/>
    </xf>
    <xf numFmtId="0" fontId="5" fillId="0" borderId="0" xfId="0" applyFont="1" applyAlignment="1">
      <alignment horizontal="left" vertical="top" wrapText="1"/>
    </xf>
    <xf numFmtId="3" fontId="0" fillId="0" borderId="1" xfId="0" applyNumberFormat="1" applyBorder="1" applyAlignment="1">
      <alignment vertical="center"/>
    </xf>
    <xf numFmtId="0" fontId="3" fillId="0" borderId="0" xfId="0" applyFont="1" applyAlignment="1">
      <alignment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3" fillId="0" borderId="1" xfId="0" applyFont="1" applyFill="1" applyBorder="1" applyAlignment="1">
      <alignment horizontal="center" vertical="center"/>
    </xf>
    <xf numFmtId="3" fontId="0" fillId="0" borderId="1" xfId="0" applyNumberFormat="1" applyFill="1" applyBorder="1" applyAlignment="1">
      <alignment vertical="center"/>
    </xf>
    <xf numFmtId="164" fontId="0" fillId="0" borderId="4" xfId="0" applyNumberFormat="1" applyFill="1" applyBorder="1"/>
    <xf numFmtId="164" fontId="0" fillId="0" borderId="6" xfId="0" applyNumberFormat="1" applyFill="1" applyBorder="1"/>
    <xf numFmtId="164" fontId="0" fillId="0" borderId="9" xfId="0" applyNumberFormat="1" applyFill="1" applyBorder="1"/>
    <xf numFmtId="0" fontId="0" fillId="0" borderId="0" xfId="0" applyFill="1"/>
    <xf numFmtId="0" fontId="0" fillId="0" borderId="1" xfId="0" applyFill="1" applyBorder="1" applyAlignment="1">
      <alignment vertical="center"/>
    </xf>
    <xf numFmtId="0" fontId="1" fillId="0" borderId="0" xfId="0" applyFont="1" applyAlignment="1">
      <alignment horizontal="left" vertical="center" indent="5"/>
    </xf>
    <xf numFmtId="0" fontId="1" fillId="0" borderId="0" xfId="0" applyFont="1" applyAlignment="1">
      <alignment horizontal="left" vertical="center" wrapText="1" indent="5"/>
    </xf>
    <xf numFmtId="0" fontId="3" fillId="0" borderId="0" xfId="0" applyFont="1" applyAlignment="1">
      <alignment vertical="center"/>
    </xf>
    <xf numFmtId="0" fontId="8" fillId="0" borderId="0" xfId="0" applyFont="1" applyAlignment="1">
      <alignment vertical="center"/>
    </xf>
    <xf numFmtId="0" fontId="1" fillId="0" borderId="0" xfId="0" applyFont="1" applyAlignment="1">
      <alignment horizontal="left" vertical="center" indent="10"/>
    </xf>
    <xf numFmtId="0" fontId="9" fillId="0" borderId="0" xfId="0" applyFont="1" applyAlignment="1">
      <alignment horizontal="left" vertical="center" wrapText="1" indent="10"/>
    </xf>
    <xf numFmtId="0" fontId="9" fillId="0" borderId="0" xfId="0" applyFont="1" applyAlignment="1">
      <alignment horizontal="left" vertical="center" wrapText="1" indent="5"/>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0"/>
  <sheetViews>
    <sheetView tabSelected="1" topLeftCell="A15" zoomScale="166" zoomScaleNormal="166" workbookViewId="0">
      <selection activeCell="F14" sqref="F14"/>
    </sheetView>
  </sheetViews>
  <sheetFormatPr defaultRowHeight="15" x14ac:dyDescent="0.25"/>
  <cols>
    <col min="1" max="1" width="5.140625" style="6" customWidth="1"/>
    <col min="2" max="2" width="83.42578125" customWidth="1"/>
    <col min="3" max="3" width="5.5703125" style="6" customWidth="1"/>
    <col min="5" max="5" width="16.5703125" customWidth="1"/>
    <col min="6" max="6" width="14.42578125" style="28" customWidth="1"/>
    <col min="7" max="7" width="13.28515625" style="28" customWidth="1"/>
  </cols>
  <sheetData>
    <row r="1" spans="1:7" s="12" customFormat="1" ht="156" customHeight="1" x14ac:dyDescent="0.3">
      <c r="A1" s="21" t="s">
        <v>27</v>
      </c>
      <c r="B1" s="22"/>
      <c r="C1" s="22"/>
      <c r="D1" s="22"/>
      <c r="E1" s="22"/>
      <c r="F1" s="22"/>
      <c r="G1" s="22"/>
    </row>
    <row r="2" spans="1:7" s="15" customFormat="1" x14ac:dyDescent="0.25">
      <c r="A2" s="13"/>
      <c r="B2" s="14" t="s">
        <v>0</v>
      </c>
      <c r="C2" s="13" t="s">
        <v>1</v>
      </c>
      <c r="D2" s="13" t="s">
        <v>2</v>
      </c>
      <c r="E2" s="13" t="s">
        <v>28</v>
      </c>
      <c r="F2" s="13" t="s">
        <v>3</v>
      </c>
      <c r="G2" s="23"/>
    </row>
    <row r="3" spans="1:7" ht="409.5" x14ac:dyDescent="0.25">
      <c r="A3" s="5">
        <v>1</v>
      </c>
      <c r="B3" s="17" t="s">
        <v>11</v>
      </c>
      <c r="C3" s="5">
        <v>1</v>
      </c>
      <c r="D3" s="19"/>
      <c r="E3" s="19">
        <f>C3*D3</f>
        <v>0</v>
      </c>
      <c r="F3" s="24">
        <f>E3</f>
        <v>0</v>
      </c>
      <c r="G3" s="29"/>
    </row>
    <row r="4" spans="1:7" ht="315" x14ac:dyDescent="0.25">
      <c r="A4" s="5">
        <v>2</v>
      </c>
      <c r="B4" s="17" t="s">
        <v>12</v>
      </c>
      <c r="C4" s="5">
        <v>2</v>
      </c>
      <c r="D4" s="19"/>
      <c r="E4" s="19">
        <f t="shared" ref="E4:E18" si="0">C4*D4</f>
        <v>0</v>
      </c>
      <c r="F4" s="24">
        <f>E4</f>
        <v>0</v>
      </c>
      <c r="G4" s="29"/>
    </row>
    <row r="5" spans="1:7" ht="87" x14ac:dyDescent="0.25">
      <c r="A5" s="5">
        <v>3</v>
      </c>
      <c r="B5" s="17" t="s">
        <v>13</v>
      </c>
      <c r="C5" s="5">
        <v>1</v>
      </c>
      <c r="D5" s="19"/>
      <c r="E5" s="19">
        <f t="shared" si="0"/>
        <v>0</v>
      </c>
      <c r="F5" s="24">
        <f t="shared" ref="F5:F18" si="1">E5</f>
        <v>0</v>
      </c>
      <c r="G5" s="29"/>
    </row>
    <row r="6" spans="1:7" ht="39.75" x14ac:dyDescent="0.25">
      <c r="A6" s="5">
        <v>4</v>
      </c>
      <c r="B6" s="16" t="s">
        <v>14</v>
      </c>
      <c r="C6" s="5">
        <v>16</v>
      </c>
      <c r="D6" s="19"/>
      <c r="E6" s="19">
        <f t="shared" si="0"/>
        <v>0</v>
      </c>
      <c r="F6" s="24">
        <v>0</v>
      </c>
      <c r="G6" s="24"/>
    </row>
    <row r="7" spans="1:7" ht="90" x14ac:dyDescent="0.25">
      <c r="A7" s="5">
        <v>5</v>
      </c>
      <c r="B7" s="17" t="s">
        <v>24</v>
      </c>
      <c r="C7" s="5">
        <v>1</v>
      </c>
      <c r="D7" s="19"/>
      <c r="E7" s="19">
        <f t="shared" si="0"/>
        <v>0</v>
      </c>
      <c r="F7" s="24">
        <f t="shared" si="1"/>
        <v>0</v>
      </c>
      <c r="G7" s="29"/>
    </row>
    <row r="8" spans="1:7" ht="264.75" customHeight="1" x14ac:dyDescent="0.25">
      <c r="A8" s="5">
        <v>6</v>
      </c>
      <c r="B8" s="17" t="s">
        <v>23</v>
      </c>
      <c r="C8" s="5">
        <v>1</v>
      </c>
      <c r="D8" s="19"/>
      <c r="E8" s="19">
        <f t="shared" si="0"/>
        <v>0</v>
      </c>
      <c r="F8" s="24">
        <f t="shared" si="1"/>
        <v>0</v>
      </c>
      <c r="G8" s="29"/>
    </row>
    <row r="9" spans="1:7" ht="409.5" x14ac:dyDescent="0.25">
      <c r="A9" s="5">
        <v>7</v>
      </c>
      <c r="B9" s="17" t="s">
        <v>18</v>
      </c>
      <c r="C9" s="5">
        <v>1</v>
      </c>
      <c r="D9" s="19"/>
      <c r="E9" s="19">
        <f t="shared" si="0"/>
        <v>0</v>
      </c>
      <c r="F9" s="24">
        <f t="shared" si="1"/>
        <v>0</v>
      </c>
      <c r="G9" s="29"/>
    </row>
    <row r="10" spans="1:7" ht="51.75" x14ac:dyDescent="0.25">
      <c r="A10" s="5">
        <v>8</v>
      </c>
      <c r="B10" s="16" t="s">
        <v>15</v>
      </c>
      <c r="C10" s="5">
        <v>1</v>
      </c>
      <c r="D10" s="19"/>
      <c r="E10" s="19">
        <f t="shared" si="0"/>
        <v>0</v>
      </c>
      <c r="F10" s="24">
        <v>0</v>
      </c>
      <c r="G10" s="24"/>
    </row>
    <row r="11" spans="1:7" x14ac:dyDescent="0.25">
      <c r="A11" s="5">
        <v>9</v>
      </c>
      <c r="B11" s="4" t="s">
        <v>4</v>
      </c>
      <c r="C11" s="5">
        <v>1</v>
      </c>
      <c r="D11" s="19"/>
      <c r="E11" s="19">
        <f t="shared" si="0"/>
        <v>0</v>
      </c>
      <c r="F11" s="24">
        <f t="shared" si="1"/>
        <v>0</v>
      </c>
      <c r="G11" s="29"/>
    </row>
    <row r="12" spans="1:7" x14ac:dyDescent="0.25">
      <c r="A12" s="5">
        <v>10</v>
      </c>
      <c r="B12" s="4" t="s">
        <v>10</v>
      </c>
      <c r="C12" s="5">
        <v>1</v>
      </c>
      <c r="D12" s="19"/>
      <c r="E12" s="19">
        <f t="shared" si="0"/>
        <v>0</v>
      </c>
      <c r="F12" s="24">
        <f t="shared" si="1"/>
        <v>0</v>
      </c>
      <c r="G12" s="29"/>
    </row>
    <row r="13" spans="1:7" x14ac:dyDescent="0.25">
      <c r="A13" s="5">
        <v>11</v>
      </c>
      <c r="B13" s="4" t="s">
        <v>5</v>
      </c>
      <c r="C13" s="5">
        <v>1</v>
      </c>
      <c r="D13" s="19"/>
      <c r="E13" s="19">
        <f t="shared" si="0"/>
        <v>0</v>
      </c>
      <c r="F13" s="24">
        <f t="shared" si="1"/>
        <v>0</v>
      </c>
      <c r="G13" s="29"/>
    </row>
    <row r="14" spans="1:7" x14ac:dyDescent="0.25">
      <c r="A14" s="5">
        <v>12</v>
      </c>
      <c r="B14" s="4" t="s">
        <v>6</v>
      </c>
      <c r="C14" s="5">
        <v>1</v>
      </c>
      <c r="D14" s="19"/>
      <c r="E14" s="19">
        <f t="shared" si="0"/>
        <v>0</v>
      </c>
      <c r="F14" s="24">
        <f t="shared" si="1"/>
        <v>0</v>
      </c>
      <c r="G14" s="29"/>
    </row>
    <row r="15" spans="1:7" ht="171" x14ac:dyDescent="0.25">
      <c r="A15" s="5">
        <v>13</v>
      </c>
      <c r="B15" s="17" t="s">
        <v>16</v>
      </c>
      <c r="C15" s="5">
        <v>1</v>
      </c>
      <c r="D15" s="19"/>
      <c r="E15" s="19">
        <f t="shared" si="0"/>
        <v>0</v>
      </c>
      <c r="F15" s="24">
        <f t="shared" si="1"/>
        <v>0</v>
      </c>
      <c r="G15" s="29"/>
    </row>
    <row r="16" spans="1:7" ht="39.75" x14ac:dyDescent="0.25">
      <c r="A16" s="5">
        <v>14</v>
      </c>
      <c r="B16" s="16" t="s">
        <v>19</v>
      </c>
      <c r="C16" s="5">
        <v>1</v>
      </c>
      <c r="D16" s="19"/>
      <c r="E16" s="19">
        <f t="shared" si="0"/>
        <v>0</v>
      </c>
      <c r="F16" s="24">
        <f t="shared" si="1"/>
        <v>0</v>
      </c>
      <c r="G16" s="29"/>
    </row>
    <row r="17" spans="1:7" x14ac:dyDescent="0.25">
      <c r="A17" s="5">
        <v>15</v>
      </c>
      <c r="B17" s="4" t="s">
        <v>17</v>
      </c>
      <c r="C17" s="5">
        <v>1</v>
      </c>
      <c r="D17" s="19"/>
      <c r="E17" s="19">
        <f t="shared" si="0"/>
        <v>0</v>
      </c>
      <c r="F17" s="24">
        <f t="shared" si="1"/>
        <v>0</v>
      </c>
      <c r="G17" s="29"/>
    </row>
    <row r="18" spans="1:7" x14ac:dyDescent="0.25">
      <c r="A18" s="5">
        <v>16</v>
      </c>
      <c r="B18" s="4" t="s">
        <v>20</v>
      </c>
      <c r="C18" s="5">
        <v>1</v>
      </c>
      <c r="D18" s="19"/>
      <c r="E18" s="19">
        <f t="shared" si="0"/>
        <v>0</v>
      </c>
      <c r="F18" s="24">
        <f t="shared" si="1"/>
        <v>0</v>
      </c>
      <c r="G18" s="29"/>
    </row>
    <row r="20" spans="1:7" x14ac:dyDescent="0.25">
      <c r="B20" s="1" t="s">
        <v>8</v>
      </c>
      <c r="C20" s="7"/>
      <c r="D20" s="25">
        <f t="shared" ref="D20" si="2">SUM(D3:D18)</f>
        <v>0</v>
      </c>
      <c r="E20" s="9">
        <f>SUM(E3:E18)</f>
        <v>0</v>
      </c>
      <c r="F20" s="25">
        <f t="shared" ref="F20:G20" si="3">SUM(F3:F18)</f>
        <v>0</v>
      </c>
      <c r="G20" s="25"/>
    </row>
    <row r="21" spans="1:7" x14ac:dyDescent="0.25">
      <c r="B21" s="2" t="s">
        <v>7</v>
      </c>
      <c r="D21" s="26">
        <f t="shared" ref="D21" si="4">D20*0.21</f>
        <v>0</v>
      </c>
      <c r="E21" s="10">
        <f>E20*0.21</f>
        <v>0</v>
      </c>
      <c r="F21" s="26">
        <f t="shared" ref="F21:G21" si="5">F20*0.21</f>
        <v>0</v>
      </c>
      <c r="G21" s="26"/>
    </row>
    <row r="22" spans="1:7" x14ac:dyDescent="0.25">
      <c r="B22" s="3" t="s">
        <v>9</v>
      </c>
      <c r="C22" s="8"/>
      <c r="D22" s="27">
        <f t="shared" ref="D22" si="6">D21+D20</f>
        <v>0</v>
      </c>
      <c r="E22" s="11">
        <f>E21+E20</f>
        <v>0</v>
      </c>
      <c r="F22" s="27">
        <f t="shared" ref="F22:G22" si="7">F21+F20</f>
        <v>0</v>
      </c>
      <c r="G22" s="27"/>
    </row>
    <row r="24" spans="1:7" x14ac:dyDescent="0.25">
      <c r="B24" s="15" t="s">
        <v>21</v>
      </c>
    </row>
    <row r="25" spans="1:7" ht="99" customHeight="1" x14ac:dyDescent="0.25">
      <c r="B25" s="18" t="s">
        <v>22</v>
      </c>
    </row>
    <row r="27" spans="1:7" x14ac:dyDescent="0.25">
      <c r="B27" s="15" t="s">
        <v>25</v>
      </c>
    </row>
    <row r="28" spans="1:7" ht="60" x14ac:dyDescent="0.25">
      <c r="B28" s="20" t="s">
        <v>26</v>
      </c>
    </row>
    <row r="30" spans="1:7" x14ac:dyDescent="0.25">
      <c r="B30" s="32" t="s">
        <v>29</v>
      </c>
    </row>
    <row r="31" spans="1:7" ht="30" x14ac:dyDescent="0.25">
      <c r="B31" s="31" t="s">
        <v>32</v>
      </c>
    </row>
    <row r="32" spans="1:7" ht="66" customHeight="1" x14ac:dyDescent="0.25">
      <c r="B32" s="31" t="s">
        <v>33</v>
      </c>
    </row>
    <row r="33" spans="2:2" x14ac:dyDescent="0.25">
      <c r="B33" s="30" t="s">
        <v>30</v>
      </c>
    </row>
    <row r="34" spans="2:2" x14ac:dyDescent="0.25">
      <c r="B34" s="30" t="s">
        <v>31</v>
      </c>
    </row>
    <row r="37" spans="2:2" ht="15.75" x14ac:dyDescent="0.25">
      <c r="B37" s="33" t="s">
        <v>34</v>
      </c>
    </row>
    <row r="38" spans="2:2" x14ac:dyDescent="0.25">
      <c r="B38" s="32" t="s">
        <v>35</v>
      </c>
    </row>
    <row r="39" spans="2:2" x14ac:dyDescent="0.25">
      <c r="B39" s="30" t="s">
        <v>36</v>
      </c>
    </row>
    <row r="40" spans="2:2" x14ac:dyDescent="0.25">
      <c r="B40" s="34" t="s">
        <v>37</v>
      </c>
    </row>
    <row r="41" spans="2:2" x14ac:dyDescent="0.25">
      <c r="B41" s="34" t="s">
        <v>38</v>
      </c>
    </row>
    <row r="42" spans="2:2" ht="45" x14ac:dyDescent="0.25">
      <c r="B42" s="35" t="s">
        <v>45</v>
      </c>
    </row>
    <row r="43" spans="2:2" ht="60" x14ac:dyDescent="0.25">
      <c r="B43" s="36" t="s">
        <v>46</v>
      </c>
    </row>
    <row r="44" spans="2:2" ht="30" x14ac:dyDescent="0.25">
      <c r="B44" s="36" t="s">
        <v>47</v>
      </c>
    </row>
    <row r="45" spans="2:2" x14ac:dyDescent="0.25">
      <c r="B45" s="30" t="s">
        <v>39</v>
      </c>
    </row>
    <row r="46" spans="2:2" x14ac:dyDescent="0.25">
      <c r="B46" s="34" t="s">
        <v>40</v>
      </c>
    </row>
    <row r="47" spans="2:2" x14ac:dyDescent="0.25">
      <c r="B47" s="34" t="s">
        <v>41</v>
      </c>
    </row>
    <row r="48" spans="2:2" x14ac:dyDescent="0.25">
      <c r="B48" s="34" t="s">
        <v>42</v>
      </c>
    </row>
    <row r="49" spans="2:2" x14ac:dyDescent="0.25">
      <c r="B49" s="34" t="s">
        <v>43</v>
      </c>
    </row>
    <row r="50" spans="2:2" x14ac:dyDescent="0.25">
      <c r="B50" s="34" t="s">
        <v>44</v>
      </c>
    </row>
  </sheetData>
  <mergeCells count="1">
    <mergeCell ref="A1:G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UCEBNY</dc:creator>
  <cp:lastModifiedBy>Alena Plocová</cp:lastModifiedBy>
  <dcterms:created xsi:type="dcterms:W3CDTF">2015-06-05T18:19:34Z</dcterms:created>
  <dcterms:modified xsi:type="dcterms:W3CDTF">2024-06-12T15:15:05Z</dcterms:modified>
</cp:coreProperties>
</file>