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VYKAZ_VYMER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<sst xmlns="http://schemas.openxmlformats.org/spreadsheetml/2006/main" count="96" uniqueCount="54">
  <si>
    <t>ks</t>
  </si>
  <si>
    <t>Celkem</t>
  </si>
  <si>
    <t>Poř.</t>
  </si>
  <si>
    <t>Název</t>
  </si>
  <si>
    <t>Množ.</t>
  </si>
  <si>
    <t>Jedn.</t>
  </si>
  <si>
    <t>JC mat.</t>
  </si>
  <si>
    <t>CC mat.</t>
  </si>
  <si>
    <t>JC mont.</t>
  </si>
  <si>
    <t>CC mont.</t>
  </si>
  <si>
    <t>C e l k e m bez DPH</t>
  </si>
  <si>
    <t>m</t>
  </si>
  <si>
    <t>hod</t>
  </si>
  <si>
    <t>Součástí ceny musí být veškeré náklady, aby cena byla konečná a zahrnovala celou dodávku a montáž akce.</t>
  </si>
  <si>
    <t>Dodávka akce se předpokládá včetně kompletní montáže, veškerého souvisejícího doplňkového, podružného a montážního</t>
  </si>
  <si>
    <t>materiálu tak, aby celé zařízení bylo funkční a splňovalo všechny předpisy, které se na ně vztahují.</t>
  </si>
  <si>
    <t>Při zpracování cenové nabídky je nutné vycházet ze všech částí projektové dokumentace (tech.zpráva, přílohy, výkresů atd).</t>
  </si>
  <si>
    <t>POZNÁMKA:</t>
  </si>
  <si>
    <t xml:space="preserve">CELKEM </t>
  </si>
  <si>
    <t>Cenová soust.</t>
  </si>
  <si>
    <t>vlastní</t>
  </si>
  <si>
    <t>ELEKTROINSTALAČNÍ KOMPONENTY</t>
  </si>
  <si>
    <t>Vykružování instalačních krabiček</t>
  </si>
  <si>
    <t>Sádra, sádrování</t>
  </si>
  <si>
    <t>Podružný, spojovací materiál, natloukačky, hmoždinky, šrouby</t>
  </si>
  <si>
    <t>KABELÁŽE</t>
  </si>
  <si>
    <t>Dokumentace skutečného provedení stavby (DSPS), včetně tisku</t>
  </si>
  <si>
    <t>Revize elektroinstalace, včetně dopravy a vypracování protokolu</t>
  </si>
  <si>
    <t>Doprava materiálu, montáže</t>
  </si>
  <si>
    <t>OSTATNÍ PRÁCE</t>
  </si>
  <si>
    <t>Podružný materiál včetně prořezu</t>
  </si>
  <si>
    <t>Průrazy zdivem ostatní</t>
  </si>
  <si>
    <t>Instalační vodiče izolované, PVC izolace, Cu jádro z jemných drátků, zelenožlutý, H07V-K 1x10mm2</t>
  </si>
  <si>
    <t>Instalační vodiče izolované, PVC izolace, Cu jádro z jemných drátků, zelenožlutý, H07V-K 1x6mm2</t>
  </si>
  <si>
    <t>Instalační kabel, vodiče izolované, 0,45/0,75kV, PVC izolace, Cu jádro plné, CYKY 3x2,5mm2</t>
  </si>
  <si>
    <t>Instalační kabel, vodiče izolované, 0,45/0,75kV, PVC izolace, Cu jádro plné, CYKY 3x1,5mm2</t>
  </si>
  <si>
    <t>Koordinační práce s ostatníma profesema stavby</t>
  </si>
  <si>
    <t>Ukončená vodičů v rozváděčích</t>
  </si>
  <si>
    <t>Elektroinstalační krabice přístrojová, KU68-1901</t>
  </si>
  <si>
    <t>Zásuvka jednonásobná s ochranným kolíkem, 2P+PE,s clonkami a ochranou před přepětím, s optickou signalizací poruchy, 250VAC, 16A, šedá TANGO - PC</t>
  </si>
  <si>
    <t>ROZVÁDĚČ</t>
  </si>
  <si>
    <t>Zapravení elektroinstalačních drážek včetně štukování</t>
  </si>
  <si>
    <t>kpl</t>
  </si>
  <si>
    <t>Rozměření tras, krabic</t>
  </si>
  <si>
    <t>Dílenská dokumentace dle upřesnění stávající elektroinstalace</t>
  </si>
  <si>
    <t>Elektroinstalační drážky ve zdi 50x40mm</t>
  </si>
  <si>
    <t>ELEKTROINSTALAČNÍ TRASY A MALBA</t>
  </si>
  <si>
    <t>m2</t>
  </si>
  <si>
    <t>Rekognoskace stávající elektroinstalace dle skutečného stavu a demontážní práce</t>
  </si>
  <si>
    <t>Doplnění stávajícího rozváděč R3.1, viz projektová dokumentace</t>
  </si>
  <si>
    <t>Doplnění stávajícího rozváděč R3.2, viz projektová dokumentace</t>
  </si>
  <si>
    <t>Malba - vymalování dotčených ploch - 2x nátěr (barva dle investora) včetně penetrace, zapravení nerovností a zákrytů nábytku</t>
  </si>
  <si>
    <t>Příloha č. 1 SD - Oceněný výkaz výměr_Silnoproudá elektrotechnika</t>
  </si>
  <si>
    <t>Název veřejné zakázky: Stavební úpravy pro instalaci lůžkových ramp v Pardubické nemocnici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</si>
</sst>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00"/>
    <numFmt numFmtId="168" formatCode="_-* #,##0.00&quot; Kč&quot;_-;\-* #,##0.00&quot; Kč&quot;_-;_-* \-??&quot; Kč&quot;_-;_-@_-"/>
    <numFmt numFmtId="169" formatCode="#,##0.0\ &quot;Kč&quot;"/>
    <numFmt numFmtId="170" formatCode="_-* #,##0.0\ &quot;Kč&quot;_-;\-* #,##0.0\ &quot;Kč&quot;_-;_-* &quot;-&quot;?\ &quot;Kč&quot;_-;_-@_-"/>
    <numFmt numFmtId="171" formatCode="#,##0.0\ _K_č"/>
    <numFmt numFmtId="172" formatCode="[$-405]d\.\ mmmm\ yyyy"/>
    <numFmt numFmtId="173" formatCode="#,##0.0_ ;\-#,##0.0\ "/>
    <numFmt numFmtId="174" formatCode="#,##0.000\ &quot;Kč&quot;"/>
    <numFmt numFmtId="175" formatCode="#,##0.0"/>
    <numFmt numFmtId="176" formatCode="#,##0\ &quot;Kč&quot;"/>
    <numFmt numFmtId="177" formatCode="#,##0.00\ _K_č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  <numFmt numFmtId="182" formatCode="#,##0.00\ &quot;Kč&quot;"/>
    <numFmt numFmtId="183" formatCode="0.00_)"/>
    <numFmt numFmtId="184" formatCode="#,##0.0_);\(#,##0.0\)"/>
    <numFmt numFmtId="185" formatCode="_(* #,##0.0000_);_(* \(#,##0.0000\);_(* &quot;-&quot;??_);_(@_)"/>
    <numFmt numFmtId="186" formatCode="d/m/yy\ h:mm"/>
    <numFmt numFmtId="187" formatCode="#,##0&quot; F&quot;_);\(#,##0&quot; F&quot;\)"/>
    <numFmt numFmtId="188" formatCode="_(&quot;$&quot;* #,##0.00_);_(&quot;$&quot;* \(#,##0.00\);_(&quot;$&quot;* &quot;-&quot;??_);_(@_)"/>
    <numFmt numFmtId="189" formatCode="0.0%;\(0.0%\)"/>
    <numFmt numFmtId="190" formatCode="_-* #,##0\ _F_-;\-* #,##0\ _F_-;_-* &quot;-&quot;\ _F_-;_-@_-"/>
    <numFmt numFmtId="191" formatCode="_-* #,##0.00\ _F_-;\-* #,##0.00\ _F_-;_-* &quot;-&quot;??\ _F_-;_-@_-"/>
    <numFmt numFmtId="192" formatCode="#,##0.00&quot; F&quot;_);\(#,##0.00&quot; F&quot;\)"/>
    <numFmt numFmtId="193" formatCode="#,##0&quot; $&quot;;\-#,##0&quot; $&quot;"/>
    <numFmt numFmtId="194" formatCode="#,##0&quot; F&quot;_);[Red]\(#,##0&quot; F&quot;\)"/>
    <numFmt numFmtId="195" formatCode="#,##0.00&quot; F&quot;_);[Red]\(#,##0.00&quot; F&quot;\)"/>
    <numFmt numFmtId="196" formatCode="#,##0_ ;[Red]\-#,##0\ "/>
    <numFmt numFmtId="197" formatCode="0%;\(0%\)"/>
    <numFmt numFmtId="198" formatCode="#,##0\ &quot;F&quot;;[Red]\-#,##0\ &quot;F&quot;"/>
  </numFmts>
  <fonts count="81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i/>
      <sz val="11"/>
      <name val="Arial CE"/>
      <family val="2"/>
    </font>
    <font>
      <b/>
      <sz val="12"/>
      <name val="Arial CE"/>
      <family val="2"/>
    </font>
    <font>
      <b/>
      <u val="single"/>
      <sz val="16"/>
      <name val="Arial CE"/>
      <family val="2"/>
    </font>
    <font>
      <b/>
      <sz val="16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i/>
      <sz val="11"/>
      <name val="Arial"/>
      <family val="2"/>
    </font>
    <font>
      <b/>
      <i/>
      <sz val="14"/>
      <name val="Arial CE"/>
      <family val="0"/>
    </font>
    <font>
      <b/>
      <i/>
      <sz val="14"/>
      <name val="Arial"/>
      <family val="2"/>
    </font>
    <font>
      <b/>
      <i/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2"/>
      <name val="Courier"/>
      <family val="3"/>
    </font>
    <font>
      <sz val="12"/>
      <name val="Times New Roman CE"/>
      <family val="1"/>
    </font>
    <font>
      <sz val="10"/>
      <name val="Helv"/>
      <family val="0"/>
    </font>
    <font>
      <sz val="8"/>
      <name val="Times New Roman"/>
      <family val="1"/>
    </font>
    <font>
      <sz val="10"/>
      <name val="MS Serif"/>
      <family val="0"/>
    </font>
    <font>
      <sz val="10"/>
      <name val="Courier"/>
      <family val="0"/>
    </font>
    <font>
      <sz val="10"/>
      <color indexed="8"/>
      <name val="Arial"/>
      <family val="2"/>
    </font>
    <font>
      <sz val="10"/>
      <color indexed="16"/>
      <name val="MS Serif"/>
      <family val="0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2"/>
      <name val="Helv"/>
      <family val="0"/>
    </font>
    <font>
      <sz val="8"/>
      <color indexed="8"/>
      <name val=".HelveticaLightTTEE"/>
      <family val="2"/>
    </font>
    <font>
      <sz val="12"/>
      <color indexed="9"/>
      <name val="Helv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0"/>
      <name val="Times New Roman"/>
      <family val="1"/>
    </font>
    <font>
      <sz val="10"/>
      <name val="MS Sans Serif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hair"/>
    </border>
    <border>
      <left style="thin"/>
      <right style="hair"/>
      <top style="medium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</borders>
  <cellStyleXfs count="2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1" fillId="0" borderId="0" applyProtection="0">
      <alignment/>
    </xf>
    <xf numFmtId="0" fontId="31" fillId="0" borderId="0" applyProtection="0">
      <alignment/>
    </xf>
    <xf numFmtId="0" fontId="31" fillId="0" borderId="0" applyProtection="0">
      <alignment/>
    </xf>
    <xf numFmtId="0" fontId="31" fillId="0" borderId="0" applyProtection="0">
      <alignment/>
    </xf>
    <xf numFmtId="0" fontId="4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22" fillId="12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0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41" fillId="0" borderId="0">
      <alignment horizontal="center" wrapText="1"/>
      <protection locked="0"/>
    </xf>
    <xf numFmtId="0" fontId="0" fillId="0" borderId="0" applyFill="0" applyBorder="0" applyAlignment="0">
      <protection/>
    </xf>
    <xf numFmtId="184" fontId="40" fillId="0" borderId="0" applyFill="0" applyBorder="0" applyAlignment="0">
      <protection/>
    </xf>
    <xf numFmtId="185" fontId="40" fillId="0" borderId="0" applyFill="0" applyBorder="0" applyAlignment="0">
      <protection/>
    </xf>
    <xf numFmtId="186" fontId="0" fillId="0" borderId="0" applyFill="0" applyBorder="0" applyAlignment="0">
      <protection/>
    </xf>
    <xf numFmtId="187" fontId="0" fillId="0" borderId="0" applyFill="0" applyBorder="0" applyAlignment="0">
      <protection/>
    </xf>
    <xf numFmtId="188" fontId="40" fillId="0" borderId="0" applyFill="0" applyBorder="0" applyAlignment="0">
      <protection/>
    </xf>
    <xf numFmtId="189" fontId="40" fillId="0" borderId="0" applyFill="0" applyBorder="0" applyAlignment="0">
      <protection/>
    </xf>
    <xf numFmtId="184" fontId="40" fillId="0" borderId="0" applyFill="0" applyBorder="0" applyAlignment="0">
      <protection/>
    </xf>
    <xf numFmtId="0" fontId="66" fillId="0" borderId="1" applyNumberFormat="0" applyFill="0" applyAlignment="0" applyProtection="0"/>
    <xf numFmtId="0" fontId="23" fillId="0" borderId="2" applyNumberFormat="0" applyFill="0" applyAlignment="0" applyProtection="0"/>
    <xf numFmtId="41" fontId="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Alignment="0">
      <protection/>
    </xf>
    <xf numFmtId="0" fontId="43" fillId="0" borderId="0" applyNumberFormat="0" applyAlignment="0">
      <protection/>
    </xf>
    <xf numFmtId="190" fontId="0" fillId="0" borderId="0" applyFont="0" applyFill="0" applyBorder="0" applyAlignment="0" applyProtection="0"/>
    <xf numFmtId="184" fontId="40" fillId="0" borderId="0" applyFont="0" applyFill="0" applyBorder="0" applyAlignment="0" applyProtection="0"/>
    <xf numFmtId="19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44" fillId="0" borderId="0" applyFill="0" applyBorder="0" applyAlignment="0">
      <protection/>
    </xf>
    <xf numFmtId="188" fontId="40" fillId="0" borderId="0" applyFill="0" applyBorder="0" applyAlignment="0">
      <protection/>
    </xf>
    <xf numFmtId="184" fontId="40" fillId="0" borderId="0" applyFill="0" applyBorder="0" applyAlignment="0">
      <protection/>
    </xf>
    <xf numFmtId="188" fontId="40" fillId="0" borderId="0" applyFill="0" applyBorder="0" applyAlignment="0">
      <protection/>
    </xf>
    <xf numFmtId="189" fontId="40" fillId="0" borderId="0" applyFill="0" applyBorder="0" applyAlignment="0">
      <protection/>
    </xf>
    <xf numFmtId="184" fontId="40" fillId="0" borderId="0" applyFill="0" applyBorder="0" applyAlignment="0">
      <protection/>
    </xf>
    <xf numFmtId="0" fontId="45" fillId="0" borderId="0" applyNumberFormat="0" applyAlignment="0">
      <protection/>
    </xf>
    <xf numFmtId="38" fontId="46" fillId="29" borderId="0" applyNumberFormat="0" applyBorder="0" applyAlignment="0" applyProtection="0"/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0" borderId="0" applyNumberFormat="0" applyBorder="0" applyAlignment="0" applyProtection="0"/>
    <xf numFmtId="10" fontId="46" fillId="10" borderId="5" applyNumberFormat="0" applyBorder="0" applyAlignment="0" applyProtection="0"/>
    <xf numFmtId="184" fontId="48" fillId="31" borderId="0">
      <alignment/>
      <protection/>
    </xf>
    <xf numFmtId="0" fontId="67" fillId="32" borderId="6" applyNumberFormat="0" applyAlignment="0" applyProtection="0"/>
    <xf numFmtId="0" fontId="25" fillId="33" borderId="7" applyNumberFormat="0" applyAlignment="0" applyProtection="0"/>
    <xf numFmtId="0" fontId="49" fillId="0" borderId="8" applyNumberFormat="0" applyFont="0" applyFill="0" applyAlignment="0" applyProtection="0"/>
    <xf numFmtId="188" fontId="40" fillId="0" borderId="0" applyFill="0" applyBorder="0" applyAlignment="0">
      <protection/>
    </xf>
    <xf numFmtId="184" fontId="40" fillId="0" borderId="0" applyFill="0" applyBorder="0" applyAlignment="0">
      <protection/>
    </xf>
    <xf numFmtId="188" fontId="40" fillId="0" borderId="0" applyFill="0" applyBorder="0" applyAlignment="0">
      <protection/>
    </xf>
    <xf numFmtId="189" fontId="40" fillId="0" borderId="0" applyFill="0" applyBorder="0" applyAlignment="0">
      <protection/>
    </xf>
    <xf numFmtId="184" fontId="40" fillId="0" borderId="0" applyFill="0" applyBorder="0" applyAlignment="0">
      <protection/>
    </xf>
    <xf numFmtId="184" fontId="50" fillId="34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6" fontId="12" fillId="0" borderId="0" applyFill="0" applyAlignment="0">
      <protection/>
    </xf>
    <xf numFmtId="0" fontId="68" fillId="0" borderId="9" applyNumberFormat="0" applyFill="0" applyAlignment="0" applyProtection="0"/>
    <xf numFmtId="0" fontId="32" fillId="0" borderId="10" applyNumberFormat="0" applyFill="0" applyAlignment="0" applyProtection="0"/>
    <xf numFmtId="0" fontId="69" fillId="0" borderId="11" applyNumberFormat="0" applyFill="0" applyAlignment="0" applyProtection="0"/>
    <xf numFmtId="0" fontId="33" fillId="0" borderId="12" applyNumberFormat="0" applyFill="0" applyAlignment="0" applyProtection="0"/>
    <xf numFmtId="0" fontId="70" fillId="0" borderId="13" applyNumberFormat="0" applyFill="0" applyAlignment="0" applyProtection="0"/>
    <xf numFmtId="0" fontId="34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2" fillId="35" borderId="0" applyNumberFormat="0" applyBorder="0" applyAlignment="0" applyProtection="0"/>
    <xf numFmtId="0" fontId="36" fillId="19" borderId="0" applyNumberFormat="0" applyBorder="0" applyAlignment="0" applyProtection="0"/>
    <xf numFmtId="37" fontId="51" fillId="0" borderId="0">
      <alignment/>
      <protection/>
    </xf>
    <xf numFmtId="183" fontId="5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8" fillId="0" borderId="0">
      <alignment/>
      <protection/>
    </xf>
    <xf numFmtId="0" fontId="31" fillId="0" borderId="0" applyProtection="0">
      <alignment/>
    </xf>
    <xf numFmtId="0" fontId="31" fillId="0" borderId="0" applyProtection="0">
      <alignment/>
    </xf>
    <xf numFmtId="0" fontId="31" fillId="0" borderId="0" applyProtection="0">
      <alignment/>
    </xf>
    <xf numFmtId="0" fontId="31" fillId="0" borderId="0" applyProtection="0">
      <alignment/>
    </xf>
    <xf numFmtId="0" fontId="31" fillId="0" borderId="0" applyProtection="0">
      <alignment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 applyProtection="0">
      <alignment/>
    </xf>
    <xf numFmtId="0" fontId="31" fillId="0" borderId="0" applyProtection="0">
      <alignment/>
    </xf>
    <xf numFmtId="0" fontId="31" fillId="0" borderId="0" applyProtection="0">
      <alignment/>
    </xf>
    <xf numFmtId="0" fontId="3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41" fillId="0" borderId="0">
      <alignment horizontal="center" wrapText="1"/>
      <protection locked="0"/>
    </xf>
    <xf numFmtId="18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6" borderId="15" applyNumberFormat="0" applyFont="0" applyAlignment="0" applyProtection="0"/>
    <xf numFmtId="0" fontId="31" fillId="10" borderId="16" applyNumberFormat="0" applyFont="0" applyAlignment="0" applyProtection="0"/>
    <xf numFmtId="188" fontId="40" fillId="0" borderId="0" applyFill="0" applyBorder="0" applyAlignment="0">
      <protection/>
    </xf>
    <xf numFmtId="184" fontId="40" fillId="0" borderId="0" applyFill="0" applyBorder="0" applyAlignment="0">
      <protection/>
    </xf>
    <xf numFmtId="188" fontId="40" fillId="0" borderId="0" applyFill="0" applyBorder="0" applyAlignment="0">
      <protection/>
    </xf>
    <xf numFmtId="189" fontId="40" fillId="0" borderId="0" applyFill="0" applyBorder="0" applyAlignment="0">
      <protection/>
    </xf>
    <xf numFmtId="184" fontId="40" fillId="0" borderId="0" applyFill="0" applyBorder="0" applyAlignment="0">
      <protection/>
    </xf>
    <xf numFmtId="198" fontId="0" fillId="0" borderId="0">
      <alignment/>
      <protection/>
    </xf>
    <xf numFmtId="9" fontId="0" fillId="0" borderId="0" applyFont="0" applyFill="0" applyBorder="0" applyAlignment="0" applyProtection="0"/>
    <xf numFmtId="0" fontId="73" fillId="0" borderId="17" applyNumberFormat="0" applyFill="0" applyAlignment="0" applyProtection="0"/>
    <xf numFmtId="0" fontId="27" fillId="0" borderId="18" applyNumberFormat="0" applyFill="0" applyAlignment="0" applyProtection="0"/>
    <xf numFmtId="0" fontId="54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>
      <alignment/>
      <protection/>
    </xf>
    <xf numFmtId="0" fontId="74" fillId="37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0" applyProtection="0">
      <alignment/>
    </xf>
    <xf numFmtId="40" fontId="56" fillId="0" borderId="0" applyBorder="0">
      <alignment horizontal="right"/>
      <protection/>
    </xf>
    <xf numFmtId="0" fontId="75" fillId="38" borderId="0" applyNumberFormat="0" applyBorder="0" applyAlignment="0" applyProtection="0"/>
    <xf numFmtId="49" fontId="44" fillId="0" borderId="0" applyFill="0" applyBorder="0" applyAlignment="0">
      <protection/>
    </xf>
    <xf numFmtId="192" fontId="0" fillId="0" borderId="0" applyFill="0" applyBorder="0" applyAlignment="0">
      <protection/>
    </xf>
    <xf numFmtId="195" fontId="0" fillId="0" borderId="0" applyFill="0" applyBorder="0" applyAlignment="0">
      <protection/>
    </xf>
    <xf numFmtId="0" fontId="7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7" fillId="39" borderId="19" applyNumberFormat="0" applyAlignment="0" applyProtection="0"/>
    <xf numFmtId="0" fontId="28" fillId="19" borderId="20" applyNumberFormat="0" applyAlignment="0" applyProtection="0"/>
    <xf numFmtId="0" fontId="78" fillId="40" borderId="19" applyNumberFormat="0" applyAlignment="0" applyProtection="0"/>
    <xf numFmtId="0" fontId="37" fillId="41" borderId="20" applyNumberFormat="0" applyAlignment="0" applyProtection="0"/>
    <xf numFmtId="0" fontId="79" fillId="40" borderId="21" applyNumberFormat="0" applyAlignment="0" applyProtection="0"/>
    <xf numFmtId="0" fontId="29" fillId="41" borderId="22" applyNumberFormat="0" applyAlignment="0" applyProtection="0"/>
    <xf numFmtId="0" fontId="8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42" borderId="0" applyNumberFormat="0" applyBorder="0" applyAlignment="0" applyProtection="0"/>
    <xf numFmtId="0" fontId="22" fillId="43" borderId="0" applyNumberFormat="0" applyBorder="0" applyAlignment="0" applyProtection="0"/>
    <xf numFmtId="0" fontId="65" fillId="44" borderId="0" applyNumberFormat="0" applyBorder="0" applyAlignment="0" applyProtection="0"/>
    <xf numFmtId="0" fontId="22" fillId="27" borderId="0" applyNumberFormat="0" applyBorder="0" applyAlignment="0" applyProtection="0"/>
    <xf numFmtId="0" fontId="65" fillId="45" borderId="0" applyNumberFormat="0" applyBorder="0" applyAlignment="0" applyProtection="0"/>
    <xf numFmtId="0" fontId="22" fillId="28" borderId="0" applyNumberFormat="0" applyBorder="0" applyAlignment="0" applyProtection="0"/>
    <xf numFmtId="0" fontId="65" fillId="46" borderId="0" applyNumberFormat="0" applyBorder="0" applyAlignment="0" applyProtection="0"/>
    <xf numFmtId="0" fontId="22" fillId="47" borderId="0" applyNumberFormat="0" applyBorder="0" applyAlignment="0" applyProtection="0"/>
    <xf numFmtId="0" fontId="65" fillId="48" borderId="0" applyNumberFormat="0" applyBorder="0" applyAlignment="0" applyProtection="0"/>
    <xf numFmtId="0" fontId="22" fillId="49" borderId="0" applyNumberFormat="0" applyBorder="0" applyAlignment="0" applyProtection="0"/>
    <xf numFmtId="0" fontId="65" fillId="50" borderId="0" applyNumberFormat="0" applyBorder="0" applyAlignment="0" applyProtection="0"/>
    <xf numFmtId="0" fontId="22" fillId="5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10" fillId="0" borderId="0" xfId="0" applyNumberFormat="1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8" fillId="0" borderId="23" xfId="0" applyFont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" fontId="12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 wrapText="1"/>
    </xf>
    <xf numFmtId="0" fontId="13" fillId="0" borderId="29" xfId="0" applyFont="1" applyFill="1" applyBorder="1" applyAlignment="1">
      <alignment wrapText="1"/>
    </xf>
    <xf numFmtId="0" fontId="11" fillId="0" borderId="23" xfId="0" applyFont="1" applyBorder="1" applyAlignment="1">
      <alignment/>
    </xf>
    <xf numFmtId="0" fontId="11" fillId="0" borderId="31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5" fillId="0" borderId="27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29" xfId="0" applyFont="1" applyFill="1" applyBorder="1" applyAlignment="1">
      <alignment wrapText="1"/>
    </xf>
    <xf numFmtId="1" fontId="12" fillId="0" borderId="32" xfId="0" applyNumberFormat="1" applyFont="1" applyBorder="1" applyAlignment="1">
      <alignment horizontal="center"/>
    </xf>
    <xf numFmtId="1" fontId="12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/>
    </xf>
    <xf numFmtId="0" fontId="20" fillId="0" borderId="29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4" fontId="8" fillId="0" borderId="23" xfId="0" applyNumberFormat="1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4" fontId="12" fillId="0" borderId="29" xfId="0" applyNumberFormat="1" applyFont="1" applyFill="1" applyBorder="1" applyAlignment="1">
      <alignment horizontal="center"/>
    </xf>
    <xf numFmtId="4" fontId="12" fillId="0" borderId="36" xfId="0" applyNumberFormat="1" applyFont="1" applyFill="1" applyBorder="1" applyAlignment="1">
      <alignment horizontal="center"/>
    </xf>
    <xf numFmtId="4" fontId="20" fillId="0" borderId="29" xfId="0" applyNumberFormat="1" applyFont="1" applyFill="1" applyBorder="1" applyAlignment="1">
      <alignment horizontal="center"/>
    </xf>
    <xf numFmtId="4" fontId="12" fillId="0" borderId="37" xfId="0" applyNumberFormat="1" applyFont="1" applyFill="1" applyBorder="1" applyAlignment="1">
      <alignment horizontal="center"/>
    </xf>
    <xf numFmtId="4" fontId="12" fillId="0" borderId="38" xfId="0" applyNumberFormat="1" applyFont="1" applyFill="1" applyBorder="1" applyAlignment="1">
      <alignment horizontal="center"/>
    </xf>
    <xf numFmtId="4" fontId="16" fillId="0" borderId="39" xfId="0" applyNumberFormat="1" applyFont="1" applyFill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2" fillId="0" borderId="40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4" fontId="17" fillId="0" borderId="31" xfId="0" applyNumberFormat="1" applyFon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2" fillId="0" borderId="27" xfId="0" applyNumberFormat="1" applyFont="1" applyFill="1" applyBorder="1" applyAlignment="1">
      <alignment horizontal="center"/>
    </xf>
    <xf numFmtId="4" fontId="12" fillId="0" borderId="25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17" fillId="0" borderId="31" xfId="0" applyNumberFormat="1" applyFont="1" applyFill="1" applyBorder="1" applyAlignment="1">
      <alignment horizontal="center"/>
    </xf>
    <xf numFmtId="4" fontId="19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1" fontId="12" fillId="0" borderId="41" xfId="0" applyNumberFormat="1" applyFont="1" applyFill="1" applyBorder="1" applyAlignment="1">
      <alignment horizontal="center"/>
    </xf>
    <xf numFmtId="1" fontId="12" fillId="0" borderId="42" xfId="0" applyNumberFormat="1" applyFont="1" applyFill="1" applyBorder="1" applyAlignment="1">
      <alignment horizontal="center"/>
    </xf>
    <xf numFmtId="1" fontId="12" fillId="0" borderId="43" xfId="0" applyNumberFormat="1" applyFont="1" applyFill="1" applyBorder="1" applyAlignment="1">
      <alignment horizontal="center"/>
    </xf>
    <xf numFmtId="1" fontId="20" fillId="0" borderId="41" xfId="0" applyNumberFormat="1" applyFont="1" applyFill="1" applyBorder="1" applyAlignment="1">
      <alignment horizontal="center"/>
    </xf>
    <xf numFmtId="4" fontId="12" fillId="0" borderId="44" xfId="0" applyNumberFormat="1" applyFont="1" applyFill="1" applyBorder="1" applyAlignment="1">
      <alignment horizontal="center"/>
    </xf>
    <xf numFmtId="0" fontId="13" fillId="0" borderId="44" xfId="0" applyFont="1" applyFill="1" applyBorder="1" applyAlignment="1">
      <alignment wrapText="1"/>
    </xf>
    <xf numFmtId="1" fontId="12" fillId="0" borderId="29" xfId="0" applyNumberFormat="1" applyFont="1" applyFill="1" applyBorder="1" applyAlignment="1">
      <alignment horizontal="center"/>
    </xf>
    <xf numFmtId="3" fontId="17" fillId="29" borderId="45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1" fontId="12" fillId="0" borderId="46" xfId="0" applyNumberFormat="1" applyFont="1" applyFill="1" applyBorder="1" applyAlignment="1">
      <alignment horizontal="center"/>
    </xf>
    <xf numFmtId="1" fontId="12" fillId="0" borderId="47" xfId="0" applyNumberFormat="1" applyFont="1" applyFill="1" applyBorder="1" applyAlignment="1">
      <alignment horizontal="center"/>
    </xf>
    <xf numFmtId="0" fontId="15" fillId="0" borderId="37" xfId="0" applyFont="1" applyFill="1" applyBorder="1" applyAlignment="1">
      <alignment wrapText="1"/>
    </xf>
    <xf numFmtId="0" fontId="19" fillId="0" borderId="0" xfId="0" applyFont="1" applyAlignment="1">
      <alignment horizontal="left" vertical="top" wrapText="1"/>
    </xf>
  </cellXfs>
  <cellStyles count="227">
    <cellStyle name="Normal" xfId="0"/>
    <cellStyle name="_AS_SO001-Pavilon slepic-SLP-Rozpocet" xfId="15"/>
    <cellStyle name="_BPC II-SLP-Rozpočet_SK" xfId="16"/>
    <cellStyle name="_E92_EZS_PP" xfId="17"/>
    <cellStyle name="_popis_standardu" xfId="18"/>
    <cellStyle name="_REKAPITULACE_SLP_VFU pavilon slepic" xfId="19"/>
    <cellStyle name="_ROZPOCET se vzorci" xfId="20"/>
    <cellStyle name="_SO002_3_E91_SK" xfId="21"/>
    <cellStyle name="20 % – Zvýraznění 1" xfId="22"/>
    <cellStyle name="20 % – Zvýraznění 2" xfId="23"/>
    <cellStyle name="20 % – Zvýraznění 3" xfId="24"/>
    <cellStyle name="20 % – Zvýraznění 4" xfId="25"/>
    <cellStyle name="20 % – Zvýraznění 5" xfId="26"/>
    <cellStyle name="20 % – Zvýraznění 6" xfId="27"/>
    <cellStyle name="20 % – Zvýraznění1 2" xfId="28"/>
    <cellStyle name="20 % – Zvýraznění2 2" xfId="29"/>
    <cellStyle name="20 % – Zvýraznění3 2" xfId="30"/>
    <cellStyle name="20 % – Zvýraznění4 2" xfId="31"/>
    <cellStyle name="20 % – Zvýraznění5 2" xfId="32"/>
    <cellStyle name="20 % – Zvýraznění6 2" xfId="33"/>
    <cellStyle name="40 % – Zvýraznění 1" xfId="34"/>
    <cellStyle name="40 % – Zvýraznění 2" xfId="35"/>
    <cellStyle name="40 % – Zvýraznění 3" xfId="36"/>
    <cellStyle name="40 % – Zvýraznění 4" xfId="37"/>
    <cellStyle name="40 % – Zvýraznění 5" xfId="38"/>
    <cellStyle name="40 % – Zvýraznění 6" xfId="39"/>
    <cellStyle name="40 % – Zvýraznění1 2" xfId="40"/>
    <cellStyle name="40 % – Zvýraznění2 2" xfId="41"/>
    <cellStyle name="40 % – Zvýraznění3 2" xfId="42"/>
    <cellStyle name="40 % – Zvýraznění4 2" xfId="43"/>
    <cellStyle name="40 % – Zvýraznění5 2" xfId="44"/>
    <cellStyle name="40 % – Zvýraznění6 2" xfId="45"/>
    <cellStyle name="60 % – Zvýraznění 1" xfId="46"/>
    <cellStyle name="60 % – Zvýraznění 2" xfId="47"/>
    <cellStyle name="60 % – Zvýraznění 3" xfId="48"/>
    <cellStyle name="60 % – Zvýraznění 4" xfId="49"/>
    <cellStyle name="60 % – Zvýraznění 5" xfId="50"/>
    <cellStyle name="60 % – Zvýraznění 6" xfId="51"/>
    <cellStyle name="60 % – Zvýraznění1 2" xfId="52"/>
    <cellStyle name="60 % – Zvýraznění2 2" xfId="53"/>
    <cellStyle name="60 % – Zvýraznění3 2" xfId="54"/>
    <cellStyle name="60 % – Zvýraznění4 2" xfId="55"/>
    <cellStyle name="60 % – Zvýraznění5 2" xfId="56"/>
    <cellStyle name="60 % – Zvýraznění6 2" xfId="57"/>
    <cellStyle name="args.style" xfId="58"/>
    <cellStyle name="Calc Currency (0)" xfId="59"/>
    <cellStyle name="Calc Currency (2)" xfId="60"/>
    <cellStyle name="Calc Percent (0)" xfId="61"/>
    <cellStyle name="Calc Percent (1)" xfId="62"/>
    <cellStyle name="Calc Percent (2)" xfId="63"/>
    <cellStyle name="Calc Units (0)" xfId="64"/>
    <cellStyle name="Calc Units (1)" xfId="65"/>
    <cellStyle name="Calc Units (2)" xfId="66"/>
    <cellStyle name="Celkem" xfId="67"/>
    <cellStyle name="Celkem 2" xfId="68"/>
    <cellStyle name="Comma [0]_!!!GO" xfId="69"/>
    <cellStyle name="Comma [00]" xfId="70"/>
    <cellStyle name="Comma_!!!GO" xfId="71"/>
    <cellStyle name="Copied" xfId="72"/>
    <cellStyle name="COST1" xfId="73"/>
    <cellStyle name="Currency [0]_!!!GO" xfId="74"/>
    <cellStyle name="Currency [00]" xfId="75"/>
    <cellStyle name="Currency_!!!GO" xfId="76"/>
    <cellStyle name="Comma" xfId="77"/>
    <cellStyle name="Comma [0]" xfId="78"/>
    <cellStyle name="Date Short" xfId="79"/>
    <cellStyle name="Enter Currency (0)" xfId="80"/>
    <cellStyle name="Enter Currency (2)" xfId="81"/>
    <cellStyle name="Enter Units (0)" xfId="82"/>
    <cellStyle name="Enter Units (1)" xfId="83"/>
    <cellStyle name="Enter Units (2)" xfId="84"/>
    <cellStyle name="Entered" xfId="85"/>
    <cellStyle name="Grey" xfId="86"/>
    <cellStyle name="Header1" xfId="87"/>
    <cellStyle name="Header2" xfId="88"/>
    <cellStyle name="Hyperlink" xfId="89"/>
    <cellStyle name="Hyperlink" xfId="90"/>
    <cellStyle name="Chybně 2" xfId="91"/>
    <cellStyle name="Input [yellow]" xfId="92"/>
    <cellStyle name="Input Cells" xfId="93"/>
    <cellStyle name="Kontrolní buňka" xfId="94"/>
    <cellStyle name="Kontrolní buňka 2" xfId="95"/>
    <cellStyle name="lehký dolní okraj" xfId="96"/>
    <cellStyle name="Link Currency (0)" xfId="97"/>
    <cellStyle name="Link Currency (2)" xfId="98"/>
    <cellStyle name="Link Units (0)" xfId="99"/>
    <cellStyle name="Link Units (1)" xfId="100"/>
    <cellStyle name="Link Units (2)" xfId="101"/>
    <cellStyle name="Linked Cells" xfId="102"/>
    <cellStyle name="Currency" xfId="103"/>
    <cellStyle name="Currency [0]" xfId="104"/>
    <cellStyle name="Milliers [0]_!!!GO" xfId="105"/>
    <cellStyle name="Milliers_!!!GO" xfId="106"/>
    <cellStyle name="Monétaire [0]_!!!GO" xfId="107"/>
    <cellStyle name="Monétaire_!!!GO" xfId="108"/>
    <cellStyle name="muj" xfId="109"/>
    <cellStyle name="Nadpis 1" xfId="110"/>
    <cellStyle name="Nadpis 1 2" xfId="111"/>
    <cellStyle name="Nadpis 2" xfId="112"/>
    <cellStyle name="Nadpis 2 2" xfId="113"/>
    <cellStyle name="Nadpis 3" xfId="114"/>
    <cellStyle name="Nadpis 3 2" xfId="115"/>
    <cellStyle name="Nadpis 4" xfId="116"/>
    <cellStyle name="Nadpis 4 2" xfId="117"/>
    <cellStyle name="Název" xfId="118"/>
    <cellStyle name="Název 2" xfId="119"/>
    <cellStyle name="Neutrální" xfId="120"/>
    <cellStyle name="Neutrální 2" xfId="121"/>
    <cellStyle name="no dec" xfId="122"/>
    <cellStyle name="Normal - Style1" xfId="123"/>
    <cellStyle name="Normal_!!!GO" xfId="124"/>
    <cellStyle name="normální 10" xfId="125"/>
    <cellStyle name="normální 11" xfId="126"/>
    <cellStyle name="normální 12" xfId="127"/>
    <cellStyle name="normální 13" xfId="128"/>
    <cellStyle name="Normální 14" xfId="129"/>
    <cellStyle name="Normální 15" xfId="130"/>
    <cellStyle name="Normální 16" xfId="131"/>
    <cellStyle name="Normální 17" xfId="132"/>
    <cellStyle name="Normální 18" xfId="133"/>
    <cellStyle name="Normální 19" xfId="134"/>
    <cellStyle name="Normální 2" xfId="135"/>
    <cellStyle name="normální 2 2" xfId="136"/>
    <cellStyle name="normální 2 2 2" xfId="137"/>
    <cellStyle name="normální 2 3" xfId="138"/>
    <cellStyle name="normální 2_ROZP_VRÚ_SLAPY" xfId="139"/>
    <cellStyle name="Normální 20" xfId="140"/>
    <cellStyle name="Normální 21" xfId="141"/>
    <cellStyle name="Normální 22" xfId="142"/>
    <cellStyle name="Normální 23" xfId="143"/>
    <cellStyle name="normální 3" xfId="144"/>
    <cellStyle name="normální 3 10" xfId="145"/>
    <cellStyle name="normální 3 11" xfId="146"/>
    <cellStyle name="normální 3 2" xfId="147"/>
    <cellStyle name="normální 3 2 2" xfId="148"/>
    <cellStyle name="normální 3 2 3" xfId="149"/>
    <cellStyle name="normální 3 2 4" xfId="150"/>
    <cellStyle name="normální 3 2 5" xfId="151"/>
    <cellStyle name="normální 3 2 6" xfId="152"/>
    <cellStyle name="normální 3 2 7" xfId="153"/>
    <cellStyle name="normální 3 3" xfId="154"/>
    <cellStyle name="normální 3 3 2" xfId="155"/>
    <cellStyle name="normální 3 3 3" xfId="156"/>
    <cellStyle name="normální 3 3 4" xfId="157"/>
    <cellStyle name="normální 3 3 5" xfId="158"/>
    <cellStyle name="normální 3 3 6" xfId="159"/>
    <cellStyle name="normální 3 3 7" xfId="160"/>
    <cellStyle name="normální 3 3 8" xfId="161"/>
    <cellStyle name="normální 3 3 9" xfId="162"/>
    <cellStyle name="normální 3 4" xfId="163"/>
    <cellStyle name="normální 3 4 2" xfId="164"/>
    <cellStyle name="normální 3 5" xfId="165"/>
    <cellStyle name="normální 3 6" xfId="166"/>
    <cellStyle name="normální 3 7" xfId="167"/>
    <cellStyle name="normální 3 8" xfId="168"/>
    <cellStyle name="normální 3 9" xfId="169"/>
    <cellStyle name="normální 4" xfId="170"/>
    <cellStyle name="normální 4 2" xfId="171"/>
    <cellStyle name="normální 4 3" xfId="172"/>
    <cellStyle name="normální 4 3 2" xfId="173"/>
    <cellStyle name="normální 4 4" xfId="174"/>
    <cellStyle name="normální 4 5" xfId="175"/>
    <cellStyle name="normální 4 6" xfId="176"/>
    <cellStyle name="normální 4 7" xfId="177"/>
    <cellStyle name="normální 4 8" xfId="178"/>
    <cellStyle name="normální 4 9" xfId="179"/>
    <cellStyle name="normální 5" xfId="180"/>
    <cellStyle name="normální 5 2" xfId="181"/>
    <cellStyle name="normální 5 2 2" xfId="182"/>
    <cellStyle name="normální 6" xfId="183"/>
    <cellStyle name="normální 6 2" xfId="184"/>
    <cellStyle name="normální 7" xfId="185"/>
    <cellStyle name="normální 8" xfId="186"/>
    <cellStyle name="normální 9" xfId="187"/>
    <cellStyle name="Normalny_June 1997_1" xfId="188"/>
    <cellStyle name="O…‹aO‚e [0.00]_Region Orders (2)" xfId="189"/>
    <cellStyle name="O…‹aO‚e_Region Orders (2)" xfId="190"/>
    <cellStyle name="per.style" xfId="191"/>
    <cellStyle name="Percent [0]" xfId="192"/>
    <cellStyle name="Percent [00]" xfId="193"/>
    <cellStyle name="Percent [2]" xfId="194"/>
    <cellStyle name="Percent_#6 Temps &amp; Contractors" xfId="195"/>
    <cellStyle name="Followed Hyperlink" xfId="196"/>
    <cellStyle name="Poznámka" xfId="197"/>
    <cellStyle name="Poznámka 2" xfId="198"/>
    <cellStyle name="PrePop Currency (0)" xfId="199"/>
    <cellStyle name="PrePop Currency (2)" xfId="200"/>
    <cellStyle name="PrePop Units (0)" xfId="201"/>
    <cellStyle name="PrePop Units (1)" xfId="202"/>
    <cellStyle name="PrePop Units (2)" xfId="203"/>
    <cellStyle name="pricing" xfId="204"/>
    <cellStyle name="Percent" xfId="205"/>
    <cellStyle name="Propojená buňka" xfId="206"/>
    <cellStyle name="Propojená buňka 2" xfId="207"/>
    <cellStyle name="PSChar" xfId="208"/>
    <cellStyle name="RevList" xfId="209"/>
    <cellStyle name="rozpočet" xfId="210"/>
    <cellStyle name="Správně" xfId="211"/>
    <cellStyle name="Správně 2" xfId="212"/>
    <cellStyle name="Styl 1" xfId="213"/>
    <cellStyle name="Subtotal" xfId="214"/>
    <cellStyle name="Špatně" xfId="215"/>
    <cellStyle name="Text Indent A" xfId="216"/>
    <cellStyle name="Text Indent B" xfId="217"/>
    <cellStyle name="Text Indent C" xfId="218"/>
    <cellStyle name="Text upozornění" xfId="219"/>
    <cellStyle name="Text upozornění 2" xfId="220"/>
    <cellStyle name="Vstup" xfId="221"/>
    <cellStyle name="Vstup 2" xfId="222"/>
    <cellStyle name="Výpočet" xfId="223"/>
    <cellStyle name="Výpočet 2" xfId="224"/>
    <cellStyle name="Výstup" xfId="225"/>
    <cellStyle name="Výstup 2" xfId="226"/>
    <cellStyle name="Vysvětlující text" xfId="227"/>
    <cellStyle name="Vysvětlující text 2" xfId="228"/>
    <cellStyle name="Zvýraznění 1" xfId="229"/>
    <cellStyle name="Zvýraznění 1 2" xfId="230"/>
    <cellStyle name="Zvýraznění 2" xfId="231"/>
    <cellStyle name="Zvýraznění 2 2" xfId="232"/>
    <cellStyle name="Zvýraznění 3" xfId="233"/>
    <cellStyle name="Zvýraznění 3 2" xfId="234"/>
    <cellStyle name="Zvýraznění 4" xfId="235"/>
    <cellStyle name="Zvýraznění 4 2" xfId="236"/>
    <cellStyle name="Zvýraznění 5" xfId="237"/>
    <cellStyle name="Zvýraznění 5 2" xfId="238"/>
    <cellStyle name="Zvýraznění 6" xfId="239"/>
    <cellStyle name="Zvýraznění 6 2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77"/>
  <sheetViews>
    <sheetView tabSelected="1" view="pageBreakPreview" zoomScale="80" zoomScaleNormal="80" zoomScaleSheetLayoutView="80" workbookViewId="0" topLeftCell="A35">
      <selection activeCell="A5" sqref="A5"/>
    </sheetView>
  </sheetViews>
  <sheetFormatPr defaultColWidth="9.140625" defaultRowHeight="12.75"/>
  <cols>
    <col min="1" max="1" width="5.140625" style="0" customWidth="1"/>
    <col min="2" max="2" width="9.140625" style="0" customWidth="1"/>
    <col min="3" max="3" width="66.7109375" style="0" customWidth="1"/>
    <col min="4" max="4" width="5.140625" style="2" customWidth="1"/>
    <col min="5" max="5" width="11.00390625" style="6" customWidth="1"/>
    <col min="6" max="6" width="12.28125" style="6" bestFit="1" customWidth="1"/>
    <col min="7" max="7" width="14.28125" style="6" bestFit="1" customWidth="1"/>
    <col min="8" max="8" width="12.28125" style="81" bestFit="1" customWidth="1"/>
    <col min="9" max="9" width="14.28125" style="6" bestFit="1" customWidth="1"/>
    <col min="10" max="10" width="20.421875" style="6" bestFit="1" customWidth="1"/>
    <col min="49" max="51" width="0" style="0" hidden="1" customWidth="1"/>
  </cols>
  <sheetData>
    <row r="2" spans="1:3" ht="18">
      <c r="A2" s="50" t="s">
        <v>52</v>
      </c>
      <c r="B2" s="50"/>
      <c r="C2" s="51"/>
    </row>
    <row r="3" spans="1:3" ht="18">
      <c r="A3" s="50"/>
      <c r="B3" s="50"/>
      <c r="C3" s="51"/>
    </row>
    <row r="4" spans="1:3" ht="18">
      <c r="A4" s="50" t="s">
        <v>53</v>
      </c>
      <c r="B4" s="50"/>
      <c r="C4" s="51"/>
    </row>
    <row r="5" ht="13.5" thickBot="1"/>
    <row r="6" spans="1:10" ht="29.25" thickBot="1">
      <c r="A6" s="39" t="s">
        <v>2</v>
      </c>
      <c r="B6" s="41" t="s">
        <v>19</v>
      </c>
      <c r="C6" s="40" t="s">
        <v>3</v>
      </c>
      <c r="D6" s="7" t="s">
        <v>5</v>
      </c>
      <c r="E6" s="59" t="s">
        <v>4</v>
      </c>
      <c r="F6" s="59" t="s">
        <v>6</v>
      </c>
      <c r="G6" s="59" t="s">
        <v>7</v>
      </c>
      <c r="H6" s="82" t="s">
        <v>8</v>
      </c>
      <c r="I6" s="59" t="s">
        <v>9</v>
      </c>
      <c r="J6" s="8" t="s">
        <v>1</v>
      </c>
    </row>
    <row r="7" spans="1:50" ht="18.75">
      <c r="A7" s="29"/>
      <c r="B7" s="53"/>
      <c r="C7" s="49"/>
      <c r="D7" s="30"/>
      <c r="E7" s="77"/>
      <c r="F7" s="60"/>
      <c r="G7" s="60"/>
      <c r="H7" s="77"/>
      <c r="I7" s="60"/>
      <c r="J7" s="61"/>
      <c r="AW7" s="3">
        <v>19.6</v>
      </c>
      <c r="AX7">
        <v>1.3</v>
      </c>
    </row>
    <row r="8" spans="1:49" s="32" customFormat="1" ht="28.5" customHeight="1">
      <c r="A8" s="89"/>
      <c r="B8" s="90"/>
      <c r="C8" s="52" t="s">
        <v>40</v>
      </c>
      <c r="D8" s="35"/>
      <c r="E8" s="62"/>
      <c r="F8" s="62"/>
      <c r="G8" s="62"/>
      <c r="H8" s="62"/>
      <c r="I8" s="62"/>
      <c r="J8" s="63"/>
      <c r="AW8" s="33"/>
    </row>
    <row r="9" spans="1:49" ht="28.5" customHeight="1">
      <c r="A9" s="91">
        <v>1</v>
      </c>
      <c r="B9" s="90" t="s">
        <v>20</v>
      </c>
      <c r="C9" s="42" t="s">
        <v>49</v>
      </c>
      <c r="D9" s="35" t="s">
        <v>0</v>
      </c>
      <c r="E9" s="62">
        <v>1</v>
      </c>
      <c r="F9" s="62"/>
      <c r="G9" s="62">
        <f aca="true" t="shared" si="0" ref="G9:G36">E9*F9</f>
        <v>0</v>
      </c>
      <c r="H9" s="62"/>
      <c r="I9" s="62">
        <f aca="true" t="shared" si="1" ref="I9:I36">E9*H9</f>
        <v>0</v>
      </c>
      <c r="J9" s="63">
        <f aca="true" t="shared" si="2" ref="J9:J36">G9+I9</f>
        <v>0</v>
      </c>
      <c r="AW9" s="3"/>
    </row>
    <row r="10" spans="1:49" ht="28.5" customHeight="1">
      <c r="A10" s="91">
        <v>2</v>
      </c>
      <c r="B10" s="90" t="s">
        <v>20</v>
      </c>
      <c r="C10" s="42" t="s">
        <v>50</v>
      </c>
      <c r="D10" s="35" t="s">
        <v>0</v>
      </c>
      <c r="E10" s="62">
        <v>1</v>
      </c>
      <c r="F10" s="62"/>
      <c r="G10" s="62">
        <f t="shared" si="0"/>
        <v>0</v>
      </c>
      <c r="H10" s="62"/>
      <c r="I10" s="62">
        <f t="shared" si="1"/>
        <v>0</v>
      </c>
      <c r="J10" s="63">
        <f t="shared" si="2"/>
        <v>0</v>
      </c>
      <c r="AW10" s="3"/>
    </row>
    <row r="11" spans="1:49" s="32" customFormat="1" ht="28.5" customHeight="1">
      <c r="A11" s="89"/>
      <c r="B11" s="90"/>
      <c r="C11" s="52" t="s">
        <v>21</v>
      </c>
      <c r="D11" s="35"/>
      <c r="E11" s="62"/>
      <c r="F11" s="62"/>
      <c r="G11" s="62"/>
      <c r="H11" s="62"/>
      <c r="I11" s="62"/>
      <c r="J11" s="63"/>
      <c r="AW11" s="33"/>
    </row>
    <row r="12" spans="1:49" s="32" customFormat="1" ht="42.75">
      <c r="A12" s="91">
        <v>3</v>
      </c>
      <c r="B12" s="90" t="s">
        <v>20</v>
      </c>
      <c r="C12" s="42" t="s">
        <v>39</v>
      </c>
      <c r="D12" s="35" t="s">
        <v>0</v>
      </c>
      <c r="E12" s="62">
        <v>2</v>
      </c>
      <c r="F12" s="62"/>
      <c r="G12" s="62">
        <f t="shared" si="0"/>
        <v>0</v>
      </c>
      <c r="H12" s="93"/>
      <c r="I12" s="62">
        <f t="shared" si="1"/>
        <v>0</v>
      </c>
      <c r="J12" s="63">
        <f t="shared" si="2"/>
        <v>0</v>
      </c>
      <c r="AW12" s="33"/>
    </row>
    <row r="13" spans="1:49" s="32" customFormat="1" ht="28.5" customHeight="1">
      <c r="A13" s="91">
        <v>4</v>
      </c>
      <c r="B13" s="90" t="s">
        <v>20</v>
      </c>
      <c r="C13" s="42" t="s">
        <v>38</v>
      </c>
      <c r="D13" s="35" t="s">
        <v>0</v>
      </c>
      <c r="E13" s="62">
        <v>2</v>
      </c>
      <c r="F13" s="62"/>
      <c r="G13" s="62">
        <f t="shared" si="0"/>
        <v>0</v>
      </c>
      <c r="H13" s="62"/>
      <c r="I13" s="62">
        <f t="shared" si="1"/>
        <v>0</v>
      </c>
      <c r="J13" s="63">
        <f t="shared" si="2"/>
        <v>0</v>
      </c>
      <c r="AW13" s="33"/>
    </row>
    <row r="14" spans="1:49" s="32" customFormat="1" ht="28.5" customHeight="1">
      <c r="A14" s="89"/>
      <c r="B14" s="90"/>
      <c r="C14" s="52" t="s">
        <v>46</v>
      </c>
      <c r="D14" s="35"/>
      <c r="E14" s="62"/>
      <c r="F14" s="62"/>
      <c r="G14" s="62"/>
      <c r="H14" s="62"/>
      <c r="I14" s="62"/>
      <c r="J14" s="63"/>
      <c r="AW14" s="33"/>
    </row>
    <row r="15" spans="1:49" s="32" customFormat="1" ht="28.5" customHeight="1">
      <c r="A15" s="89">
        <v>5</v>
      </c>
      <c r="B15" s="90" t="s">
        <v>20</v>
      </c>
      <c r="C15" s="94" t="s">
        <v>45</v>
      </c>
      <c r="D15" s="35" t="s">
        <v>11</v>
      </c>
      <c r="E15" s="62">
        <v>10</v>
      </c>
      <c r="F15" s="62"/>
      <c r="G15" s="62">
        <f t="shared" si="0"/>
        <v>0</v>
      </c>
      <c r="H15" s="62"/>
      <c r="I15" s="62">
        <f t="shared" si="1"/>
        <v>0</v>
      </c>
      <c r="J15" s="63">
        <f t="shared" si="2"/>
        <v>0</v>
      </c>
      <c r="AW15" s="33"/>
    </row>
    <row r="16" spans="1:49" s="32" customFormat="1" ht="28.5" customHeight="1">
      <c r="A16" s="89">
        <v>6</v>
      </c>
      <c r="B16" s="90" t="s">
        <v>20</v>
      </c>
      <c r="C16" s="94" t="s">
        <v>22</v>
      </c>
      <c r="D16" s="35" t="s">
        <v>0</v>
      </c>
      <c r="E16" s="62">
        <v>2</v>
      </c>
      <c r="F16" s="62"/>
      <c r="G16" s="62">
        <f t="shared" si="0"/>
        <v>0</v>
      </c>
      <c r="H16" s="62"/>
      <c r="I16" s="62">
        <f t="shared" si="1"/>
        <v>0</v>
      </c>
      <c r="J16" s="63">
        <f t="shared" si="2"/>
        <v>0</v>
      </c>
      <c r="AW16" s="33"/>
    </row>
    <row r="17" spans="1:49" s="32" customFormat="1" ht="28.5" customHeight="1">
      <c r="A17" s="89">
        <v>7</v>
      </c>
      <c r="B17" s="90" t="s">
        <v>20</v>
      </c>
      <c r="C17" s="94" t="s">
        <v>31</v>
      </c>
      <c r="D17" s="35" t="s">
        <v>0</v>
      </c>
      <c r="E17" s="62">
        <v>1</v>
      </c>
      <c r="F17" s="62"/>
      <c r="G17" s="62">
        <f t="shared" si="0"/>
        <v>0</v>
      </c>
      <c r="H17" s="62"/>
      <c r="I17" s="62">
        <f t="shared" si="1"/>
        <v>0</v>
      </c>
      <c r="J17" s="63">
        <f t="shared" si="2"/>
        <v>0</v>
      </c>
      <c r="AW17" s="33"/>
    </row>
    <row r="18" spans="1:49" s="32" customFormat="1" ht="28.5" customHeight="1">
      <c r="A18" s="89">
        <v>8</v>
      </c>
      <c r="B18" s="90" t="s">
        <v>20</v>
      </c>
      <c r="C18" s="94" t="s">
        <v>23</v>
      </c>
      <c r="D18" s="35" t="s">
        <v>42</v>
      </c>
      <c r="E18" s="62">
        <v>1</v>
      </c>
      <c r="F18" s="62"/>
      <c r="G18" s="62">
        <f t="shared" si="0"/>
        <v>0</v>
      </c>
      <c r="H18" s="62"/>
      <c r="I18" s="62">
        <f t="shared" si="1"/>
        <v>0</v>
      </c>
      <c r="J18" s="63">
        <f t="shared" si="2"/>
        <v>0</v>
      </c>
      <c r="AW18" s="33"/>
    </row>
    <row r="19" spans="1:49" s="32" customFormat="1" ht="28.5" customHeight="1">
      <c r="A19" s="89">
        <v>9</v>
      </c>
      <c r="B19" s="90" t="s">
        <v>20</v>
      </c>
      <c r="C19" s="94" t="s">
        <v>41</v>
      </c>
      <c r="D19" s="35" t="s">
        <v>42</v>
      </c>
      <c r="E19" s="62">
        <v>1</v>
      </c>
      <c r="F19" s="62"/>
      <c r="G19" s="62">
        <f t="shared" si="0"/>
        <v>0</v>
      </c>
      <c r="H19" s="62"/>
      <c r="I19" s="62">
        <f t="shared" si="1"/>
        <v>0</v>
      </c>
      <c r="J19" s="63">
        <f t="shared" si="2"/>
        <v>0</v>
      </c>
      <c r="AW19" s="33"/>
    </row>
    <row r="20" spans="1:49" s="32" customFormat="1" ht="28.5" customHeight="1">
      <c r="A20" s="89">
        <v>10</v>
      </c>
      <c r="B20" s="90" t="s">
        <v>20</v>
      </c>
      <c r="C20" s="94" t="s">
        <v>51</v>
      </c>
      <c r="D20" s="35" t="s">
        <v>47</v>
      </c>
      <c r="E20" s="62">
        <v>65</v>
      </c>
      <c r="F20" s="62"/>
      <c r="G20" s="62">
        <f t="shared" si="0"/>
        <v>0</v>
      </c>
      <c r="H20" s="62"/>
      <c r="I20" s="62">
        <f t="shared" si="1"/>
        <v>0</v>
      </c>
      <c r="J20" s="63">
        <f t="shared" si="2"/>
        <v>0</v>
      </c>
      <c r="AW20" s="33"/>
    </row>
    <row r="21" spans="1:49" s="32" customFormat="1" ht="28.5" customHeight="1">
      <c r="A21" s="89">
        <v>11</v>
      </c>
      <c r="B21" s="90" t="s">
        <v>20</v>
      </c>
      <c r="C21" s="94" t="s">
        <v>24</v>
      </c>
      <c r="D21" s="35" t="s">
        <v>0</v>
      </c>
      <c r="E21" s="62">
        <v>1</v>
      </c>
      <c r="F21" s="62"/>
      <c r="G21" s="62">
        <f t="shared" si="0"/>
        <v>0</v>
      </c>
      <c r="H21" s="62"/>
      <c r="I21" s="62">
        <f t="shared" si="1"/>
        <v>0</v>
      </c>
      <c r="J21" s="63">
        <f t="shared" si="2"/>
        <v>0</v>
      </c>
      <c r="AW21" s="33"/>
    </row>
    <row r="22" spans="1:49" s="57" customFormat="1" ht="28.5" customHeight="1">
      <c r="A22" s="92"/>
      <c r="B22" s="90"/>
      <c r="C22" s="52" t="s">
        <v>25</v>
      </c>
      <c r="D22" s="56"/>
      <c r="E22" s="64"/>
      <c r="F22" s="64"/>
      <c r="G22" s="62"/>
      <c r="H22" s="64"/>
      <c r="I22" s="62"/>
      <c r="J22" s="63"/>
      <c r="AW22" s="58"/>
    </row>
    <row r="23" spans="1:49" s="32" customFormat="1" ht="28.5" customHeight="1">
      <c r="A23" s="89">
        <v>12</v>
      </c>
      <c r="B23" s="90" t="s">
        <v>20</v>
      </c>
      <c r="C23" s="94" t="s">
        <v>34</v>
      </c>
      <c r="D23" s="35" t="s">
        <v>11</v>
      </c>
      <c r="E23" s="62">
        <v>40</v>
      </c>
      <c r="F23" s="62"/>
      <c r="G23" s="62">
        <f t="shared" si="0"/>
        <v>0</v>
      </c>
      <c r="H23" s="62"/>
      <c r="I23" s="62">
        <f t="shared" si="1"/>
        <v>0</v>
      </c>
      <c r="J23" s="63">
        <f t="shared" si="2"/>
        <v>0</v>
      </c>
      <c r="AW23" s="33"/>
    </row>
    <row r="24" spans="1:49" s="32" customFormat="1" ht="28.5" customHeight="1">
      <c r="A24" s="89">
        <v>13</v>
      </c>
      <c r="B24" s="90" t="s">
        <v>20</v>
      </c>
      <c r="C24" s="94" t="s">
        <v>35</v>
      </c>
      <c r="D24" s="35" t="s">
        <v>11</v>
      </c>
      <c r="E24" s="62">
        <v>30</v>
      </c>
      <c r="F24" s="62"/>
      <c r="G24" s="62">
        <f t="shared" si="0"/>
        <v>0</v>
      </c>
      <c r="H24" s="62"/>
      <c r="I24" s="62">
        <f t="shared" si="1"/>
        <v>0</v>
      </c>
      <c r="J24" s="63">
        <f t="shared" si="2"/>
        <v>0</v>
      </c>
      <c r="AW24" s="33"/>
    </row>
    <row r="25" spans="1:49" s="32" customFormat="1" ht="28.5" customHeight="1">
      <c r="A25" s="89">
        <v>14</v>
      </c>
      <c r="B25" s="90" t="s">
        <v>20</v>
      </c>
      <c r="C25" s="42" t="s">
        <v>32</v>
      </c>
      <c r="D25" s="35" t="s">
        <v>11</v>
      </c>
      <c r="E25" s="62">
        <v>15</v>
      </c>
      <c r="F25" s="62"/>
      <c r="G25" s="62">
        <f t="shared" si="0"/>
        <v>0</v>
      </c>
      <c r="H25" s="62"/>
      <c r="I25" s="62">
        <f t="shared" si="1"/>
        <v>0</v>
      </c>
      <c r="J25" s="63">
        <f t="shared" si="2"/>
        <v>0</v>
      </c>
      <c r="AW25" s="33"/>
    </row>
    <row r="26" spans="1:49" s="32" customFormat="1" ht="28.5" customHeight="1">
      <c r="A26" s="89">
        <v>15</v>
      </c>
      <c r="B26" s="90" t="s">
        <v>20</v>
      </c>
      <c r="C26" s="42" t="s">
        <v>33</v>
      </c>
      <c r="D26" s="35" t="s">
        <v>11</v>
      </c>
      <c r="E26" s="62">
        <v>30</v>
      </c>
      <c r="F26" s="62"/>
      <c r="G26" s="62">
        <f t="shared" si="0"/>
        <v>0</v>
      </c>
      <c r="H26" s="62"/>
      <c r="I26" s="62">
        <f t="shared" si="1"/>
        <v>0</v>
      </c>
      <c r="J26" s="63">
        <f t="shared" si="2"/>
        <v>0</v>
      </c>
      <c r="AW26" s="33"/>
    </row>
    <row r="27" spans="1:49" s="32" customFormat="1" ht="28.5" customHeight="1">
      <c r="A27" s="89">
        <v>16</v>
      </c>
      <c r="B27" s="90" t="s">
        <v>20</v>
      </c>
      <c r="C27" s="42" t="s">
        <v>37</v>
      </c>
      <c r="D27" s="35" t="s">
        <v>0</v>
      </c>
      <c r="E27" s="62">
        <v>1</v>
      </c>
      <c r="F27" s="62"/>
      <c r="G27" s="62">
        <f t="shared" si="0"/>
        <v>0</v>
      </c>
      <c r="H27" s="62"/>
      <c r="I27" s="62">
        <f t="shared" si="1"/>
        <v>0</v>
      </c>
      <c r="J27" s="63">
        <f t="shared" si="2"/>
        <v>0</v>
      </c>
      <c r="AW27" s="33"/>
    </row>
    <row r="28" spans="1:49" s="32" customFormat="1" ht="28.5" customHeight="1">
      <c r="A28" s="89">
        <v>17</v>
      </c>
      <c r="B28" s="90" t="s">
        <v>20</v>
      </c>
      <c r="C28" s="42" t="s">
        <v>30</v>
      </c>
      <c r="D28" s="35" t="s">
        <v>0</v>
      </c>
      <c r="E28" s="62">
        <v>1</v>
      </c>
      <c r="F28" s="62"/>
      <c r="G28" s="62">
        <f t="shared" si="0"/>
        <v>0</v>
      </c>
      <c r="H28" s="62"/>
      <c r="I28" s="62">
        <f t="shared" si="1"/>
        <v>0</v>
      </c>
      <c r="J28" s="63">
        <f t="shared" si="2"/>
        <v>0</v>
      </c>
      <c r="AW28" s="33"/>
    </row>
    <row r="29" spans="1:49" s="57" customFormat="1" ht="28.5" customHeight="1">
      <c r="A29" s="89"/>
      <c r="B29" s="90"/>
      <c r="C29" s="52" t="s">
        <v>29</v>
      </c>
      <c r="D29" s="35"/>
      <c r="E29" s="95"/>
      <c r="F29" s="62"/>
      <c r="G29" s="62"/>
      <c r="H29" s="62"/>
      <c r="I29" s="62"/>
      <c r="J29" s="63"/>
      <c r="AW29" s="58"/>
    </row>
    <row r="30" spans="1:49" s="57" customFormat="1" ht="28.5" customHeight="1">
      <c r="A30" s="89">
        <v>18</v>
      </c>
      <c r="B30" s="90" t="s">
        <v>20</v>
      </c>
      <c r="C30" s="42" t="s">
        <v>48</v>
      </c>
      <c r="D30" s="35" t="s">
        <v>12</v>
      </c>
      <c r="E30" s="95">
        <v>5</v>
      </c>
      <c r="F30" s="62"/>
      <c r="G30" s="62">
        <f t="shared" si="0"/>
        <v>0</v>
      </c>
      <c r="H30" s="62"/>
      <c r="I30" s="62">
        <f t="shared" si="1"/>
        <v>0</v>
      </c>
      <c r="J30" s="63">
        <f t="shared" si="2"/>
        <v>0</v>
      </c>
      <c r="AW30" s="58"/>
    </row>
    <row r="31" spans="1:49" s="32" customFormat="1" ht="28.5" customHeight="1">
      <c r="A31" s="89">
        <v>19</v>
      </c>
      <c r="B31" s="90" t="s">
        <v>20</v>
      </c>
      <c r="C31" s="42" t="s">
        <v>43</v>
      </c>
      <c r="D31" s="35" t="s">
        <v>12</v>
      </c>
      <c r="E31" s="62">
        <v>2</v>
      </c>
      <c r="F31" s="62"/>
      <c r="G31" s="62">
        <f t="shared" si="0"/>
        <v>0</v>
      </c>
      <c r="H31" s="62"/>
      <c r="I31" s="62">
        <f t="shared" si="1"/>
        <v>0</v>
      </c>
      <c r="J31" s="63">
        <f t="shared" si="2"/>
        <v>0</v>
      </c>
      <c r="AW31" s="33"/>
    </row>
    <row r="32" spans="1:49" s="32" customFormat="1" ht="28.5" customHeight="1">
      <c r="A32" s="89">
        <v>20</v>
      </c>
      <c r="B32" s="90" t="s">
        <v>20</v>
      </c>
      <c r="C32" s="42" t="s">
        <v>44</v>
      </c>
      <c r="D32" s="35" t="s">
        <v>0</v>
      </c>
      <c r="E32" s="62">
        <v>1</v>
      </c>
      <c r="F32" s="62"/>
      <c r="G32" s="62">
        <f t="shared" si="0"/>
        <v>0</v>
      </c>
      <c r="H32" s="62"/>
      <c r="I32" s="62">
        <f t="shared" si="1"/>
        <v>0</v>
      </c>
      <c r="J32" s="63">
        <f t="shared" si="2"/>
        <v>0</v>
      </c>
      <c r="AW32" s="33"/>
    </row>
    <row r="33" spans="1:49" s="32" customFormat="1" ht="28.5" customHeight="1">
      <c r="A33" s="89">
        <v>21</v>
      </c>
      <c r="B33" s="90" t="s">
        <v>20</v>
      </c>
      <c r="C33" s="42" t="s">
        <v>26</v>
      </c>
      <c r="D33" s="35" t="s">
        <v>0</v>
      </c>
      <c r="E33" s="62">
        <v>1</v>
      </c>
      <c r="F33" s="62"/>
      <c r="G33" s="62">
        <f t="shared" si="0"/>
        <v>0</v>
      </c>
      <c r="H33" s="62"/>
      <c r="I33" s="62">
        <f t="shared" si="1"/>
        <v>0</v>
      </c>
      <c r="J33" s="63">
        <f t="shared" si="2"/>
        <v>0</v>
      </c>
      <c r="AW33" s="33"/>
    </row>
    <row r="34" spans="1:49" s="32" customFormat="1" ht="28.5" customHeight="1">
      <c r="A34" s="89">
        <v>22</v>
      </c>
      <c r="B34" s="90" t="s">
        <v>20</v>
      </c>
      <c r="C34" s="42" t="s">
        <v>36</v>
      </c>
      <c r="D34" s="35" t="s">
        <v>12</v>
      </c>
      <c r="E34" s="62">
        <v>1</v>
      </c>
      <c r="F34" s="62"/>
      <c r="G34" s="62">
        <f t="shared" si="0"/>
        <v>0</v>
      </c>
      <c r="H34" s="62"/>
      <c r="I34" s="62">
        <f t="shared" si="1"/>
        <v>0</v>
      </c>
      <c r="J34" s="63">
        <f t="shared" si="2"/>
        <v>0</v>
      </c>
      <c r="AW34" s="33"/>
    </row>
    <row r="35" spans="1:49" s="32" customFormat="1" ht="28.5" customHeight="1">
      <c r="A35" s="89">
        <v>23</v>
      </c>
      <c r="B35" s="90" t="s">
        <v>20</v>
      </c>
      <c r="C35" s="42" t="s">
        <v>27</v>
      </c>
      <c r="D35" s="35" t="s">
        <v>0</v>
      </c>
      <c r="E35" s="62">
        <v>1</v>
      </c>
      <c r="F35" s="62"/>
      <c r="G35" s="62">
        <f t="shared" si="0"/>
        <v>0</v>
      </c>
      <c r="H35" s="62"/>
      <c r="I35" s="62">
        <f t="shared" si="1"/>
        <v>0</v>
      </c>
      <c r="J35" s="63">
        <f t="shared" si="2"/>
        <v>0</v>
      </c>
      <c r="AW35" s="33"/>
    </row>
    <row r="36" spans="1:49" s="32" customFormat="1" ht="28.5" customHeight="1" thickBot="1">
      <c r="A36" s="89">
        <v>24</v>
      </c>
      <c r="B36" s="90" t="s">
        <v>20</v>
      </c>
      <c r="C36" s="42" t="s">
        <v>28</v>
      </c>
      <c r="D36" s="35" t="s">
        <v>0</v>
      </c>
      <c r="E36" s="62">
        <v>1</v>
      </c>
      <c r="F36" s="62"/>
      <c r="G36" s="62">
        <f t="shared" si="0"/>
        <v>0</v>
      </c>
      <c r="H36" s="62"/>
      <c r="I36" s="62">
        <f t="shared" si="1"/>
        <v>0</v>
      </c>
      <c r="J36" s="63">
        <f t="shared" si="2"/>
        <v>0</v>
      </c>
      <c r="AW36" s="33"/>
    </row>
    <row r="37" spans="1:48" s="32" customFormat="1" ht="28.5" customHeight="1" thickBot="1">
      <c r="A37" s="98"/>
      <c r="B37" s="99"/>
      <c r="C37" s="100" t="s">
        <v>18</v>
      </c>
      <c r="D37" s="97"/>
      <c r="E37" s="65"/>
      <c r="F37" s="65"/>
      <c r="G37" s="65">
        <f>SUM(G9:G36)</f>
        <v>0</v>
      </c>
      <c r="H37" s="65"/>
      <c r="I37" s="66">
        <f>SUM(I9:I36)</f>
        <v>0</v>
      </c>
      <c r="J37" s="67">
        <f>SUM(J9:J36)</f>
        <v>0</v>
      </c>
      <c r="AV37" s="33"/>
    </row>
    <row r="38" spans="1:49" ht="28.5" customHeight="1" thickBot="1">
      <c r="A38" s="34"/>
      <c r="B38" s="54"/>
      <c r="C38" s="31"/>
      <c r="D38" s="28"/>
      <c r="E38" s="78"/>
      <c r="F38" s="68"/>
      <c r="G38" s="68"/>
      <c r="H38" s="78"/>
      <c r="I38" s="68"/>
      <c r="J38" s="69"/>
      <c r="AW38" s="3"/>
    </row>
    <row r="39" spans="1:10" ht="28.5" customHeight="1" thickBot="1">
      <c r="A39" s="45" t="s">
        <v>10</v>
      </c>
      <c r="B39" s="55"/>
      <c r="C39" s="43"/>
      <c r="D39" s="44"/>
      <c r="E39" s="70"/>
      <c r="F39" s="70"/>
      <c r="G39" s="71"/>
      <c r="H39" s="83"/>
      <c r="I39" s="71"/>
      <c r="J39" s="96">
        <f>J37</f>
        <v>0</v>
      </c>
    </row>
    <row r="41" spans="1:9" ht="14.25" customHeight="1">
      <c r="A41" s="4"/>
      <c r="B41" s="4"/>
      <c r="C41" s="46" t="s">
        <v>17</v>
      </c>
      <c r="D41" s="47"/>
      <c r="E41" s="79"/>
      <c r="F41" s="72"/>
      <c r="G41" s="72"/>
      <c r="H41" s="84"/>
      <c r="I41" s="72"/>
    </row>
    <row r="42" spans="3:9" ht="14.25" customHeight="1">
      <c r="C42" s="101" t="s">
        <v>16</v>
      </c>
      <c r="D42" s="101"/>
      <c r="E42" s="101"/>
      <c r="F42" s="101"/>
      <c r="G42" s="101"/>
      <c r="H42" s="101"/>
      <c r="I42" s="101"/>
    </row>
    <row r="43" spans="3:9" ht="14.25" customHeight="1">
      <c r="C43" s="48" t="s">
        <v>13</v>
      </c>
      <c r="D43" s="47"/>
      <c r="E43" s="72"/>
      <c r="F43" s="72"/>
      <c r="G43" s="72"/>
      <c r="H43" s="84"/>
      <c r="I43" s="72"/>
    </row>
    <row r="44" spans="3:9" ht="14.25" customHeight="1">
      <c r="C44" s="48" t="s">
        <v>14</v>
      </c>
      <c r="D44" s="47"/>
      <c r="E44" s="72"/>
      <c r="F44" s="72"/>
      <c r="G44" s="72"/>
      <c r="H44" s="84"/>
      <c r="I44" s="72"/>
    </row>
    <row r="45" spans="3:9" ht="14.25" customHeight="1">
      <c r="C45" s="48" t="s">
        <v>15</v>
      </c>
      <c r="D45" s="47"/>
      <c r="E45" s="72"/>
      <c r="F45" s="72"/>
      <c r="G45" s="72"/>
      <c r="H45" s="84"/>
      <c r="I45" s="72"/>
    </row>
    <row r="46" spans="3:9" ht="14.25" customHeight="1">
      <c r="C46" s="48"/>
      <c r="D46" s="47"/>
      <c r="E46" s="72"/>
      <c r="F46" s="72"/>
      <c r="G46" s="72"/>
      <c r="H46" s="84"/>
      <c r="I46" s="72"/>
    </row>
    <row r="47" spans="3:9" ht="14.25" customHeight="1">
      <c r="C47" s="37"/>
      <c r="D47" s="38"/>
      <c r="E47" s="73"/>
      <c r="F47" s="73"/>
      <c r="G47" s="73"/>
      <c r="H47" s="85"/>
      <c r="I47" s="73"/>
    </row>
    <row r="48" spans="1:3" ht="14.25" customHeight="1">
      <c r="A48" s="1"/>
      <c r="B48" s="1"/>
      <c r="C48" s="36"/>
    </row>
    <row r="49" spans="1:2" ht="14.25" customHeight="1">
      <c r="A49" s="1"/>
      <c r="B49" s="1"/>
    </row>
    <row r="50" spans="1:2" ht="14.25" customHeight="1">
      <c r="A50" s="5"/>
      <c r="B50" s="5"/>
    </row>
    <row r="51" spans="1:10" ht="14.25" customHeight="1">
      <c r="A51" s="9"/>
      <c r="B51" s="9"/>
      <c r="C51" s="9"/>
      <c r="D51" s="10"/>
      <c r="E51" s="11"/>
      <c r="F51" s="11"/>
      <c r="G51" s="11"/>
      <c r="H51" s="86"/>
      <c r="I51" s="11"/>
      <c r="J51" s="11"/>
    </row>
    <row r="52" spans="1:10" ht="14.25" customHeight="1">
      <c r="A52" s="12"/>
      <c r="B52" s="12"/>
      <c r="C52" s="13"/>
      <c r="D52" s="14"/>
      <c r="E52" s="80"/>
      <c r="F52" s="15"/>
      <c r="G52" s="15"/>
      <c r="H52" s="87"/>
      <c r="I52" s="15"/>
      <c r="J52" s="15"/>
    </row>
    <row r="53" spans="1:10" ht="14.25" customHeight="1">
      <c r="A53" s="16"/>
      <c r="B53" s="16"/>
      <c r="C53" s="17"/>
      <c r="D53" s="19"/>
      <c r="E53" s="74"/>
      <c r="F53" s="25"/>
      <c r="G53" s="25"/>
      <c r="H53" s="74"/>
      <c r="I53" s="25"/>
      <c r="J53" s="25"/>
    </row>
    <row r="54" spans="1:10" ht="14.25">
      <c r="A54" s="16"/>
      <c r="B54" s="16"/>
      <c r="C54" s="17"/>
      <c r="D54" s="19"/>
      <c r="E54" s="74"/>
      <c r="F54" s="25"/>
      <c r="G54" s="25"/>
      <c r="H54" s="74"/>
      <c r="I54" s="25"/>
      <c r="J54" s="25"/>
    </row>
    <row r="55" spans="1:10" ht="14.25">
      <c r="A55" s="16"/>
      <c r="B55" s="16"/>
      <c r="C55" s="17"/>
      <c r="D55" s="19"/>
      <c r="E55" s="74"/>
      <c r="F55" s="25"/>
      <c r="G55" s="25"/>
      <c r="H55" s="74"/>
      <c r="I55" s="25"/>
      <c r="J55" s="25"/>
    </row>
    <row r="56" spans="1:10" ht="14.25">
      <c r="A56" s="16"/>
      <c r="B56" s="16"/>
      <c r="C56" s="17"/>
      <c r="D56" s="19"/>
      <c r="E56" s="74"/>
      <c r="F56" s="25"/>
      <c r="G56" s="25"/>
      <c r="H56" s="74"/>
      <c r="I56" s="25"/>
      <c r="J56" s="25"/>
    </row>
    <row r="57" spans="1:10" ht="14.25">
      <c r="A57" s="16"/>
      <c r="B57" s="16"/>
      <c r="C57" s="17"/>
      <c r="D57" s="20"/>
      <c r="E57" s="74"/>
      <c r="F57" s="25"/>
      <c r="G57" s="25"/>
      <c r="H57" s="74"/>
      <c r="I57" s="25"/>
      <c r="J57" s="25"/>
    </row>
    <row r="58" spans="1:10" ht="14.25">
      <c r="A58" s="16"/>
      <c r="B58" s="16"/>
      <c r="C58" s="17"/>
      <c r="D58" s="19"/>
      <c r="E58" s="74"/>
      <c r="F58" s="25"/>
      <c r="G58" s="25"/>
      <c r="H58" s="74"/>
      <c r="I58" s="25"/>
      <c r="J58" s="25"/>
    </row>
    <row r="59" spans="1:10" ht="14.25">
      <c r="A59" s="16"/>
      <c r="B59" s="16"/>
      <c r="C59" s="17"/>
      <c r="D59" s="19"/>
      <c r="E59" s="74"/>
      <c r="F59" s="25"/>
      <c r="G59" s="25"/>
      <c r="H59" s="74"/>
      <c r="I59" s="25"/>
      <c r="J59" s="25"/>
    </row>
    <row r="60" spans="1:10" ht="14.25">
      <c r="A60" s="16"/>
      <c r="B60" s="16"/>
      <c r="C60" s="17"/>
      <c r="D60" s="19"/>
      <c r="E60" s="74"/>
      <c r="F60" s="25"/>
      <c r="G60" s="25"/>
      <c r="H60" s="74"/>
      <c r="I60" s="25"/>
      <c r="J60" s="25"/>
    </row>
    <row r="61" spans="1:10" ht="14.25">
      <c r="A61" s="16"/>
      <c r="B61" s="16"/>
      <c r="C61" s="17"/>
      <c r="D61" s="19"/>
      <c r="E61" s="74"/>
      <c r="F61" s="25"/>
      <c r="G61" s="25"/>
      <c r="H61" s="74"/>
      <c r="I61" s="25"/>
      <c r="J61" s="25"/>
    </row>
    <row r="62" spans="1:10" ht="14.25">
      <c r="A62" s="18"/>
      <c r="B62" s="18"/>
      <c r="C62" s="21"/>
      <c r="D62" s="22"/>
      <c r="E62" s="74"/>
      <c r="F62" s="74"/>
      <c r="G62" s="74"/>
      <c r="H62" s="74"/>
      <c r="I62" s="74"/>
      <c r="J62" s="74"/>
    </row>
    <row r="63" spans="1:10" ht="14.25">
      <c r="A63" s="18"/>
      <c r="B63" s="18"/>
      <c r="C63" s="21"/>
      <c r="D63" s="23"/>
      <c r="E63" s="74"/>
      <c r="F63" s="74"/>
      <c r="G63" s="74"/>
      <c r="H63" s="74"/>
      <c r="I63" s="74"/>
      <c r="J63" s="74"/>
    </row>
    <row r="64" spans="1:10" ht="14.25">
      <c r="A64" s="18"/>
      <c r="B64" s="18"/>
      <c r="C64" s="21"/>
      <c r="D64" s="22"/>
      <c r="E64" s="74"/>
      <c r="F64" s="74"/>
      <c r="G64" s="74"/>
      <c r="H64" s="74"/>
      <c r="I64" s="74"/>
      <c r="J64" s="74"/>
    </row>
    <row r="65" spans="1:10" ht="14.25">
      <c r="A65" s="18"/>
      <c r="B65" s="18"/>
      <c r="C65" s="21"/>
      <c r="D65" s="23"/>
      <c r="E65" s="74"/>
      <c r="F65" s="74"/>
      <c r="G65" s="74"/>
      <c r="H65" s="74"/>
      <c r="I65" s="74"/>
      <c r="J65" s="74"/>
    </row>
    <row r="66" spans="1:10" ht="14.25">
      <c r="A66" s="18"/>
      <c r="B66" s="18"/>
      <c r="C66" s="21"/>
      <c r="D66" s="23"/>
      <c r="E66" s="74"/>
      <c r="F66" s="74"/>
      <c r="G66" s="74"/>
      <c r="H66" s="74"/>
      <c r="I66" s="74"/>
      <c r="J66" s="74"/>
    </row>
    <row r="67" spans="1:10" ht="14.25">
      <c r="A67" s="16"/>
      <c r="B67" s="16"/>
      <c r="C67" s="17"/>
      <c r="D67" s="20"/>
      <c r="E67" s="74"/>
      <c r="F67" s="25"/>
      <c r="G67" s="25"/>
      <c r="H67" s="74"/>
      <c r="I67" s="25"/>
      <c r="J67" s="25"/>
    </row>
    <row r="68" spans="1:10" ht="14.25">
      <c r="A68" s="16"/>
      <c r="B68" s="16"/>
      <c r="C68" s="17"/>
      <c r="D68" s="20"/>
      <c r="E68" s="74"/>
      <c r="F68" s="25"/>
      <c r="G68" s="25"/>
      <c r="H68" s="74"/>
      <c r="I68" s="25"/>
      <c r="J68" s="25"/>
    </row>
    <row r="69" spans="1:10" ht="14.25">
      <c r="A69" s="16"/>
      <c r="B69" s="16"/>
      <c r="C69" s="17"/>
      <c r="D69" s="20"/>
      <c r="E69" s="74"/>
      <c r="F69" s="25"/>
      <c r="G69" s="25"/>
      <c r="H69" s="74"/>
      <c r="I69" s="25"/>
      <c r="J69" s="25"/>
    </row>
    <row r="70" spans="1:10" ht="14.25">
      <c r="A70" s="16"/>
      <c r="B70" s="16"/>
      <c r="C70" s="17"/>
      <c r="D70" s="20"/>
      <c r="E70" s="74"/>
      <c r="F70" s="25"/>
      <c r="G70" s="25"/>
      <c r="H70" s="74"/>
      <c r="I70" s="25"/>
      <c r="J70" s="25"/>
    </row>
    <row r="71" spans="1:10" ht="14.25">
      <c r="A71" s="16"/>
      <c r="B71" s="16"/>
      <c r="C71" s="17"/>
      <c r="D71" s="20"/>
      <c r="E71" s="74"/>
      <c r="F71" s="25"/>
      <c r="G71" s="25"/>
      <c r="H71" s="74"/>
      <c r="I71" s="25"/>
      <c r="J71" s="25"/>
    </row>
    <row r="72" spans="1:10" ht="14.25">
      <c r="A72" s="16"/>
      <c r="B72" s="16"/>
      <c r="C72" s="17"/>
      <c r="D72" s="20"/>
      <c r="E72" s="74"/>
      <c r="F72" s="25"/>
      <c r="G72" s="25"/>
      <c r="H72" s="74"/>
      <c r="I72" s="25"/>
      <c r="J72" s="25"/>
    </row>
    <row r="73" spans="1:10" ht="14.25">
      <c r="A73" s="16"/>
      <c r="B73" s="16"/>
      <c r="C73" s="17"/>
      <c r="D73" s="20"/>
      <c r="E73" s="74"/>
      <c r="F73" s="25"/>
      <c r="G73" s="25"/>
      <c r="H73" s="74"/>
      <c r="I73" s="25"/>
      <c r="J73" s="25"/>
    </row>
    <row r="74" spans="1:10" ht="14.25">
      <c r="A74" s="20"/>
      <c r="B74" s="20"/>
      <c r="C74" s="24"/>
      <c r="D74" s="20"/>
      <c r="E74" s="25"/>
      <c r="F74" s="25"/>
      <c r="G74" s="25"/>
      <c r="H74" s="74"/>
      <c r="I74" s="25"/>
      <c r="J74" s="25"/>
    </row>
    <row r="75" spans="1:10" ht="15.75">
      <c r="A75" s="26"/>
      <c r="B75" s="26"/>
      <c r="C75" s="26"/>
      <c r="D75" s="27"/>
      <c r="E75" s="75"/>
      <c r="F75" s="75"/>
      <c r="G75" s="75"/>
      <c r="H75" s="88"/>
      <c r="I75" s="75"/>
      <c r="J75" s="76"/>
    </row>
    <row r="76" spans="1:10" ht="12.75">
      <c r="A76" s="9"/>
      <c r="B76" s="9"/>
      <c r="C76" s="9"/>
      <c r="D76" s="10"/>
      <c r="E76" s="11"/>
      <c r="F76" s="11"/>
      <c r="G76" s="11"/>
      <c r="H76" s="86"/>
      <c r="I76" s="11"/>
      <c r="J76" s="11"/>
    </row>
    <row r="77" spans="1:10" ht="12.75">
      <c r="A77" s="9"/>
      <c r="B77" s="9"/>
      <c r="C77" s="9"/>
      <c r="D77" s="10"/>
      <c r="E77" s="11"/>
      <c r="F77" s="11"/>
      <c r="G77" s="11"/>
      <c r="H77" s="86"/>
      <c r="I77" s="11"/>
      <c r="J77" s="11"/>
    </row>
  </sheetData>
  <sheetProtection/>
  <mergeCells count="1">
    <mergeCell ref="C42:I42"/>
  </mergeCells>
  <printOptions/>
  <pageMargins left="0.25" right="0.25" top="0.75" bottom="0.75" header="0.3" footer="0.3"/>
  <pageSetup fitToHeight="1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CESA,a.s.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Cinkán Tomáš</dc:creator>
  <cp:keywords/>
  <dc:description/>
  <cp:lastModifiedBy>Polášek Antónia (PKN-ZAK)</cp:lastModifiedBy>
  <cp:lastPrinted>2023-07-11T13:52:37Z</cp:lastPrinted>
  <dcterms:created xsi:type="dcterms:W3CDTF">2010-06-01T09:02:27Z</dcterms:created>
  <dcterms:modified xsi:type="dcterms:W3CDTF">2023-08-31T08:13:40Z</dcterms:modified>
  <cp:category/>
  <cp:version/>
  <cp:contentType/>
  <cp:contentStatus/>
</cp:coreProperties>
</file>