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150" yWindow="1020" windowWidth="17790" windowHeight="12885" activeTab="0"/>
  </bookViews>
  <sheets>
    <sheet name=" výkaz výměr" sheetId="4" r:id="rId1"/>
  </sheets>
  <definedNames/>
  <calcPr calcId="145621"/>
</workbook>
</file>

<file path=xl/sharedStrings.xml><?xml version="1.0" encoding="utf-8"?>
<sst xmlns="http://schemas.openxmlformats.org/spreadsheetml/2006/main" count="116" uniqueCount="74">
  <si>
    <t>ks</t>
  </si>
  <si>
    <t>Notebook</t>
  </si>
  <si>
    <t>Projekční plátno</t>
  </si>
  <si>
    <t>Celkem</t>
  </si>
  <si>
    <t>LEGENDA:</t>
  </si>
  <si>
    <t xml:space="preserve"> Vyplní uchazeč o zakázku </t>
  </si>
  <si>
    <t>Části VZ</t>
  </si>
  <si>
    <t>Název položky ve výkazu výměr, technické podmínky</t>
  </si>
  <si>
    <t>Typové (modelové) označení položky</t>
  </si>
  <si>
    <t>množství</t>
  </si>
  <si>
    <t>Měrná jednotka</t>
  </si>
  <si>
    <t>Cena v Kč za MJ  bez DPH</t>
  </si>
  <si>
    <t>Cena v Kč bez DPH  Celkem</t>
  </si>
  <si>
    <t xml:space="preserve">DPH ve výši 21% </t>
  </si>
  <si>
    <t>Cena v Kč včetně  DPH  celkem</t>
  </si>
  <si>
    <t>E-07</t>
  </si>
  <si>
    <t>E-08</t>
  </si>
  <si>
    <t>E-09</t>
  </si>
  <si>
    <t/>
  </si>
  <si>
    <t>E-10</t>
  </si>
  <si>
    <t>bez DPH</t>
  </si>
  <si>
    <t>Celkem včetně DPH</t>
  </si>
  <si>
    <t>E-01</t>
  </si>
  <si>
    <t>E-02</t>
  </si>
  <si>
    <t>E-03</t>
  </si>
  <si>
    <t>E-04</t>
  </si>
  <si>
    <t>E-05</t>
  </si>
  <si>
    <t>E-12</t>
  </si>
  <si>
    <t xml:space="preserve"> </t>
  </si>
  <si>
    <t>E-06</t>
  </si>
  <si>
    <t>E-11</t>
  </si>
  <si>
    <t>Číslo položky</t>
  </si>
  <si>
    <t xml:space="preserve">Provedení skříněSFF - small format factor,  Procesor: Intel® Core™ i5-13500, 13. generace,pamět´ 16GB (2x8GB) DDR5,Operační systém Win 11 PRO CZ.Kapacita disku:512 GB, M.2 2230, PCIe, SSID, Clas 35. Grafická karta: Intel UHD 770, TPM:ANO, napájení 260W, barva černá. Konektivita přední: 1x port USB 2.0, 1x port USB 2.0 s PowerShare, 1x port USB 3.2 Gen 2, 1x port USB 3.2 Gen 2x2 Type-C®,1x kombinovaný konektor pro sluchátka/mikrofon 3,5mm. Konektivita vzadu:  3x port DisplayPort 1.4a, 1x port USB 3.2 Gen 2,  3x port USB 3.2 Gen 1,  2x port USB 2.0 s inteligentním zapnutím, 1x linkový výstup/linka pro opětovné zadání úloh v audio portu, 1x RJ45 Ethernet Port 10/100/1000 Mbps, 1x napájecí konektor, 1x Kensington Security Slot, Podpora / záruka: 5 let - NBD  - onsite </t>
  </si>
  <si>
    <t>Počítač</t>
  </si>
  <si>
    <t>LCD monitor</t>
  </si>
  <si>
    <t>Velikost 27“ - Prohnutá obrazovka, Rozlišení: Full HD (1080p) 1920 x 1080 / 144 Hz, Typ panelu: VA, Vstupní porty: HDMI + DP, reakce: 4 ms (gray-to-gray); 1 ms (MPRT),  výškově nastavitelný stojan, záruka  3 roky výměnným způsobem onsite.</t>
  </si>
  <si>
    <t>E-13</t>
  </si>
  <si>
    <t>Záložní zdroj</t>
  </si>
  <si>
    <t>Kapacita výstupního výkonu [W]: 650, kapacita výstupního výkonu [VA]: 1200, jmenovité výstupní napětí [V]: 230,  topologie: pasivní, typ křivky: Iterační aproximace sinusového průběhu, výstupní přípojky: (4) French Socket. VSTUP:  Jmenovité vstupní napětí [V]: 230, typ připojení vstupu:CEE7, kmitočet na vstupu [Hz]: 50/60 +/- 5, rozsah vstupního napětí pro napájení z rozvodné sítě [V]: 140 - 300. BATERIE A DOBA BĚHU: Typ baterie: Olověná baterie. Obvyklá doba nabíjení [Hod]: 8.  Očekávaná životnost baterie: 3 - 5 let. KOMUNIKACE A SPRÁVA:  Port rozhraní: USB. Ovládací panel: Diodová indikace stavu on line : napájeno baterií.  Zvukové upozornění: Upozornění na stav, kdy je systém napájen z baterie : zřetelné upozornění na nízkou kapacitu baterie. FYZICKÉ: Maximální výška [cm]: 19.  Maximální šířka [cm]: 14.  Maximální hloubka [cm]: 39.  Čistá hmotnost [kg]: 7,6</t>
  </si>
  <si>
    <t>Akce: Dodávka IT  vybavení projektu: „Albertinum Žamberk – psychiatrické oddělení“</t>
  </si>
  <si>
    <t xml:space="preserve">Zařízení IT </t>
  </si>
  <si>
    <t>Klávesnice</t>
  </si>
  <si>
    <t>USB, rozhraní, délka kabelu 180 cm, klasické rozvržení kláves, velká klávesa enter, přítomnost tlačítka INSERT, numerický blok, barva černá.</t>
  </si>
  <si>
    <t>Myš klasická</t>
  </si>
  <si>
    <t>Rozlišení DPI 1200, barva černá, USB rozhraní, počet tlačítek 3, skrolovací tlačítko.</t>
  </si>
  <si>
    <t>Myš ergonomická</t>
  </si>
  <si>
    <t>Rozlišení DPI 1600, barva černá, bezdrátové rozhraní s přijímačem do USB, počet tlačítek 6, skrolovací tlačítko, dosah 10 m.</t>
  </si>
  <si>
    <t>Tiskárna barevná</t>
  </si>
  <si>
    <t>Multifunkční -tisk-kopírování-skenování, berevná,laserová, duplaxní provoz, ovládání barevným LCD displejem.  Rozhraní LAN, USB2 (vysokorychlostní), Wifi, Wifi direct, ePrint, AirPrint. 1x čelní hostitelský USB port. Vstupní zásobník na 250 listů.  ADF na 50 listů. Rychlost tisku 21 stran / min v režimu ČB i v barvě. Prioritní zásobník na 1 list.600x600 DPI. Pracovní cyklus A4/měsíc až 40 000 stran.Skenování do e-mailu; Skenování do složky; Skenování na jednotku USB.Podporované formáty souborů: PDF, JPG. Rozlišení skenování: 300DPI podavač, 1200 DPI sklo.Maximální rozměry (š/h/v) 420 x 421,7 x 334,1.Hmotnost 18,7 kg max.</t>
  </si>
  <si>
    <t>Tiskárna černobílá</t>
  </si>
  <si>
    <t>Skartovací stroj</t>
  </si>
  <si>
    <t>Webkamera</t>
  </si>
  <si>
    <t>Kancelářský software</t>
  </si>
  <si>
    <t>E-14</t>
  </si>
  <si>
    <t>E-15</t>
  </si>
  <si>
    <t>E-16</t>
  </si>
  <si>
    <t>E-17</t>
  </si>
  <si>
    <t>E-18</t>
  </si>
  <si>
    <t>Podložka pod myš - gelová</t>
  </si>
  <si>
    <t>Přepěťová ochrana</t>
  </si>
  <si>
    <t>E-19</t>
  </si>
  <si>
    <t>E-20</t>
  </si>
  <si>
    <t>Mobilní telefon</t>
  </si>
  <si>
    <t>E-21</t>
  </si>
  <si>
    <t>E-22</t>
  </si>
  <si>
    <t>Multifunkční -tisk-kopírování-skenování, černobílá- laserová. Duplexní provoz. Ovládání displejem. Rozhraní: USB, ethernet, Wifi, air print, Bluetooth. Vstupní zásobník na 150 listů, výstupní zásobník na 100 listů. Pracovní cyklus A4/měsíc až 20 000 stran. Rychlost tisku 30 stran za minutu. Maximální rozměry: 368.0 x 419.6 x 436.3 mm.Maximální hmotnost 7,6 kg. Tiskové jazyky: PCLmS; URF; PWG. Dual-band Wi-Fi s technologií self-healing.</t>
  </si>
  <si>
    <t>Automatické podávání papíru, výsuvný koš minimáln ě na 30 l.  Podpora technologie proti zaseknutí papíru. Senzor plného koše, doba nepřetržitého provozu min. 20 minut. Příslušenství: olej pro skartovací stroje a čistící spray.</t>
  </si>
  <si>
    <t xml:space="preserve"> Elektrický pohon, stacionární stojen, minimální rozměry 244x183, poměr stran 4:3. Matně bílá projekční plocha.
</t>
  </si>
  <si>
    <t>Rozhraní USB, barva černá.  Snímač CMOS min 2 Mpx. Video  minimálně 1920 x 1080. Fps minimálně 30. Rozlišení 15 Mpx, full HD.Automatické zaostřování. Integrovaný mikrofon s redukcí šumu.</t>
  </si>
  <si>
    <t xml:space="preserve"> Fyzická licence. Prostředí pro práci s textem. Prostředí pro práci s tabulkou. Prostředí pro práci s prezentací. Prostředí pro práci s emailem.
</t>
  </si>
  <si>
    <t xml:space="preserve"> Velikost displeje 15,6. Procesor Intel Core i5-1335U, základní frekvence 3,4 GHz, max. 4.6 GHz with Intel® Turbo Boost Technology, 12 MB L3 cache, 10 cores, 12 threads.Pamět´16 GB, DDR4-3200 MHz RAM (2 x 8 GB).Operační systém Windows  11 Pro.Kapacita disku 512 GB, PCIe® NVMe™ TLC M.2 SSD. Typ disku SSD. Typ displeje IPS. Numerická klávesnice.Podsvícená klávesnice.Čtečka otisku prstů. Integrovaná síťová karta 10/100/1000 GbE LAN. 1x SuperSpeed USB Type-C® s přenosovou rychlostí signálu 10 Gb/s (USB Power Delivery, DisplayPort™ 1.4). 3x Super Spead USB, typ A s přenosovou rychlostí 5 GB/s.
</t>
  </si>
  <si>
    <t xml:space="preserve"> S ergonomickým měkkým gelem na zápěstí. Design s využitelnou povrchovou plochou 255 x 295 mm. Pracuje se všemi typy myší. Protiskluzová spodní strana pro extra stabilitu.
</t>
  </si>
  <si>
    <t xml:space="preserve">Délka přívodu, minimálně 3 m. Barva černá. Počet zásuvek 5-8. Jistič, ktery jistí jak fázový, tak i nulový přívod před přetížením a přepětím. Integrovaná indikace přítomnosti síťového napětí. Jmenovité napětí: 230V/50Hz/10A. Jištění: jistič 10A/250V.  Svodový proud: &lt;0.5mA. System: 2P+Z. Materiál: samozhášející plast. Doba zpoždění: &lt;25ns. Ochranná úroveň Up přepěť. sys.: &lt;= 1.3kV (L/N). Jmenovitý proud: 2kA (L/N) - 8/20us.
</t>
  </si>
  <si>
    <t xml:space="preserve">Typ dotykový. Technologie 4/5G LTE. Bluetoth.GPS. NFC. Přední fotoaparát 1x, min. 32 MPx.Zadní fotoaparát, min. 4 objektivy, min rozlišení 50 MPx u druhého. Zadní fotoaparát 2. min 12 MPx.  Zadní fotoaparát 3. min 5 MPx. OS Android. Wi-fi. Displej 2340 x 1080. RAM 8 GB.  Slot pro paměťovou kartu. Hybridní slot (2× SIM / 1× SIM + 1 SD).  Ochranný obal. Ochranný kryt skla. Nabíjecí adaptér. Paměťová karta min. 128 GB.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</si>
</sst>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
  </numFmts>
  <fonts count="18">
    <font>
      <sz val="11"/>
      <color theme="1"/>
      <name val="Calibri"/>
      <family val="2"/>
      <scheme val="minor"/>
    </font>
    <font>
      <sz val="10"/>
      <name val="Arial"/>
      <family val="2"/>
    </font>
    <font>
      <b/>
      <sz val="10"/>
      <color indexed="8"/>
      <name val="Calibri"/>
      <family val="2"/>
    </font>
    <font>
      <sz val="10"/>
      <color indexed="8"/>
      <name val="Calibri"/>
      <family val="2"/>
    </font>
    <font>
      <b/>
      <sz val="12"/>
      <color indexed="8"/>
      <name val="Calibri"/>
      <family val="2"/>
    </font>
    <font>
      <sz val="10"/>
      <name val="Calibri"/>
      <family val="2"/>
    </font>
    <font>
      <b/>
      <i/>
      <u val="single"/>
      <sz val="12"/>
      <name val="Times New Roman CE"/>
      <family val="1"/>
    </font>
    <font>
      <b/>
      <sz val="14"/>
      <color indexed="10"/>
      <name val="Calibri"/>
      <family val="2"/>
    </font>
    <font>
      <b/>
      <sz val="12"/>
      <name val="Calibri"/>
      <family val="2"/>
    </font>
    <font>
      <b/>
      <sz val="10"/>
      <name val="Calibri"/>
      <family val="2"/>
    </font>
    <font>
      <b/>
      <sz val="11"/>
      <name val="Calibri"/>
      <family val="2"/>
    </font>
    <font>
      <b/>
      <i/>
      <u val="single"/>
      <sz val="10"/>
      <name val="Calibri"/>
      <family val="2"/>
    </font>
    <font>
      <sz val="10"/>
      <color rgb="FFFF0000"/>
      <name val="Calibri"/>
      <family val="2"/>
    </font>
    <font>
      <b/>
      <sz val="12"/>
      <color theme="1"/>
      <name val="Times New Roman"/>
      <family val="1"/>
    </font>
    <font>
      <sz val="12"/>
      <name val="Times New Roman"/>
      <family val="2"/>
    </font>
    <font>
      <b/>
      <sz val="14"/>
      <name val="Calibri"/>
      <family val="2"/>
    </font>
    <font>
      <b/>
      <i/>
      <u val="single"/>
      <sz val="14"/>
      <name val="Times New Roman CE"/>
      <family val="1"/>
    </font>
    <font>
      <sz val="14"/>
      <color theme="1"/>
      <name val="Calibri"/>
      <family val="2"/>
      <scheme val="minor"/>
    </font>
  </fonts>
  <fills count="5">
    <fill>
      <patternFill/>
    </fill>
    <fill>
      <patternFill patternType="gray125"/>
    </fill>
    <fill>
      <patternFill patternType="solid">
        <fgColor indexed="51"/>
        <bgColor indexed="64"/>
      </patternFill>
    </fill>
    <fill>
      <patternFill patternType="solid">
        <fgColor indexed="43"/>
        <bgColor indexed="64"/>
      </patternFill>
    </fill>
    <fill>
      <patternFill patternType="solid">
        <fgColor theme="0"/>
        <bgColor indexed="64"/>
      </patternFill>
    </fill>
  </fills>
  <borders count="41">
    <border>
      <left/>
      <right/>
      <top/>
      <bottom/>
      <diagonal/>
    </border>
    <border>
      <left style="thin"/>
      <right style="thin"/>
      <top/>
      <bottom/>
    </border>
    <border>
      <left style="thin"/>
      <right style="thin"/>
      <top style="medium"/>
      <bottom style="thin"/>
    </border>
    <border>
      <left style="thin"/>
      <right style="thin"/>
      <top style="thin"/>
      <bottom style="thin"/>
    </border>
    <border>
      <left style="medium"/>
      <right/>
      <top style="thin"/>
      <bottom/>
    </border>
    <border>
      <left style="thin"/>
      <right style="thin"/>
      <top style="thin"/>
      <bottom/>
    </border>
    <border>
      <left/>
      <right/>
      <top style="thin"/>
      <bottom style="thin"/>
    </border>
    <border>
      <left style="medium"/>
      <right style="medium"/>
      <top style="medium"/>
      <bottom style="medium"/>
    </border>
    <border>
      <left/>
      <right style="thin"/>
      <top style="thin"/>
      <bottom style="thin"/>
    </border>
    <border>
      <left style="thin"/>
      <right/>
      <top style="thin"/>
      <bottom style="thin"/>
    </border>
    <border>
      <left style="thin"/>
      <right style="medium"/>
      <top style="thin"/>
      <bottom style="thin"/>
    </border>
    <border>
      <left style="medium"/>
      <right style="thin"/>
      <top/>
      <bottom style="thin"/>
    </border>
    <border>
      <left/>
      <right/>
      <top style="thin"/>
      <bottom/>
    </border>
    <border>
      <left style="thin"/>
      <right/>
      <top style="thin"/>
      <bottom/>
    </border>
    <border>
      <left style="thin"/>
      <right style="thin"/>
      <top/>
      <bottom style="thin"/>
    </border>
    <border>
      <left style="thin"/>
      <right style="medium"/>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bottom/>
    </border>
    <border>
      <left style="medium"/>
      <right style="medium"/>
      <top/>
      <bottom style="medium"/>
    </border>
    <border>
      <left style="thin"/>
      <right style="medium"/>
      <top/>
      <bottom style="thin"/>
    </border>
    <border>
      <left style="thin"/>
      <right style="thin"/>
      <top/>
      <bottom style="thick"/>
    </border>
    <border>
      <left style="thin"/>
      <right/>
      <top/>
      <bottom style="thick"/>
    </border>
    <border>
      <left/>
      <right style="thin"/>
      <top/>
      <bottom style="thick"/>
    </border>
    <border>
      <left style="thin"/>
      <right style="thin"/>
      <top style="thin"/>
      <bottom style="thick"/>
    </border>
    <border>
      <left style="thin"/>
      <right/>
      <top style="thin"/>
      <bottom style="thick"/>
    </border>
    <border>
      <left/>
      <right style="thin"/>
      <top style="thin"/>
      <bottom style="thick"/>
    </border>
    <border>
      <left style="thick"/>
      <right style="medium"/>
      <top style="thick"/>
      <bottom style="medium"/>
    </border>
    <border>
      <left style="medium"/>
      <right style="medium"/>
      <top style="thick"/>
      <bottom style="medium"/>
    </border>
    <border>
      <left style="medium"/>
      <right/>
      <top style="thick"/>
      <bottom style="medium"/>
    </border>
    <border>
      <left style="medium"/>
      <right style="thick"/>
      <top style="thick"/>
      <bottom style="medium"/>
    </border>
    <border>
      <left style="thick"/>
      <right/>
      <top style="medium"/>
      <bottom/>
    </border>
    <border>
      <left style="thin"/>
      <right style="thick"/>
      <top style="medium"/>
      <bottom style="thin"/>
    </border>
    <border>
      <left style="thick"/>
      <right/>
      <top style="thin"/>
      <bottom/>
    </border>
    <border>
      <left style="thin"/>
      <right style="thick"/>
      <top style="thin"/>
      <bottom style="thin"/>
    </border>
    <border>
      <left style="thick"/>
      <right style="thin"/>
      <top/>
      <bottom style="thin"/>
    </border>
    <border>
      <left style="thick"/>
      <right style="thin"/>
      <top/>
      <bottom style="thick"/>
    </border>
    <border>
      <left style="thin"/>
      <right style="thick"/>
      <top style="thin"/>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3">
    <xf numFmtId="0" fontId="0" fillId="0" borderId="0" xfId="0"/>
    <xf numFmtId="0" fontId="0" fillId="0" borderId="0" xfId="0" applyAlignment="1">
      <alignment horizontal="center" vertical="center"/>
    </xf>
    <xf numFmtId="0" fontId="2" fillId="0" borderId="0" xfId="0" applyFont="1" applyAlignment="1">
      <alignment horizontal="center" vertical="top"/>
    </xf>
    <xf numFmtId="0" fontId="4" fillId="0" borderId="0" xfId="0" applyFont="1" applyAlignment="1">
      <alignment horizontal="left" vertical="center"/>
    </xf>
    <xf numFmtId="0" fontId="2" fillId="0" borderId="0" xfId="0" applyFont="1"/>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5" fillId="0" borderId="0" xfId="0" applyFont="1" applyAlignment="1">
      <alignment horizontal="right" vertical="center"/>
    </xf>
    <xf numFmtId="0" fontId="3" fillId="0" borderId="0" xfId="0" applyFont="1"/>
    <xf numFmtId="0" fontId="6" fillId="0" borderId="0" xfId="0" applyFont="1" applyBorder="1" applyAlignment="1">
      <alignment vertical="center"/>
    </xf>
    <xf numFmtId="0" fontId="6" fillId="0" borderId="0" xfId="0" applyFont="1" applyBorder="1" applyAlignment="1">
      <alignment horizontal="center" vertical="center"/>
    </xf>
    <xf numFmtId="164" fontId="6" fillId="0" borderId="0" xfId="0" applyNumberFormat="1" applyFont="1" applyBorder="1" applyAlignment="1">
      <alignment horizontal="center" vertical="center"/>
    </xf>
    <xf numFmtId="0" fontId="6" fillId="0" borderId="0" xfId="0" applyFont="1" applyBorder="1"/>
    <xf numFmtId="0" fontId="10" fillId="2" borderId="1" xfId="0" applyFont="1" applyFill="1" applyBorder="1" applyAlignment="1">
      <alignment horizontal="left" vertical="center"/>
    </xf>
    <xf numFmtId="0" fontId="5" fillId="2" borderId="2" xfId="0" applyFont="1" applyFill="1" applyBorder="1" applyAlignment="1">
      <alignment horizontal="right" vertical="center"/>
    </xf>
    <xf numFmtId="165" fontId="12" fillId="0" borderId="3" xfId="0" applyNumberFormat="1" applyFont="1" applyBorder="1" applyAlignment="1">
      <alignment horizontal="right" vertical="center"/>
    </xf>
    <xf numFmtId="0" fontId="0" fillId="0" borderId="0" xfId="0" applyAlignment="1">
      <alignment horizontal="center" vertical="top"/>
    </xf>
    <xf numFmtId="0" fontId="0" fillId="0" borderId="0" xfId="0" applyAlignment="1">
      <alignment horizontal="left" vertical="center"/>
    </xf>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9" fillId="0" borderId="0" xfId="0" applyFont="1" applyBorder="1" applyAlignment="1">
      <alignment horizontal="right" vertical="center" wrapText="1"/>
    </xf>
    <xf numFmtId="0" fontId="0" fillId="0" borderId="0" xfId="0" applyAlignment="1">
      <alignment horizontal="right" vertical="center"/>
    </xf>
    <xf numFmtId="0" fontId="14" fillId="0" borderId="0" xfId="0" applyFont="1" applyAlignment="1">
      <alignment horizontal="right" vertical="center"/>
    </xf>
    <xf numFmtId="49" fontId="10" fillId="0" borderId="4" xfId="0" applyNumberFormat="1" applyFont="1" applyFill="1" applyBorder="1" applyAlignment="1">
      <alignment horizontal="center" vertical="top" wrapText="1"/>
    </xf>
    <xf numFmtId="49" fontId="5" fillId="0" borderId="5" xfId="0" applyNumberFormat="1" applyFont="1" applyFill="1" applyBorder="1" applyAlignment="1">
      <alignment horizontal="left" vertical="center"/>
    </xf>
    <xf numFmtId="0" fontId="9" fillId="0" borderId="6" xfId="0" applyNumberFormat="1" applyFont="1" applyFill="1" applyBorder="1" applyAlignment="1">
      <alignment horizontal="left" vertical="center" wrapText="1"/>
    </xf>
    <xf numFmtId="165" fontId="5" fillId="3" borderId="7" xfId="0" applyNumberFormat="1" applyFont="1" applyFill="1" applyBorder="1" applyAlignment="1" applyProtection="1">
      <alignment horizontal="right" vertical="center" wrapText="1"/>
      <protection locked="0"/>
    </xf>
    <xf numFmtId="3" fontId="5" fillId="0" borderId="8"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165" fontId="5" fillId="0" borderId="8" xfId="0" applyNumberFormat="1" applyFont="1" applyFill="1" applyBorder="1" applyAlignment="1">
      <alignment horizontal="right" vertical="center" wrapText="1"/>
    </xf>
    <xf numFmtId="165" fontId="5" fillId="0" borderId="3" xfId="0" applyNumberFormat="1" applyFont="1" applyBorder="1" applyAlignment="1">
      <alignment horizontal="right" vertical="center"/>
    </xf>
    <xf numFmtId="165" fontId="3" fillId="0" borderId="10" xfId="0" applyNumberFormat="1" applyFont="1" applyBorder="1" applyAlignment="1">
      <alignment horizontal="right" vertical="center"/>
    </xf>
    <xf numFmtId="49" fontId="5" fillId="0" borderId="11" xfId="0" applyNumberFormat="1" applyFont="1" applyFill="1" applyBorder="1" applyAlignment="1">
      <alignment horizontal="center" vertical="top" wrapText="1"/>
    </xf>
    <xf numFmtId="3" fontId="5" fillId="0" borderId="3" xfId="0" applyNumberFormat="1" applyFont="1" applyFill="1" applyBorder="1" applyAlignment="1">
      <alignment horizontal="center" vertical="center" wrapText="1"/>
    </xf>
    <xf numFmtId="165" fontId="5" fillId="0" borderId="1" xfId="0" applyNumberFormat="1" applyFont="1" applyFill="1" applyBorder="1" applyAlignment="1">
      <alignment horizontal="right" vertical="center" wrapText="1"/>
    </xf>
    <xf numFmtId="49" fontId="5" fillId="0" borderId="1" xfId="0" applyNumberFormat="1" applyFont="1" applyFill="1" applyBorder="1" applyAlignment="1">
      <alignment horizontal="left" vertical="center"/>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9" fillId="4" borderId="6" xfId="0" applyNumberFormat="1" applyFont="1" applyFill="1" applyBorder="1" applyAlignment="1">
      <alignment horizontal="left" vertical="center" wrapText="1"/>
    </xf>
    <xf numFmtId="0" fontId="9" fillId="0" borderId="9"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xf>
    <xf numFmtId="165" fontId="5" fillId="3" borderId="7" xfId="0" applyNumberFormat="1" applyFont="1" applyFill="1" applyBorder="1" applyAlignment="1" applyProtection="1">
      <alignment horizontal="left" vertical="center" wrapText="1"/>
      <protection locked="0"/>
    </xf>
    <xf numFmtId="0" fontId="3" fillId="0" borderId="0" xfId="0" applyFont="1" applyFill="1" applyBorder="1" applyAlignment="1">
      <alignment horizontal="left" vertical="center"/>
    </xf>
    <xf numFmtId="0" fontId="3" fillId="3" borderId="7" xfId="0" applyFont="1" applyFill="1" applyBorder="1" applyAlignment="1">
      <alignment horizontal="left" vertical="center"/>
    </xf>
    <xf numFmtId="165" fontId="5" fillId="0" borderId="2" xfId="0" applyNumberFormat="1" applyFont="1" applyFill="1" applyBorder="1" applyAlignment="1">
      <alignment horizontal="right" vertical="center" wrapText="1"/>
    </xf>
    <xf numFmtId="3" fontId="14" fillId="0" borderId="0" xfId="0" applyNumberFormat="1" applyFont="1" applyAlignment="1">
      <alignment horizontal="right" vertical="center"/>
    </xf>
    <xf numFmtId="3" fontId="0" fillId="0" borderId="0" xfId="0" applyNumberFormat="1" applyAlignment="1">
      <alignment horizontal="right" vertical="center"/>
    </xf>
    <xf numFmtId="165" fontId="13" fillId="0" borderId="0" xfId="0" applyNumberFormat="1" applyFont="1" applyBorder="1" applyAlignment="1">
      <alignment horizontal="right" vertical="center"/>
    </xf>
    <xf numFmtId="165" fontId="3" fillId="0" borderId="15" xfId="0" applyNumberFormat="1" applyFont="1" applyBorder="1" applyAlignment="1">
      <alignment horizontal="right" vertical="center"/>
    </xf>
    <xf numFmtId="165" fontId="13" fillId="0" borderId="7" xfId="0" applyNumberFormat="1" applyFont="1" applyBorder="1" applyAlignment="1">
      <alignment horizontal="right" vertical="center"/>
    </xf>
    <xf numFmtId="165" fontId="5" fillId="0" borderId="16" xfId="0" applyNumberFormat="1" applyFont="1" applyFill="1" applyBorder="1" applyAlignment="1">
      <alignment horizontal="right" vertical="center" wrapText="1"/>
    </xf>
    <xf numFmtId="0" fontId="5" fillId="0" borderId="17" xfId="0" applyNumberFormat="1" applyFont="1" applyFill="1" applyBorder="1" applyAlignment="1">
      <alignment horizontal="left" vertical="center" wrapText="1"/>
    </xf>
    <xf numFmtId="0" fontId="5" fillId="0" borderId="18" xfId="0" applyNumberFormat="1" applyFont="1" applyFill="1" applyBorder="1" applyAlignment="1">
      <alignment horizontal="left" vertical="center" wrapText="1"/>
    </xf>
    <xf numFmtId="0" fontId="16" fillId="0" borderId="0" xfId="0" applyFont="1" applyBorder="1" applyAlignment="1">
      <alignment wrapText="1"/>
    </xf>
    <xf numFmtId="0" fontId="17" fillId="0" borderId="0" xfId="0" applyFont="1" applyAlignment="1">
      <alignment wrapText="1"/>
    </xf>
    <xf numFmtId="0" fontId="15" fillId="0" borderId="0" xfId="0" applyFont="1" applyAlignment="1">
      <alignment/>
    </xf>
    <xf numFmtId="0" fontId="7" fillId="0" borderId="0" xfId="0" applyFont="1" applyAlignment="1">
      <alignment/>
    </xf>
    <xf numFmtId="0" fontId="7" fillId="0" borderId="0" xfId="0" applyFont="1" applyBorder="1" applyAlignment="1">
      <alignment/>
    </xf>
    <xf numFmtId="0" fontId="11" fillId="2" borderId="2" xfId="0" applyFont="1" applyFill="1" applyBorder="1" applyAlignment="1">
      <alignment horizontal="left"/>
    </xf>
    <xf numFmtId="0" fontId="5" fillId="0" borderId="13" xfId="0" applyNumberFormat="1" applyFont="1" applyFill="1" applyBorder="1" applyAlignment="1">
      <alignment horizontal="left" vertical="center" wrapText="1"/>
    </xf>
    <xf numFmtId="0" fontId="5" fillId="0" borderId="16" xfId="0" applyNumberFormat="1" applyFont="1" applyFill="1" applyBorder="1" applyAlignment="1">
      <alignment horizontal="left" vertical="center" wrapText="1"/>
    </xf>
    <xf numFmtId="0" fontId="5" fillId="0" borderId="6" xfId="0" applyNumberFormat="1" applyFont="1" applyFill="1" applyBorder="1" applyAlignment="1">
      <alignment horizontal="left" vertical="center" wrapText="1"/>
    </xf>
    <xf numFmtId="0" fontId="5" fillId="4" borderId="17" xfId="0" applyNumberFormat="1" applyFont="1" applyFill="1" applyBorder="1" applyAlignment="1">
      <alignment horizontal="left" vertical="center" wrapText="1"/>
    </xf>
    <xf numFmtId="0" fontId="5" fillId="4" borderId="18" xfId="0" applyNumberFormat="1" applyFont="1" applyFill="1" applyBorder="1" applyAlignment="1">
      <alignment horizontal="left" vertical="center" wrapText="1"/>
    </xf>
    <xf numFmtId="0" fontId="5" fillId="0" borderId="19" xfId="0" applyNumberFormat="1" applyFont="1" applyFill="1" applyBorder="1" applyAlignment="1">
      <alignment horizontal="left" vertical="center" wrapText="1"/>
    </xf>
    <xf numFmtId="0" fontId="5" fillId="0" borderId="20" xfId="0" applyNumberFormat="1" applyFont="1" applyFill="1" applyBorder="1" applyAlignment="1">
      <alignment horizontal="left" vertical="center" wrapText="1"/>
    </xf>
    <xf numFmtId="49" fontId="10" fillId="0" borderId="21" xfId="0" applyNumberFormat="1" applyFont="1" applyFill="1" applyBorder="1" applyAlignment="1">
      <alignment horizontal="center" vertical="top" wrapText="1"/>
    </xf>
    <xf numFmtId="0" fontId="9" fillId="0" borderId="19" xfId="0" applyNumberFormat="1" applyFont="1" applyFill="1" applyBorder="1" applyAlignment="1">
      <alignment horizontal="left" vertical="center" wrapText="1"/>
    </xf>
    <xf numFmtId="165" fontId="5" fillId="3" borderId="22" xfId="0" applyNumberFormat="1" applyFont="1" applyFill="1" applyBorder="1" applyAlignment="1" applyProtection="1">
      <alignment horizontal="left" vertical="center" wrapText="1"/>
      <protection locked="0"/>
    </xf>
    <xf numFmtId="3" fontId="5" fillId="0" borderId="20"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165" fontId="5" fillId="3" borderId="22" xfId="0" applyNumberFormat="1" applyFont="1" applyFill="1" applyBorder="1" applyAlignment="1" applyProtection="1">
      <alignment horizontal="right" vertical="center" wrapText="1"/>
      <protection locked="0"/>
    </xf>
    <xf numFmtId="165" fontId="5" fillId="0" borderId="20" xfId="0" applyNumberFormat="1" applyFont="1" applyFill="1" applyBorder="1" applyAlignment="1">
      <alignment horizontal="right" vertical="center" wrapText="1"/>
    </xf>
    <xf numFmtId="165" fontId="5" fillId="0" borderId="14" xfId="0" applyNumberFormat="1" applyFont="1" applyBorder="1" applyAlignment="1">
      <alignment horizontal="right" vertical="center"/>
    </xf>
    <xf numFmtId="165" fontId="3" fillId="0" borderId="23" xfId="0" applyNumberFormat="1" applyFont="1" applyBorder="1" applyAlignment="1">
      <alignment horizontal="right" vertical="center"/>
    </xf>
    <xf numFmtId="49" fontId="5" fillId="0" borderId="24" xfId="0" applyNumberFormat="1" applyFont="1" applyFill="1" applyBorder="1" applyAlignment="1">
      <alignment horizontal="left" vertical="center"/>
    </xf>
    <xf numFmtId="0" fontId="5" fillId="0" borderId="25" xfId="0" applyNumberFormat="1" applyFont="1" applyFill="1" applyBorder="1" applyAlignment="1">
      <alignment horizontal="left" vertical="center" wrapText="1"/>
    </xf>
    <xf numFmtId="0" fontId="5" fillId="0" borderId="26" xfId="0" applyNumberFormat="1" applyFont="1" applyFill="1" applyBorder="1" applyAlignment="1">
      <alignment horizontal="left" vertical="center" wrapText="1"/>
    </xf>
    <xf numFmtId="3" fontId="5" fillId="0" borderId="27" xfId="0" applyNumberFormat="1" applyFont="1" applyFill="1" applyBorder="1" applyAlignment="1">
      <alignment horizontal="center" vertical="center" wrapText="1"/>
    </xf>
    <xf numFmtId="0" fontId="5" fillId="0" borderId="28" xfId="0" applyFont="1" applyFill="1" applyBorder="1" applyAlignment="1">
      <alignment horizontal="center" vertical="center" wrapText="1"/>
    </xf>
    <xf numFmtId="165" fontId="5" fillId="0" borderId="24" xfId="0" applyNumberFormat="1" applyFont="1" applyFill="1" applyBorder="1" applyAlignment="1">
      <alignment horizontal="right" vertical="center" wrapText="1"/>
    </xf>
    <xf numFmtId="165" fontId="5" fillId="0" borderId="29" xfId="0" applyNumberFormat="1" applyFont="1" applyFill="1" applyBorder="1" applyAlignment="1">
      <alignment horizontal="right" vertical="center" wrapText="1"/>
    </xf>
    <xf numFmtId="165" fontId="12" fillId="0" borderId="27" xfId="0" applyNumberFormat="1" applyFont="1" applyBorder="1" applyAlignment="1">
      <alignment horizontal="right" vertical="center"/>
    </xf>
    <xf numFmtId="0" fontId="8" fillId="0" borderId="12" xfId="0" applyNumberFormat="1" applyFont="1" applyFill="1" applyBorder="1" applyAlignment="1">
      <alignment horizontal="left" vertical="center"/>
    </xf>
    <xf numFmtId="0" fontId="7" fillId="0" borderId="12" xfId="0" applyFont="1" applyBorder="1" applyAlignment="1">
      <alignment/>
    </xf>
    <xf numFmtId="0" fontId="5" fillId="0" borderId="12" xfId="0" applyFont="1" applyBorder="1" applyAlignment="1">
      <alignment horizontal="right" vertical="center"/>
    </xf>
    <xf numFmtId="0" fontId="3" fillId="0" borderId="16" xfId="0" applyFont="1" applyBorder="1" applyAlignment="1">
      <alignment horizontal="right" vertical="center"/>
    </xf>
    <xf numFmtId="0" fontId="9" fillId="0" borderId="30" xfId="0" applyFont="1" applyBorder="1" applyAlignment="1">
      <alignment horizontal="center" vertical="top" wrapText="1"/>
    </xf>
    <xf numFmtId="0" fontId="9" fillId="0" borderId="31" xfId="0" applyFont="1" applyBorder="1" applyAlignment="1">
      <alignment horizontal="left" vertical="center"/>
    </xf>
    <xf numFmtId="0" fontId="9" fillId="0" borderId="31" xfId="0" applyFont="1" applyBorder="1" applyAlignment="1">
      <alignment horizontal="left" vertical="center" wrapText="1"/>
    </xf>
    <xf numFmtId="0" fontId="9" fillId="0" borderId="31" xfId="0" applyFont="1" applyBorder="1" applyAlignment="1">
      <alignment horizontal="center" vertical="center"/>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49" fontId="3" fillId="2" borderId="34" xfId="0" applyNumberFormat="1" applyFont="1" applyFill="1" applyBorder="1" applyAlignment="1">
      <alignment horizontal="center" vertical="top" wrapText="1"/>
    </xf>
    <xf numFmtId="0" fontId="3" fillId="2" borderId="35" xfId="0" applyFont="1" applyFill="1" applyBorder="1" applyAlignment="1">
      <alignment horizontal="right" vertical="center"/>
    </xf>
    <xf numFmtId="49" fontId="10" fillId="0" borderId="36" xfId="0" applyNumberFormat="1" applyFont="1" applyFill="1" applyBorder="1" applyAlignment="1">
      <alignment horizontal="center" vertical="top" wrapText="1"/>
    </xf>
    <xf numFmtId="165" fontId="3" fillId="0" borderId="37" xfId="0" applyNumberFormat="1" applyFont="1" applyBorder="1" applyAlignment="1">
      <alignment horizontal="right" vertical="center"/>
    </xf>
    <xf numFmtId="49" fontId="5" fillId="0" borderId="38" xfId="0" applyNumberFormat="1" applyFont="1" applyFill="1" applyBorder="1" applyAlignment="1">
      <alignment horizontal="center" vertical="top" wrapText="1"/>
    </xf>
    <xf numFmtId="49" fontId="5" fillId="0" borderId="39" xfId="0" applyNumberFormat="1" applyFont="1" applyFill="1" applyBorder="1" applyAlignment="1">
      <alignment horizontal="center" vertical="top" wrapText="1"/>
    </xf>
    <xf numFmtId="165" fontId="3" fillId="0" borderId="40"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7"/>
  <sheetViews>
    <sheetView tabSelected="1" workbookViewId="0" topLeftCell="A6">
      <selection activeCell="L17" sqref="L17"/>
    </sheetView>
  </sheetViews>
  <sheetFormatPr defaultColWidth="9.140625" defaultRowHeight="15"/>
  <cols>
    <col min="1" max="1" width="8.421875" style="17" customWidth="1"/>
    <col min="2" max="2" width="7.28125" style="18" customWidth="1"/>
    <col min="3" max="3" width="48.28125" style="18" customWidth="1"/>
    <col min="4" max="4" width="49.00390625" style="0" customWidth="1"/>
    <col min="5" max="5" width="6.140625" style="19" customWidth="1"/>
    <col min="6" max="6" width="6.421875" style="1" customWidth="1"/>
    <col min="7" max="7" width="12.140625" style="23" customWidth="1"/>
    <col min="8" max="8" width="13.8515625" style="23" customWidth="1"/>
    <col min="9" max="9" width="11.421875" style="24" customWidth="1"/>
    <col min="10" max="10" width="11.7109375" style="23" customWidth="1"/>
  </cols>
  <sheetData>
    <row r="1" ht="16.5" thickBot="1"/>
    <row r="2" spans="1:12" ht="20.25" customHeight="1" thickBot="1">
      <c r="A2" s="2" t="s">
        <v>4</v>
      </c>
      <c r="B2" s="45"/>
      <c r="C2" s="3" t="s">
        <v>5</v>
      </c>
      <c r="D2" s="4"/>
      <c r="E2" s="5"/>
      <c r="F2" s="6"/>
      <c r="G2" s="7"/>
      <c r="H2" s="7"/>
      <c r="I2" s="8"/>
      <c r="J2" s="7"/>
      <c r="K2" s="9"/>
      <c r="L2" s="9"/>
    </row>
    <row r="3" spans="1:12" ht="20.25" customHeight="1">
      <c r="A3" s="2"/>
      <c r="B3" s="44"/>
      <c r="C3" s="3"/>
      <c r="D3" s="4"/>
      <c r="E3" s="5"/>
      <c r="F3" s="6"/>
      <c r="G3" s="7"/>
      <c r="H3" s="7"/>
      <c r="I3" s="8"/>
      <c r="J3" s="7"/>
      <c r="K3" s="9"/>
      <c r="L3" s="9"/>
    </row>
    <row r="4" spans="1:12" ht="22.5" customHeight="1">
      <c r="A4" s="55" t="s">
        <v>39</v>
      </c>
      <c r="B4" s="56"/>
      <c r="C4" s="56"/>
      <c r="D4" s="56"/>
      <c r="E4" s="56"/>
      <c r="F4" s="56"/>
      <c r="G4" s="56"/>
      <c r="H4" s="56"/>
      <c r="I4" s="56"/>
      <c r="J4" s="56"/>
      <c r="K4" s="9"/>
      <c r="L4" s="9"/>
    </row>
    <row r="5" spans="1:12" ht="15">
      <c r="A5" s="13"/>
      <c r="B5" s="13"/>
      <c r="C5" s="10"/>
      <c r="D5" s="11"/>
      <c r="E5" s="11"/>
      <c r="F5" s="12"/>
      <c r="G5" s="12"/>
      <c r="H5" s="12"/>
      <c r="I5" s="8"/>
      <c r="J5" s="7"/>
      <c r="K5" s="9"/>
      <c r="L5" s="9"/>
    </row>
    <row r="6" spans="1:12" ht="15">
      <c r="A6" s="57" t="s">
        <v>40</v>
      </c>
      <c r="B6" s="58"/>
      <c r="C6" s="58"/>
      <c r="D6" s="58"/>
      <c r="E6" s="58"/>
      <c r="F6" s="58"/>
      <c r="G6" s="58"/>
      <c r="H6" s="58"/>
      <c r="I6" s="8"/>
      <c r="J6" s="7"/>
      <c r="K6" s="9"/>
      <c r="L6" s="9"/>
    </row>
    <row r="7" spans="1:12" ht="15">
      <c r="A7" s="59"/>
      <c r="B7" s="59"/>
      <c r="C7" s="59"/>
      <c r="D7" s="59"/>
      <c r="E7" s="59"/>
      <c r="F7" s="59"/>
      <c r="G7" s="59"/>
      <c r="H7" s="59"/>
      <c r="I7" s="8"/>
      <c r="J7" s="7"/>
      <c r="K7" s="9"/>
      <c r="L7" s="9"/>
    </row>
    <row r="8" spans="1:12" ht="19.5" thickBot="1">
      <c r="A8" s="85"/>
      <c r="B8" s="38"/>
      <c r="C8" s="86"/>
      <c r="D8" s="86"/>
      <c r="E8" s="86"/>
      <c r="F8" s="86"/>
      <c r="G8" s="86"/>
      <c r="H8" s="86"/>
      <c r="I8" s="87"/>
      <c r="J8" s="88"/>
      <c r="K8" s="9"/>
      <c r="L8" s="9"/>
    </row>
    <row r="9" spans="1:12" ht="39.75" thickBot="1" thickTop="1">
      <c r="A9" s="89" t="s">
        <v>31</v>
      </c>
      <c r="B9" s="90" t="s">
        <v>6</v>
      </c>
      <c r="C9" s="91" t="s">
        <v>7</v>
      </c>
      <c r="D9" s="92" t="s">
        <v>8</v>
      </c>
      <c r="E9" s="93" t="s">
        <v>9</v>
      </c>
      <c r="F9" s="93" t="s">
        <v>10</v>
      </c>
      <c r="G9" s="93" t="s">
        <v>11</v>
      </c>
      <c r="H9" s="93" t="s">
        <v>12</v>
      </c>
      <c r="I9" s="94" t="s">
        <v>13</v>
      </c>
      <c r="J9" s="95" t="s">
        <v>14</v>
      </c>
      <c r="K9" s="9"/>
      <c r="L9" s="9"/>
    </row>
    <row r="10" spans="1:12" ht="15" thickBot="1">
      <c r="A10" s="96"/>
      <c r="B10" s="14"/>
      <c r="C10" s="60"/>
      <c r="D10" s="60"/>
      <c r="E10" s="60"/>
      <c r="F10" s="60"/>
      <c r="G10" s="60"/>
      <c r="H10" s="60"/>
      <c r="I10" s="15"/>
      <c r="J10" s="97"/>
      <c r="K10" s="9"/>
      <c r="L10" s="9"/>
    </row>
    <row r="11" spans="1:12" ht="21" customHeight="1" thickBot="1">
      <c r="A11" s="98" t="s">
        <v>22</v>
      </c>
      <c r="B11" s="26" t="s">
        <v>18</v>
      </c>
      <c r="C11" s="27" t="s">
        <v>33</v>
      </c>
      <c r="D11" s="43"/>
      <c r="E11" s="29">
        <v>10</v>
      </c>
      <c r="F11" s="30" t="s">
        <v>0</v>
      </c>
      <c r="G11" s="28"/>
      <c r="H11" s="31">
        <f aca="true" t="shared" si="0" ref="H11:H33">G11*E11</f>
        <v>0</v>
      </c>
      <c r="I11" s="32">
        <f>PRODUCT(H11*0.21)</f>
        <v>0</v>
      </c>
      <c r="J11" s="99">
        <f>SUM(H11+I11)</f>
        <v>0</v>
      </c>
      <c r="K11" s="9"/>
      <c r="L11" s="9"/>
    </row>
    <row r="12" spans="1:12" ht="94.5" customHeight="1" thickBot="1">
      <c r="A12" s="100"/>
      <c r="B12" s="42"/>
      <c r="C12" s="61" t="s">
        <v>32</v>
      </c>
      <c r="D12" s="62"/>
      <c r="E12" s="35"/>
      <c r="F12" s="30"/>
      <c r="G12" s="36"/>
      <c r="H12" s="31"/>
      <c r="I12" s="16"/>
      <c r="J12" s="99"/>
      <c r="K12" s="9"/>
      <c r="L12" s="9" t="s">
        <v>28</v>
      </c>
    </row>
    <row r="13" spans="1:12" ht="20.25" customHeight="1" thickBot="1">
      <c r="A13" s="98" t="s">
        <v>23</v>
      </c>
      <c r="B13" s="26" t="s">
        <v>18</v>
      </c>
      <c r="C13" s="27" t="s">
        <v>34</v>
      </c>
      <c r="D13" s="43"/>
      <c r="E13" s="29">
        <v>10</v>
      </c>
      <c r="F13" s="30" t="s">
        <v>0</v>
      </c>
      <c r="G13" s="28"/>
      <c r="H13" s="31">
        <f aca="true" t="shared" si="1" ref="H13">G13*E13</f>
        <v>0</v>
      </c>
      <c r="I13" s="32">
        <f>PRODUCT(H13*0.21)</f>
        <v>0</v>
      </c>
      <c r="J13" s="99">
        <f>SUM(H13+I13)</f>
        <v>0</v>
      </c>
      <c r="K13" s="9"/>
      <c r="L13" s="9"/>
    </row>
    <row r="14" spans="1:12" ht="29.25" customHeight="1" thickBot="1">
      <c r="A14" s="100"/>
      <c r="B14" s="37"/>
      <c r="C14" s="63" t="s">
        <v>35</v>
      </c>
      <c r="D14" s="54"/>
      <c r="E14" s="35"/>
      <c r="F14" s="30"/>
      <c r="G14" s="36"/>
      <c r="H14" s="31"/>
      <c r="I14" s="16"/>
      <c r="J14" s="99"/>
      <c r="K14" s="9"/>
      <c r="L14" s="9"/>
    </row>
    <row r="15" spans="1:12" ht="21" customHeight="1" thickBot="1">
      <c r="A15" s="98" t="s">
        <v>24</v>
      </c>
      <c r="B15" s="26" t="s">
        <v>18</v>
      </c>
      <c r="C15" s="27" t="s">
        <v>37</v>
      </c>
      <c r="D15" s="43"/>
      <c r="E15" s="29">
        <v>10</v>
      </c>
      <c r="F15" s="30" t="s">
        <v>0</v>
      </c>
      <c r="G15" s="28"/>
      <c r="H15" s="31">
        <f aca="true" t="shared" si="2" ref="H15">G15*E15</f>
        <v>0</v>
      </c>
      <c r="I15" s="32">
        <f aca="true" t="shared" si="3" ref="I15:I23">PRODUCT(H15*0.21)</f>
        <v>0</v>
      </c>
      <c r="J15" s="99">
        <f aca="true" t="shared" si="4" ref="J15">SUM(H15+I15)</f>
        <v>0</v>
      </c>
      <c r="K15" s="9"/>
      <c r="L15" s="9"/>
    </row>
    <row r="16" spans="1:12" ht="109.5" customHeight="1" thickBot="1">
      <c r="A16" s="100"/>
      <c r="B16" s="37"/>
      <c r="C16" s="53" t="s">
        <v>38</v>
      </c>
      <c r="D16" s="54"/>
      <c r="E16" s="35"/>
      <c r="F16" s="30"/>
      <c r="G16" s="36"/>
      <c r="H16" s="31"/>
      <c r="I16" s="16"/>
      <c r="J16" s="99"/>
      <c r="K16" s="9"/>
      <c r="L16" s="9"/>
    </row>
    <row r="17" spans="1:12" ht="21" customHeight="1" thickBot="1">
      <c r="A17" s="98" t="s">
        <v>25</v>
      </c>
      <c r="B17" s="26" t="s">
        <v>18</v>
      </c>
      <c r="C17" s="39" t="s">
        <v>41</v>
      </c>
      <c r="D17" s="43"/>
      <c r="E17" s="29">
        <v>10</v>
      </c>
      <c r="F17" s="30" t="s">
        <v>0</v>
      </c>
      <c r="G17" s="28"/>
      <c r="H17" s="31">
        <f aca="true" t="shared" si="5" ref="H17">G17*E17</f>
        <v>0</v>
      </c>
      <c r="I17" s="32">
        <f t="shared" si="3"/>
        <v>0</v>
      </c>
      <c r="J17" s="99">
        <f aca="true" t="shared" si="6" ref="J17">SUM(H17+I17)</f>
        <v>0</v>
      </c>
      <c r="K17" s="9"/>
      <c r="L17" s="9"/>
    </row>
    <row r="18" spans="1:12" ht="50.25" customHeight="1" thickBot="1">
      <c r="A18" s="100"/>
      <c r="B18" s="37"/>
      <c r="C18" s="53" t="s">
        <v>42</v>
      </c>
      <c r="D18" s="54"/>
      <c r="E18" s="35"/>
      <c r="F18" s="30"/>
      <c r="G18" s="36"/>
      <c r="H18" s="31"/>
      <c r="I18" s="16"/>
      <c r="J18" s="99"/>
      <c r="K18" s="9"/>
      <c r="L18" s="9"/>
    </row>
    <row r="19" spans="1:12" ht="21" customHeight="1" thickBot="1">
      <c r="A19" s="98" t="s">
        <v>26</v>
      </c>
      <c r="B19" s="26" t="s">
        <v>18</v>
      </c>
      <c r="C19" s="27" t="s">
        <v>43</v>
      </c>
      <c r="D19" s="43"/>
      <c r="E19" s="29">
        <v>5</v>
      </c>
      <c r="F19" s="30" t="s">
        <v>0</v>
      </c>
      <c r="G19" s="28"/>
      <c r="H19" s="31">
        <f aca="true" t="shared" si="7" ref="H19">G19*E19</f>
        <v>0</v>
      </c>
      <c r="I19" s="32">
        <f t="shared" si="3"/>
        <v>0</v>
      </c>
      <c r="J19" s="99">
        <f aca="true" t="shared" si="8" ref="J19">SUM(H19+I19)</f>
        <v>0</v>
      </c>
      <c r="K19" s="9"/>
      <c r="L19" s="9"/>
    </row>
    <row r="20" spans="1:12" ht="33" customHeight="1" thickBot="1">
      <c r="A20" s="100"/>
      <c r="B20" s="37"/>
      <c r="C20" s="53" t="s">
        <v>44</v>
      </c>
      <c r="D20" s="54"/>
      <c r="E20" s="35"/>
      <c r="F20" s="30"/>
      <c r="G20" s="36"/>
      <c r="H20" s="31"/>
      <c r="I20" s="16"/>
      <c r="J20" s="99"/>
      <c r="K20" s="9"/>
      <c r="L20" s="9"/>
    </row>
    <row r="21" spans="1:12" ht="21" customHeight="1" thickBot="1">
      <c r="A21" s="98" t="s">
        <v>29</v>
      </c>
      <c r="B21" s="26" t="s">
        <v>18</v>
      </c>
      <c r="C21" s="40" t="s">
        <v>45</v>
      </c>
      <c r="D21" s="43"/>
      <c r="E21" s="29">
        <v>5</v>
      </c>
      <c r="F21" s="30" t="s">
        <v>0</v>
      </c>
      <c r="G21" s="28"/>
      <c r="H21" s="31">
        <f aca="true" t="shared" si="9" ref="H21">G21*E21</f>
        <v>0</v>
      </c>
      <c r="I21" s="32">
        <f t="shared" si="3"/>
        <v>0</v>
      </c>
      <c r="J21" s="99">
        <f aca="true" t="shared" si="10" ref="J21">SUM(H21+I21)</f>
        <v>0</v>
      </c>
      <c r="K21" s="9"/>
      <c r="L21" s="9"/>
    </row>
    <row r="22" spans="1:12" ht="42" customHeight="1" thickBot="1">
      <c r="A22" s="100"/>
      <c r="B22" s="37"/>
      <c r="C22" s="64" t="s">
        <v>46</v>
      </c>
      <c r="D22" s="65"/>
      <c r="E22" s="35"/>
      <c r="F22" s="30"/>
      <c r="G22" s="36"/>
      <c r="H22" s="31"/>
      <c r="I22" s="16"/>
      <c r="J22" s="99"/>
      <c r="K22" s="9"/>
      <c r="L22" s="9"/>
    </row>
    <row r="23" spans="1:12" ht="21" customHeight="1" thickBot="1">
      <c r="A23" s="98" t="s">
        <v>15</v>
      </c>
      <c r="B23" s="26" t="s">
        <v>18</v>
      </c>
      <c r="C23" s="38" t="s">
        <v>47</v>
      </c>
      <c r="D23" s="43"/>
      <c r="E23" s="29">
        <v>4</v>
      </c>
      <c r="F23" s="30" t="s">
        <v>0</v>
      </c>
      <c r="G23" s="28"/>
      <c r="H23" s="31">
        <f aca="true" t="shared" si="11" ref="H23">G23*E23</f>
        <v>0</v>
      </c>
      <c r="I23" s="32">
        <f t="shared" si="3"/>
        <v>0</v>
      </c>
      <c r="J23" s="99">
        <f aca="true" t="shared" si="12" ref="J23">SUM(H23+I23)</f>
        <v>0</v>
      </c>
      <c r="K23" s="9"/>
      <c r="L23" s="9"/>
    </row>
    <row r="24" spans="1:12" ht="87" customHeight="1" thickBot="1">
      <c r="A24" s="100"/>
      <c r="B24" s="37"/>
      <c r="C24" s="53" t="s">
        <v>48</v>
      </c>
      <c r="D24" s="54"/>
      <c r="E24" s="35"/>
      <c r="F24" s="30"/>
      <c r="G24" s="36" t="s">
        <v>28</v>
      </c>
      <c r="H24" s="31"/>
      <c r="I24" s="16"/>
      <c r="J24" s="99"/>
      <c r="K24" s="9"/>
      <c r="L24" s="9"/>
    </row>
    <row r="25" spans="1:12" ht="21" customHeight="1" thickBot="1">
      <c r="A25" s="98" t="s">
        <v>16</v>
      </c>
      <c r="B25" s="26" t="s">
        <v>18</v>
      </c>
      <c r="C25" s="27" t="s">
        <v>49</v>
      </c>
      <c r="D25" s="43"/>
      <c r="E25" s="29">
        <v>6</v>
      </c>
      <c r="F25" s="30" t="s">
        <v>0</v>
      </c>
      <c r="G25" s="28"/>
      <c r="H25" s="31">
        <f aca="true" t="shared" si="13" ref="H25">G25*E25</f>
        <v>0</v>
      </c>
      <c r="I25" s="32">
        <f aca="true" t="shared" si="14" ref="I25:I29">PRODUCT(H25*0.21)</f>
        <v>0</v>
      </c>
      <c r="J25" s="99">
        <f aca="true" t="shared" si="15" ref="J25">SUM(H25+I25)</f>
        <v>0</v>
      </c>
      <c r="K25" s="9"/>
      <c r="L25" s="9"/>
    </row>
    <row r="26" spans="1:12" ht="78.75" customHeight="1" thickBot="1">
      <c r="A26" s="100"/>
      <c r="B26" s="37"/>
      <c r="C26" s="53" t="s">
        <v>65</v>
      </c>
      <c r="D26" s="54"/>
      <c r="E26" s="35"/>
      <c r="F26" s="30"/>
      <c r="G26" s="36"/>
      <c r="H26" s="31"/>
      <c r="I26" s="16"/>
      <c r="J26" s="99"/>
      <c r="K26" s="9"/>
      <c r="L26" s="9"/>
    </row>
    <row r="27" spans="1:12" ht="21" customHeight="1" thickBot="1">
      <c r="A27" s="98" t="s">
        <v>17</v>
      </c>
      <c r="B27" s="37"/>
      <c r="C27" s="40" t="s">
        <v>50</v>
      </c>
      <c r="D27" s="43"/>
      <c r="E27" s="29">
        <v>2</v>
      </c>
      <c r="F27" s="30" t="s">
        <v>0</v>
      </c>
      <c r="G27" s="28"/>
      <c r="H27" s="31">
        <f aca="true" t="shared" si="16" ref="H27">G27*E27</f>
        <v>0</v>
      </c>
      <c r="I27" s="32">
        <f t="shared" si="14"/>
        <v>0</v>
      </c>
      <c r="J27" s="99">
        <f aca="true" t="shared" si="17" ref="J27">SUM(H27+I27)</f>
        <v>0</v>
      </c>
      <c r="K27" s="9"/>
      <c r="L27" s="9"/>
    </row>
    <row r="28" spans="1:12" ht="44.25" customHeight="1" thickBot="1">
      <c r="A28" s="100"/>
      <c r="B28" s="37"/>
      <c r="C28" s="53" t="s">
        <v>66</v>
      </c>
      <c r="D28" s="54"/>
      <c r="E28" s="35"/>
      <c r="F28" s="30"/>
      <c r="G28" s="36"/>
      <c r="H28" s="31"/>
      <c r="I28" s="16"/>
      <c r="J28" s="99"/>
      <c r="K28" s="9"/>
      <c r="L28" s="9"/>
    </row>
    <row r="29" spans="1:12" ht="21" customHeight="1" thickBot="1">
      <c r="A29" s="98" t="s">
        <v>19</v>
      </c>
      <c r="B29" s="26" t="s">
        <v>18</v>
      </c>
      <c r="C29" s="27" t="s">
        <v>2</v>
      </c>
      <c r="D29" s="43"/>
      <c r="E29" s="29">
        <v>1</v>
      </c>
      <c r="F29" s="30" t="s">
        <v>0</v>
      </c>
      <c r="G29" s="28"/>
      <c r="H29" s="31">
        <f aca="true" t="shared" si="18" ref="H29">G29*E29</f>
        <v>0</v>
      </c>
      <c r="I29" s="32">
        <f t="shared" si="14"/>
        <v>0</v>
      </c>
      <c r="J29" s="99">
        <f aca="true" t="shared" si="19" ref="J29">SUM(H29+I29)</f>
        <v>0</v>
      </c>
      <c r="K29" s="9"/>
      <c r="L29" s="9"/>
    </row>
    <row r="30" spans="1:12" ht="33.75" customHeight="1" thickBot="1">
      <c r="A30" s="100"/>
      <c r="B30" s="37"/>
      <c r="C30" s="53" t="s">
        <v>67</v>
      </c>
      <c r="D30" s="54"/>
      <c r="E30" s="35"/>
      <c r="F30" s="30"/>
      <c r="G30" s="36"/>
      <c r="H30" s="31"/>
      <c r="I30" s="16"/>
      <c r="J30" s="99"/>
      <c r="K30" s="9"/>
      <c r="L30" s="9"/>
    </row>
    <row r="31" spans="1:12" ht="27" customHeight="1" thickBot="1">
      <c r="A31" s="98" t="s">
        <v>30</v>
      </c>
      <c r="B31" s="37" t="s">
        <v>18</v>
      </c>
      <c r="C31" s="27" t="s">
        <v>51</v>
      </c>
      <c r="D31" s="43"/>
      <c r="E31" s="29">
        <v>10</v>
      </c>
      <c r="F31" s="30" t="s">
        <v>0</v>
      </c>
      <c r="G31" s="28"/>
      <c r="H31" s="31">
        <f t="shared" si="0"/>
        <v>0</v>
      </c>
      <c r="I31" s="32">
        <f>PRODUCT(H31*0.21)</f>
        <v>0</v>
      </c>
      <c r="J31" s="99">
        <f>SUM(H31+I31)</f>
        <v>0</v>
      </c>
      <c r="K31" s="9"/>
      <c r="L31" s="9"/>
    </row>
    <row r="32" spans="1:12" ht="49.5" customHeight="1" thickBot="1">
      <c r="A32" s="100"/>
      <c r="B32" s="37"/>
      <c r="C32" s="53" t="s">
        <v>68</v>
      </c>
      <c r="D32" s="54"/>
      <c r="E32" s="35"/>
      <c r="F32" s="30"/>
      <c r="G32" s="36"/>
      <c r="H32" s="31"/>
      <c r="I32" s="16"/>
      <c r="J32" s="99"/>
      <c r="K32" s="9"/>
      <c r="L32" s="9"/>
    </row>
    <row r="33" spans="1:12" ht="27" customHeight="1" thickBot="1">
      <c r="A33" s="98" t="s">
        <v>27</v>
      </c>
      <c r="B33" s="26" t="s">
        <v>18</v>
      </c>
      <c r="C33" s="41" t="s">
        <v>52</v>
      </c>
      <c r="D33" s="43"/>
      <c r="E33" s="29">
        <v>10</v>
      </c>
      <c r="F33" s="30" t="s">
        <v>0</v>
      </c>
      <c r="G33" s="28"/>
      <c r="H33" s="31">
        <f t="shared" si="0"/>
        <v>0</v>
      </c>
      <c r="I33" s="32">
        <f>PRODUCT(H33*0.21)</f>
        <v>0</v>
      </c>
      <c r="J33" s="99">
        <f>SUM(H33+I33)</f>
        <v>0</v>
      </c>
      <c r="K33" s="9"/>
      <c r="L33" s="9"/>
    </row>
    <row r="34" spans="1:12" ht="53.25" customHeight="1" thickBot="1">
      <c r="A34" s="100"/>
      <c r="B34" s="37"/>
      <c r="C34" s="66" t="s">
        <v>69</v>
      </c>
      <c r="D34" s="67"/>
      <c r="E34" s="35"/>
      <c r="F34" s="30"/>
      <c r="G34" s="36"/>
      <c r="H34" s="31"/>
      <c r="I34" s="16"/>
      <c r="J34" s="99"/>
      <c r="K34" s="9"/>
      <c r="L34" s="9"/>
    </row>
    <row r="35" spans="1:10" ht="26.25" customHeight="1" thickBot="1">
      <c r="A35" s="98" t="s">
        <v>36</v>
      </c>
      <c r="B35" s="26" t="s">
        <v>18</v>
      </c>
      <c r="C35" s="41" t="s">
        <v>1</v>
      </c>
      <c r="D35" s="43"/>
      <c r="E35" s="29">
        <v>2</v>
      </c>
      <c r="F35" s="30" t="s">
        <v>0</v>
      </c>
      <c r="G35" s="28"/>
      <c r="H35" s="31">
        <f aca="true" t="shared" si="20" ref="H35">G35*E35</f>
        <v>0</v>
      </c>
      <c r="I35" s="32">
        <f>PRODUCT(H35*0.21)</f>
        <v>0</v>
      </c>
      <c r="J35" s="99">
        <f>SUM(H35+I35)</f>
        <v>0</v>
      </c>
    </row>
    <row r="36" spans="1:10" ht="91.5" customHeight="1" thickBot="1">
      <c r="A36" s="100"/>
      <c r="B36" s="37"/>
      <c r="C36" s="66" t="s">
        <v>70</v>
      </c>
      <c r="D36" s="67"/>
      <c r="E36" s="35"/>
      <c r="F36" s="30"/>
      <c r="G36" s="36"/>
      <c r="H36" s="31"/>
      <c r="I36" s="16"/>
      <c r="J36" s="99"/>
    </row>
    <row r="37" spans="1:10" ht="25.5" customHeight="1" thickBot="1">
      <c r="A37" s="98" t="s">
        <v>53</v>
      </c>
      <c r="B37" s="26" t="s">
        <v>18</v>
      </c>
      <c r="C37" s="41" t="s">
        <v>58</v>
      </c>
      <c r="D37" s="43"/>
      <c r="E37" s="29">
        <v>10</v>
      </c>
      <c r="F37" s="30" t="s">
        <v>0</v>
      </c>
      <c r="G37" s="28"/>
      <c r="H37" s="31">
        <f aca="true" t="shared" si="21" ref="H37">G37*E37</f>
        <v>0</v>
      </c>
      <c r="I37" s="32">
        <f>PRODUCT(H37*0.21)</f>
        <v>0</v>
      </c>
      <c r="J37" s="99">
        <f>SUM(H37+I37)</f>
        <v>0</v>
      </c>
    </row>
    <row r="38" spans="1:10" ht="51" customHeight="1" thickBot="1">
      <c r="A38" s="100"/>
      <c r="B38" s="37"/>
      <c r="C38" s="66" t="s">
        <v>71</v>
      </c>
      <c r="D38" s="67"/>
      <c r="E38" s="35"/>
      <c r="F38" s="30"/>
      <c r="G38" s="36"/>
      <c r="H38" s="31"/>
      <c r="I38" s="16"/>
      <c r="J38" s="99"/>
    </row>
    <row r="39" spans="1:10" ht="31.5" customHeight="1" thickBot="1">
      <c r="A39" s="98" t="s">
        <v>54</v>
      </c>
      <c r="B39" s="26" t="s">
        <v>18</v>
      </c>
      <c r="C39" s="41" t="s">
        <v>59</v>
      </c>
      <c r="D39" s="43"/>
      <c r="E39" s="29">
        <v>10</v>
      </c>
      <c r="F39" s="30" t="s">
        <v>0</v>
      </c>
      <c r="G39" s="28"/>
      <c r="H39" s="31">
        <f aca="true" t="shared" si="22" ref="H39">G39*E39</f>
        <v>0</v>
      </c>
      <c r="I39" s="32">
        <f>PRODUCT(H39*0.21)</f>
        <v>0</v>
      </c>
      <c r="J39" s="99">
        <f>SUM(H39+I39)</f>
        <v>0</v>
      </c>
    </row>
    <row r="40" spans="1:10" ht="73.5" customHeight="1" thickBot="1">
      <c r="A40" s="100"/>
      <c r="B40" s="37"/>
      <c r="C40" s="66" t="s">
        <v>72</v>
      </c>
      <c r="D40" s="67"/>
      <c r="E40" s="35"/>
      <c r="F40" s="30"/>
      <c r="G40" s="36"/>
      <c r="H40" s="31"/>
      <c r="I40" s="16"/>
      <c r="J40" s="99"/>
    </row>
    <row r="41" spans="1:10" ht="27.75" customHeight="1" thickBot="1">
      <c r="A41" s="98" t="s">
        <v>55</v>
      </c>
      <c r="B41" s="26" t="s">
        <v>18</v>
      </c>
      <c r="C41" s="41" t="s">
        <v>62</v>
      </c>
      <c r="D41" s="43"/>
      <c r="E41" s="29">
        <v>2</v>
      </c>
      <c r="F41" s="30" t="s">
        <v>0</v>
      </c>
      <c r="G41" s="28"/>
      <c r="H41" s="31">
        <f aca="true" t="shared" si="23" ref="H41">G41*E41</f>
        <v>0</v>
      </c>
      <c r="I41" s="32">
        <f>PRODUCT(H41*0.21)</f>
        <v>0</v>
      </c>
      <c r="J41" s="99">
        <f>SUM(H41+I41)</f>
        <v>0</v>
      </c>
    </row>
    <row r="42" spans="1:10" ht="57.75" customHeight="1" thickBot="1">
      <c r="A42" s="101"/>
      <c r="B42" s="77"/>
      <c r="C42" s="78" t="s">
        <v>73</v>
      </c>
      <c r="D42" s="79"/>
      <c r="E42" s="80"/>
      <c r="F42" s="81"/>
      <c r="G42" s="82"/>
      <c r="H42" s="83"/>
      <c r="I42" s="84"/>
      <c r="J42" s="102"/>
    </row>
    <row r="43" spans="1:10" ht="1.5" customHeight="1" thickBot="1" thickTop="1">
      <c r="A43" s="68" t="s">
        <v>56</v>
      </c>
      <c r="B43" s="37" t="s">
        <v>18</v>
      </c>
      <c r="C43" s="69"/>
      <c r="D43" s="70"/>
      <c r="E43" s="71"/>
      <c r="F43" s="72" t="s">
        <v>0</v>
      </c>
      <c r="G43" s="73"/>
      <c r="H43" s="74">
        <f aca="true" t="shared" si="24" ref="H43">G43*E43</f>
        <v>0</v>
      </c>
      <c r="I43" s="75">
        <f>PRODUCT(H43*0.21)</f>
        <v>0</v>
      </c>
      <c r="J43" s="76">
        <f>SUM(H43+I43)</f>
        <v>0</v>
      </c>
    </row>
    <row r="44" spans="1:10" ht="39.75" customHeight="1" hidden="1" thickBot="1">
      <c r="A44" s="34"/>
      <c r="B44" s="37"/>
      <c r="C44" s="66"/>
      <c r="D44" s="67"/>
      <c r="E44" s="35"/>
      <c r="F44" s="30"/>
      <c r="G44" s="36"/>
      <c r="H44" s="31"/>
      <c r="I44" s="16"/>
      <c r="J44" s="33"/>
    </row>
    <row r="45" spans="1:10" ht="15" hidden="1" thickBot="1">
      <c r="A45" s="25" t="s">
        <v>57</v>
      </c>
      <c r="B45" s="26" t="s">
        <v>18</v>
      </c>
      <c r="C45" s="41"/>
      <c r="D45" s="43"/>
      <c r="E45" s="29"/>
      <c r="F45" s="30" t="s">
        <v>0</v>
      </c>
      <c r="G45" s="28"/>
      <c r="H45" s="31">
        <f aca="true" t="shared" si="25" ref="H45">G45*E45</f>
        <v>0</v>
      </c>
      <c r="I45" s="32">
        <f>PRODUCT(H45*0.21)</f>
        <v>0</v>
      </c>
      <c r="J45" s="33">
        <f>SUM(H45+I45)</f>
        <v>0</v>
      </c>
    </row>
    <row r="46" spans="1:10" ht="36" customHeight="1" hidden="1" thickBot="1">
      <c r="A46" s="34"/>
      <c r="B46" s="37"/>
      <c r="C46" s="66"/>
      <c r="D46" s="67"/>
      <c r="E46" s="35"/>
      <c r="F46" s="30"/>
      <c r="G46" s="36"/>
      <c r="H46" s="31"/>
      <c r="I46" s="16"/>
      <c r="J46" s="33"/>
    </row>
    <row r="47" spans="1:10" ht="15" hidden="1" thickBot="1">
      <c r="A47" s="25" t="s">
        <v>60</v>
      </c>
      <c r="B47" s="26" t="s">
        <v>18</v>
      </c>
      <c r="C47" s="41"/>
      <c r="D47" s="43"/>
      <c r="E47" s="29"/>
      <c r="F47" s="30" t="s">
        <v>0</v>
      </c>
      <c r="G47" s="28"/>
      <c r="H47" s="31">
        <f aca="true" t="shared" si="26" ref="H47">G47*E47</f>
        <v>0</v>
      </c>
      <c r="I47" s="32">
        <f>PRODUCT(H47*0.21)</f>
        <v>0</v>
      </c>
      <c r="J47" s="33">
        <f>SUM(H47+I47)</f>
        <v>0</v>
      </c>
    </row>
    <row r="48" spans="1:10" ht="39" customHeight="1" hidden="1" thickBot="1">
      <c r="A48" s="34"/>
      <c r="B48" s="37"/>
      <c r="C48" s="66"/>
      <c r="D48" s="67"/>
      <c r="E48" s="35"/>
      <c r="F48" s="30"/>
      <c r="G48" s="36"/>
      <c r="H48" s="31"/>
      <c r="I48" s="16"/>
      <c r="J48" s="33"/>
    </row>
    <row r="49" spans="1:10" ht="20.25" customHeight="1" hidden="1" thickBot="1">
      <c r="A49" s="25" t="s">
        <v>61</v>
      </c>
      <c r="B49" s="26" t="s">
        <v>18</v>
      </c>
      <c r="C49" s="41"/>
      <c r="D49" s="43"/>
      <c r="E49" s="29"/>
      <c r="F49" s="30" t="s">
        <v>0</v>
      </c>
      <c r="G49" s="28"/>
      <c r="H49" s="31">
        <f aca="true" t="shared" si="27" ref="H49">G49*E49</f>
        <v>0</v>
      </c>
      <c r="I49" s="32">
        <f>PRODUCT(H49*0.21)</f>
        <v>0</v>
      </c>
      <c r="J49" s="33">
        <f>SUM(H49+I49)</f>
        <v>0</v>
      </c>
    </row>
    <row r="50" spans="1:10" ht="71.25" customHeight="1" hidden="1" thickBot="1">
      <c r="A50" s="34"/>
      <c r="B50" s="37"/>
      <c r="C50" s="66"/>
      <c r="D50" s="67"/>
      <c r="E50" s="35"/>
      <c r="F50" s="30"/>
      <c r="G50" s="36"/>
      <c r="H50" s="31"/>
      <c r="I50" s="16"/>
      <c r="J50" s="33"/>
    </row>
    <row r="51" spans="1:10" ht="22.5" customHeight="1" hidden="1" thickBot="1">
      <c r="A51" s="25" t="s">
        <v>63</v>
      </c>
      <c r="B51" s="26" t="s">
        <v>18</v>
      </c>
      <c r="C51" s="41"/>
      <c r="D51" s="43"/>
      <c r="E51" s="29"/>
      <c r="F51" s="30" t="s">
        <v>0</v>
      </c>
      <c r="G51" s="28"/>
      <c r="H51" s="31">
        <f aca="true" t="shared" si="28" ref="H51">G51*E51</f>
        <v>0</v>
      </c>
      <c r="I51" s="32">
        <f>PRODUCT(H51*0.21)</f>
        <v>0</v>
      </c>
      <c r="J51" s="33">
        <f>SUM(H51+I51)</f>
        <v>0</v>
      </c>
    </row>
    <row r="52" spans="1:10" ht="54.75" customHeight="1" hidden="1" thickBot="1">
      <c r="A52" s="34"/>
      <c r="B52" s="42"/>
      <c r="C52" s="66"/>
      <c r="D52" s="67"/>
      <c r="E52" s="35"/>
      <c r="F52" s="30"/>
      <c r="G52" s="46"/>
      <c r="H52" s="31"/>
      <c r="I52" s="16"/>
      <c r="J52" s="33"/>
    </row>
    <row r="53" spans="1:10" ht="15" hidden="1" thickBot="1">
      <c r="A53" s="25" t="s">
        <v>64</v>
      </c>
      <c r="B53" s="26" t="s">
        <v>18</v>
      </c>
      <c r="C53" s="41"/>
      <c r="D53" s="43"/>
      <c r="E53" s="29"/>
      <c r="F53" s="30" t="s">
        <v>0</v>
      </c>
      <c r="G53" s="28"/>
      <c r="H53" s="31">
        <f aca="true" t="shared" si="29" ref="H53">G53*E53</f>
        <v>0</v>
      </c>
      <c r="I53" s="32">
        <f>PRODUCT(H53*0.21)</f>
        <v>0</v>
      </c>
      <c r="J53" s="33">
        <f>SUM(H53+I53)</f>
        <v>0</v>
      </c>
    </row>
    <row r="54" spans="1:10" ht="50.25" customHeight="1" hidden="1" thickBot="1">
      <c r="A54" s="34"/>
      <c r="B54" s="42"/>
      <c r="C54" s="66"/>
      <c r="D54" s="67"/>
      <c r="E54" s="35"/>
      <c r="F54" s="30"/>
      <c r="G54" s="46"/>
      <c r="H54" s="52"/>
      <c r="I54" s="16"/>
      <c r="J54" s="50"/>
    </row>
    <row r="55" spans="6:10" ht="26.25" thickBot="1">
      <c r="F55" s="20" t="s">
        <v>3</v>
      </c>
      <c r="G55" s="21" t="s">
        <v>20</v>
      </c>
      <c r="H55" s="51">
        <f>SUM(H11:H54)</f>
        <v>0</v>
      </c>
      <c r="I55" s="22" t="s">
        <v>21</v>
      </c>
      <c r="J55" s="51">
        <f>SUM(J11:J54)</f>
        <v>0</v>
      </c>
    </row>
    <row r="56" ht="15">
      <c r="J56" s="49"/>
    </row>
    <row r="57" spans="8:10" ht="15">
      <c r="H57" s="48"/>
      <c r="I57" s="47"/>
      <c r="J57" s="49"/>
    </row>
  </sheetData>
  <protectedRanges>
    <protectedRange sqref="L12" name="Oblast9_1"/>
    <protectedRange sqref="L12" name="Oblast7_1"/>
    <protectedRange sqref="L12" name="Oblast6_1"/>
    <protectedRange sqref="L12" name="Oblast3_1"/>
    <protectedRange sqref="G21 G23 D11 G11 D31 G31 D33 G33 D25 D29 G25 G29 D13 G13 D15 D27 G27 G15 D17 D19 D21 D23 G17 G19 D35 G35 D37 G37 D39 G39 G41 D41 G43 D43 G45 D45 G47 D47 G49 D49 G51 D51 G53 D53" name="Oblast1_2"/>
  </protectedRanges>
  <mergeCells count="25">
    <mergeCell ref="C54:D54"/>
    <mergeCell ref="C42:D42"/>
    <mergeCell ref="C44:D44"/>
    <mergeCell ref="C46:D46"/>
    <mergeCell ref="C48:D48"/>
    <mergeCell ref="C50:D50"/>
    <mergeCell ref="C36:D36"/>
    <mergeCell ref="C34:D34"/>
    <mergeCell ref="C38:D38"/>
    <mergeCell ref="C40:D40"/>
    <mergeCell ref="C52:D52"/>
    <mergeCell ref="C32:D32"/>
    <mergeCell ref="C30:D30"/>
    <mergeCell ref="C28:D28"/>
    <mergeCell ref="A4:J4"/>
    <mergeCell ref="C24:D24"/>
    <mergeCell ref="C26:D26"/>
    <mergeCell ref="A6:H7"/>
    <mergeCell ref="C10:H10"/>
    <mergeCell ref="C12:D12"/>
    <mergeCell ref="C14:D14"/>
    <mergeCell ref="C16:D16"/>
    <mergeCell ref="C20:D20"/>
    <mergeCell ref="C18:D18"/>
    <mergeCell ref="C22:D22"/>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1558</cp:lastModifiedBy>
  <cp:lastPrinted>2016-03-03T06:55:07Z</cp:lastPrinted>
  <dcterms:created xsi:type="dcterms:W3CDTF">2016-03-03T06:07:52Z</dcterms:created>
  <dcterms:modified xsi:type="dcterms:W3CDTF">2023-11-21T07:57:07Z</dcterms:modified>
  <cp:category/>
  <cp:version/>
  <cp:contentType/>
  <cp:contentStatus/>
</cp:coreProperties>
</file>