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3s.sharepoint.com/sites/22_PERLA/Sdilene dokumenty/04_DVZ/00_import/231113_MaR_tabulky_zarizeni/RE Perla/"/>
    </mc:Choice>
  </mc:AlternateContent>
  <xr:revisionPtr revIDLastSave="2" documentId="13_ncr:1_{7DDDDD63-D839-45D1-8697-86952F87EF57}" xr6:coauthVersionLast="47" xr6:coauthVersionMax="47" xr10:uidLastSave="{BFF09B05-7A6F-C64D-A8E4-18B3F6C57DBB}"/>
  <bookViews>
    <workbookView xWindow="0" yWindow="500" windowWidth="28800" windowHeight="15720" tabRatio="500" xr2:uid="{00000000-000D-0000-FFFF-FFFF00000000}"/>
  </bookViews>
  <sheets>
    <sheet name="RA1" sheetId="1" r:id="rId1"/>
    <sheet name="RA2" sheetId="4" r:id="rId2"/>
    <sheet name="RA3" sheetId="5" r:id="rId3"/>
  </sheets>
  <definedNames>
    <definedName name="_xlnm.Print_Area" localSheetId="0">'RA1'!$A$1:$V$28</definedName>
    <definedName name="_xlnm.Print_Area" localSheetId="1">'RA2'!$A$1:$W$35</definedName>
    <definedName name="_xlnm.Print_Area" localSheetId="2">'RA3'!$A$1:$U$28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9" i="4" l="1"/>
  <c r="G29" i="4"/>
  <c r="I29" i="4"/>
  <c r="J29" i="4"/>
  <c r="K29" i="4"/>
  <c r="B30" i="4"/>
  <c r="F30" i="4"/>
  <c r="F31" i="4" s="1"/>
  <c r="I30" i="4"/>
  <c r="I31" i="4" s="1"/>
  <c r="K22" i="5"/>
  <c r="J22" i="5"/>
  <c r="I22" i="5"/>
  <c r="T16" i="5"/>
  <c r="T15" i="5"/>
  <c r="T17" i="5"/>
  <c r="T13" i="5"/>
  <c r="P12" i="5"/>
  <c r="P13" i="5" s="1"/>
  <c r="P14" i="5" s="1"/>
  <c r="P15" i="5" s="1"/>
  <c r="P16" i="5" s="1"/>
  <c r="P17" i="5" s="1"/>
  <c r="B23" i="5"/>
  <c r="G22" i="5"/>
  <c r="F22" i="5"/>
  <c r="T14" i="5"/>
  <c r="T12" i="5"/>
  <c r="T11" i="5"/>
  <c r="Q6" i="5"/>
  <c r="Q3" i="5"/>
  <c r="U22" i="4"/>
  <c r="P22" i="4"/>
  <c r="P23" i="4" s="1"/>
  <c r="P24" i="4" s="1"/>
  <c r="P25" i="4" s="1"/>
  <c r="P26" i="4" s="1"/>
  <c r="T23" i="4"/>
  <c r="T21" i="4"/>
  <c r="P21" i="4"/>
  <c r="U19" i="4"/>
  <c r="U9" i="4"/>
  <c r="T20" i="4"/>
  <c r="T18" i="4"/>
  <c r="T16" i="4"/>
  <c r="P17" i="1"/>
  <c r="T16" i="1"/>
  <c r="P16" i="1"/>
  <c r="T15" i="4"/>
  <c r="T14" i="4"/>
  <c r="T13" i="4"/>
  <c r="V12" i="4"/>
  <c r="P12" i="4"/>
  <c r="P13" i="4" s="1"/>
  <c r="P14" i="4" s="1"/>
  <c r="P15" i="4" s="1"/>
  <c r="P16" i="4" s="1"/>
  <c r="P17" i="4" s="1"/>
  <c r="P18" i="4" s="1"/>
  <c r="P19" i="4" s="1"/>
  <c r="P20" i="4" s="1"/>
  <c r="V11" i="4"/>
  <c r="Q6" i="4"/>
  <c r="Q3" i="4"/>
  <c r="T15" i="1"/>
  <c r="K22" i="1"/>
  <c r="J22" i="1"/>
  <c r="I22" i="1"/>
  <c r="G22" i="1"/>
  <c r="F22" i="1"/>
  <c r="T14" i="1"/>
  <c r="T13" i="1"/>
  <c r="U12" i="1"/>
  <c r="P12" i="1"/>
  <c r="P13" i="1" s="1"/>
  <c r="P14" i="1" s="1"/>
  <c r="U11" i="1"/>
  <c r="U9" i="1" s="1"/>
  <c r="Q6" i="1"/>
  <c r="Q3" i="1"/>
  <c r="P18" i="5" l="1"/>
  <c r="P19" i="5" s="1"/>
  <c r="P20" i="5" s="1"/>
  <c r="T9" i="5"/>
  <c r="F23" i="5"/>
  <c r="F24" i="5" s="1"/>
  <c r="I23" i="5"/>
  <c r="I24" i="5" s="1"/>
  <c r="V9" i="4"/>
  <c r="P27" i="4"/>
  <c r="T9" i="4"/>
  <c r="P15" i="1"/>
  <c r="P18" i="1" s="1"/>
  <c r="P19" i="1" s="1"/>
  <c r="P20" i="1" s="1"/>
  <c r="F23" i="1"/>
  <c r="F24" i="1" s="1"/>
  <c r="I23" i="1"/>
  <c r="I24" i="1" s="1"/>
  <c r="T9" i="1"/>
</calcChain>
</file>

<file path=xl/sharedStrings.xml><?xml version="1.0" encoding="utf-8"?>
<sst xmlns="http://schemas.openxmlformats.org/spreadsheetml/2006/main" count="380" uniqueCount="89">
  <si>
    <t>KABELY</t>
  </si>
  <si>
    <t>ROZVODNICE MaR – RA1</t>
  </si>
  <si>
    <t>CYKY</t>
  </si>
  <si>
    <t>3Jx1,5</t>
  </si>
  <si>
    <t>5Jx1,5</t>
  </si>
  <si>
    <t>(3x400V)</t>
  </si>
  <si>
    <t>(230V)</t>
  </si>
  <si>
    <t>kW</t>
  </si>
  <si>
    <t>A</t>
  </si>
  <si>
    <t>A [L1]</t>
  </si>
  <si>
    <t>A [L2]</t>
  </si>
  <si>
    <t>A [L3]</t>
  </si>
  <si>
    <t>jištění</t>
  </si>
  <si>
    <t>spínání</t>
  </si>
  <si>
    <t>napětí</t>
  </si>
  <si>
    <t>kabel</t>
  </si>
  <si>
    <t>Přívodní ventilátor</t>
  </si>
  <si>
    <t>ECM</t>
  </si>
  <si>
    <t>C10/3</t>
  </si>
  <si>
    <t>NE</t>
  </si>
  <si>
    <t>3x400V+PEN</t>
  </si>
  <si>
    <t>WRA1-</t>
  </si>
  <si>
    <t>m</t>
  </si>
  <si>
    <t>Odtahový ventilátor</t>
  </si>
  <si>
    <t>Oběhové čerpadlo ohřívače</t>
  </si>
  <si>
    <t>C6/1</t>
  </si>
  <si>
    <t>ANO</t>
  </si>
  <si>
    <t>230V+PEN</t>
  </si>
  <si>
    <t>Reserva</t>
  </si>
  <si>
    <t>MaR 1</t>
  </si>
  <si>
    <t>C10/1</t>
  </si>
  <si>
    <t>-</t>
  </si>
  <si>
    <t>MaR 2</t>
  </si>
  <si>
    <t>BILANCE</t>
  </si>
  <si>
    <t>instalováno</t>
  </si>
  <si>
    <t>maximálně současně</t>
  </si>
  <si>
    <t>vstupní prvek</t>
  </si>
  <si>
    <t>VYPÍNAČ</t>
  </si>
  <si>
    <t>předjištění</t>
  </si>
  <si>
    <t>přívodní kabel</t>
  </si>
  <si>
    <t>B10/1</t>
  </si>
  <si>
    <t>C2/1</t>
  </si>
  <si>
    <t>B6/1</t>
  </si>
  <si>
    <t>C4/1</t>
  </si>
  <si>
    <t>ROZVODNICE MaR – RA2</t>
  </si>
  <si>
    <t>3Jx2,5</t>
  </si>
  <si>
    <t>Elektrický ohřívač</t>
  </si>
  <si>
    <t>PERLA UMPRUM, ÚSTÍ NAD ORLICÍ</t>
  </si>
  <si>
    <t>VZT 1 – VĚTRÁNÍ UČEBEN</t>
  </si>
  <si>
    <t>Parní zvlhčovač 1 - elektronika</t>
  </si>
  <si>
    <t>Parní zvlhčovač 2 - elektronika</t>
  </si>
  <si>
    <t>1.12</t>
  </si>
  <si>
    <t>1.21</t>
  </si>
  <si>
    <t>1.6</t>
  </si>
  <si>
    <t>1.13a</t>
  </si>
  <si>
    <t>1.13b</t>
  </si>
  <si>
    <t>C16/3</t>
  </si>
  <si>
    <t>5Jx2,5</t>
  </si>
  <si>
    <t>CYKY 5Jx10</t>
  </si>
  <si>
    <t>Regulátory průtoku - zdroj 24V</t>
  </si>
  <si>
    <t>VZT 4 – VĚTRÁNÍ DÍLEN</t>
  </si>
  <si>
    <t>4.12</t>
  </si>
  <si>
    <t>4.21</t>
  </si>
  <si>
    <t>4.6</t>
  </si>
  <si>
    <t>4.13a</t>
  </si>
  <si>
    <t>4.13b</t>
  </si>
  <si>
    <t>Ohřev skříně zvlhčovačů</t>
  </si>
  <si>
    <t>VZT 7 – CHEMICKÁ LABORATOŘ</t>
  </si>
  <si>
    <t>VZT 8 – KERAMICKÁ PEC</t>
  </si>
  <si>
    <t>7.4</t>
  </si>
  <si>
    <t>7.5</t>
  </si>
  <si>
    <t>7.8</t>
  </si>
  <si>
    <t>8.4</t>
  </si>
  <si>
    <t>8.5</t>
  </si>
  <si>
    <t>8.8</t>
  </si>
  <si>
    <t>B16/1</t>
  </si>
  <si>
    <t>B20/1</t>
  </si>
  <si>
    <t>ROZVODNICE MaR – RA3</t>
  </si>
  <si>
    <t>VZT 9 – MÍSTNOST ODPADKŮ</t>
  </si>
  <si>
    <t>VZT 10 – ZDROJ TEPLA</t>
  </si>
  <si>
    <t>9.1</t>
  </si>
  <si>
    <t>10.4</t>
  </si>
  <si>
    <t>10.5</t>
  </si>
  <si>
    <t>ZDROJ TEPLA</t>
  </si>
  <si>
    <t>Cirkulační čerpdlo TUV</t>
  </si>
  <si>
    <t>ÚT 1  oběhové čerpadlo</t>
  </si>
  <si>
    <t>ÚT 2  oběhové čerpadlo</t>
  </si>
  <si>
    <t>GSM Hlásič</t>
  </si>
  <si>
    <t>CYKY 5Jx2,5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</si>
</sst>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[$-405]d/m/yyyy"/>
  </numFmts>
  <fonts count="4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 applyAlignment="1">
      <alignment horizontal="left"/>
    </xf>
    <xf numFmtId="0" fontId="0" fillId="0" borderId="1" xfId="0" applyBorder="1"/>
    <xf numFmtId="0" fontId="1" fillId="0" borderId="1" xfId="0" applyFont="1" applyBorder="1"/>
    <xf numFmtId="164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49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right"/>
    </xf>
    <xf numFmtId="49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right"/>
    </xf>
    <xf numFmtId="49" fontId="1" fillId="0" borderId="1" xfId="0" applyNumberFormat="1" applyFont="1" applyBorder="1"/>
    <xf numFmtId="0" fontId="1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8"/>
  <sheetViews>
    <sheetView tabSelected="1" view="pageBreakPreview" zoomScaleNormal="100" workbookViewId="0">
      <pane ySplit="10" topLeftCell="A11" activePane="bottomLeft" state="frozen"/>
      <selection pane="bottomLeft" activeCell="V28" sqref="B3:V28"/>
    </sheetView>
  </sheetViews>
  <sheetFormatPr baseColWidth="10" defaultColWidth="8.6640625" defaultRowHeight="15" x14ac:dyDescent="0.2"/>
  <cols>
    <col min="1" max="1" width="3" customWidth="1"/>
    <col min="2" max="2" width="32.5" customWidth="1"/>
    <col min="3" max="3" width="40" customWidth="1"/>
    <col min="4" max="4" width="6.6640625" style="1" customWidth="1"/>
    <col min="5" max="5" width="6.5" style="2" customWidth="1"/>
    <col min="6" max="13" width="8.83203125" customWidth="1"/>
    <col min="14" max="14" width="13" customWidth="1"/>
    <col min="15" max="15" width="8.5" style="3" customWidth="1"/>
    <col min="16" max="16" width="3.83203125" style="4" customWidth="1"/>
    <col min="17" max="17" width="11.5" customWidth="1"/>
    <col min="18" max="21" width="9.1640625" customWidth="1"/>
    <col min="22" max="22" width="3.5" customWidth="1"/>
    <col min="1018" max="1024" width="11.5" customWidth="1"/>
  </cols>
  <sheetData>
    <row r="1" spans="1:22" ht="15.5" customHeight="1" x14ac:dyDescent="0.2"/>
    <row r="2" spans="1:22" ht="15.5" customHeight="1" x14ac:dyDescent="0.2">
      <c r="B2" s="5"/>
      <c r="D2" s="6"/>
      <c r="O2" s="7"/>
      <c r="P2" s="8"/>
      <c r="Q2" s="5"/>
      <c r="R2" s="9"/>
      <c r="S2" s="9"/>
    </row>
    <row r="3" spans="1:22" ht="15.5" customHeight="1" x14ac:dyDescent="0.2">
      <c r="B3" s="10" t="s">
        <v>47</v>
      </c>
      <c r="D3" s="6"/>
      <c r="O3" s="7"/>
      <c r="P3" s="8"/>
      <c r="Q3" s="10" t="str">
        <f>B3</f>
        <v>PERLA UMPRUM, ÚSTÍ NAD ORLICÍ</v>
      </c>
      <c r="R3" s="9"/>
      <c r="S3" s="9"/>
    </row>
    <row r="4" spans="1:22" ht="15.5" customHeight="1" x14ac:dyDescent="0.2">
      <c r="B4" s="11">
        <v>45242</v>
      </c>
      <c r="D4" s="6"/>
      <c r="O4" s="7"/>
      <c r="P4" s="8"/>
      <c r="Q4" s="9" t="s">
        <v>0</v>
      </c>
      <c r="R4" s="9"/>
      <c r="S4" s="9"/>
    </row>
    <row r="5" spans="1:22" ht="15.5" customHeight="1" x14ac:dyDescent="0.2">
      <c r="B5" s="9"/>
      <c r="D5" s="6"/>
      <c r="O5" s="7"/>
      <c r="P5" s="8"/>
      <c r="Q5" s="10"/>
      <c r="R5" s="9"/>
      <c r="S5" s="9"/>
    </row>
    <row r="6" spans="1:22" ht="15.5" customHeight="1" x14ac:dyDescent="0.2">
      <c r="B6" s="9" t="s">
        <v>1</v>
      </c>
      <c r="D6" s="6"/>
      <c r="F6" s="9"/>
      <c r="G6" s="9"/>
      <c r="O6" s="7"/>
      <c r="P6" s="8"/>
      <c r="Q6" s="9" t="str">
        <f>B6</f>
        <v>ROZVODNICE MaR – RA1</v>
      </c>
    </row>
    <row r="7" spans="1:22" ht="15.5" customHeight="1" x14ac:dyDescent="0.2">
      <c r="A7" s="12"/>
      <c r="B7" s="13"/>
      <c r="C7" s="14"/>
      <c r="D7" s="15"/>
      <c r="E7" s="16"/>
      <c r="F7" s="12"/>
      <c r="G7" s="12"/>
      <c r="H7" s="12"/>
      <c r="I7" s="12"/>
      <c r="J7" s="12"/>
      <c r="K7" s="12"/>
      <c r="L7" s="12"/>
      <c r="M7" s="12"/>
      <c r="N7" s="12"/>
      <c r="O7" s="17"/>
      <c r="P7" s="14"/>
      <c r="Q7" s="12"/>
      <c r="R7" s="12"/>
      <c r="S7" s="12"/>
      <c r="T7" s="18" t="s">
        <v>2</v>
      </c>
      <c r="U7" s="18" t="s">
        <v>2</v>
      </c>
      <c r="V7" s="12"/>
    </row>
    <row r="8" spans="1:22" ht="15.5" customHeight="1" x14ac:dyDescent="0.2">
      <c r="A8" s="12"/>
      <c r="B8" s="13"/>
      <c r="C8" s="14"/>
      <c r="D8" s="15"/>
      <c r="E8" s="16"/>
      <c r="F8" s="12"/>
      <c r="G8" s="12"/>
      <c r="H8" s="12"/>
      <c r="I8" s="12"/>
      <c r="J8" s="12"/>
      <c r="K8" s="12"/>
      <c r="L8" s="12"/>
      <c r="M8" s="19"/>
      <c r="N8" s="12"/>
      <c r="O8" s="17"/>
      <c r="P8" s="14"/>
      <c r="Q8" s="12"/>
      <c r="R8" s="12"/>
      <c r="S8" s="12"/>
      <c r="T8" s="18" t="s">
        <v>3</v>
      </c>
      <c r="U8" s="18" t="s">
        <v>57</v>
      </c>
      <c r="V8" s="12"/>
    </row>
    <row r="9" spans="1:22" ht="15.5" customHeight="1" x14ac:dyDescent="0.2">
      <c r="A9" s="12"/>
      <c r="B9" s="13"/>
      <c r="C9" s="12"/>
      <c r="D9" s="20"/>
      <c r="E9" s="16"/>
      <c r="F9" s="19" t="s">
        <v>5</v>
      </c>
      <c r="G9" s="19" t="s">
        <v>6</v>
      </c>
      <c r="H9" s="12"/>
      <c r="I9" s="12"/>
      <c r="J9" s="12"/>
      <c r="K9" s="12"/>
      <c r="L9" s="12"/>
      <c r="M9" s="19"/>
      <c r="N9" s="12"/>
      <c r="O9" s="19"/>
      <c r="P9" s="21"/>
      <c r="Q9" s="12"/>
      <c r="R9" s="12"/>
      <c r="S9" s="12"/>
      <c r="T9" s="22">
        <f>SUM(T11:T20)</f>
        <v>40</v>
      </c>
      <c r="U9" s="22">
        <f>SUM(U11:U20)</f>
        <v>20</v>
      </c>
      <c r="V9" s="12"/>
    </row>
    <row r="10" spans="1:22" ht="15.5" customHeight="1" x14ac:dyDescent="0.2">
      <c r="A10" s="12"/>
      <c r="B10" s="13"/>
      <c r="C10" s="12"/>
      <c r="D10" s="20"/>
      <c r="E10" s="16"/>
      <c r="F10" s="23" t="s">
        <v>7</v>
      </c>
      <c r="G10" s="23" t="s">
        <v>7</v>
      </c>
      <c r="H10" s="23" t="s">
        <v>8</v>
      </c>
      <c r="I10" s="23" t="s">
        <v>9</v>
      </c>
      <c r="J10" s="23" t="s">
        <v>10</v>
      </c>
      <c r="K10" s="23" t="s">
        <v>11</v>
      </c>
      <c r="L10" s="23" t="s">
        <v>12</v>
      </c>
      <c r="M10" s="23" t="s">
        <v>13</v>
      </c>
      <c r="N10" s="13" t="s">
        <v>14</v>
      </c>
      <c r="O10" s="23" t="s">
        <v>15</v>
      </c>
      <c r="P10" s="21"/>
      <c r="Q10" s="12"/>
      <c r="R10" s="12"/>
      <c r="S10" s="12"/>
      <c r="T10" s="12"/>
      <c r="U10" s="12"/>
      <c r="V10" s="12"/>
    </row>
    <row r="11" spans="1:22" ht="15.5" customHeight="1" x14ac:dyDescent="0.2">
      <c r="A11" s="12"/>
      <c r="B11" s="13" t="s">
        <v>48</v>
      </c>
      <c r="C11" s="12" t="s">
        <v>16</v>
      </c>
      <c r="D11" s="20" t="s">
        <v>51</v>
      </c>
      <c r="E11" s="24" t="s">
        <v>17</v>
      </c>
      <c r="F11" s="19">
        <v>7</v>
      </c>
      <c r="G11" s="19"/>
      <c r="H11" s="19">
        <v>11.2</v>
      </c>
      <c r="I11" s="19">
        <v>11.2</v>
      </c>
      <c r="J11" s="19">
        <v>11.2</v>
      </c>
      <c r="K11" s="19">
        <v>11.2</v>
      </c>
      <c r="L11" s="19" t="s">
        <v>56</v>
      </c>
      <c r="M11" s="19" t="s">
        <v>19</v>
      </c>
      <c r="N11" s="12" t="s">
        <v>20</v>
      </c>
      <c r="O11" s="19" t="s">
        <v>21</v>
      </c>
      <c r="P11" s="21">
        <v>1</v>
      </c>
      <c r="Q11" s="12" t="s">
        <v>2</v>
      </c>
      <c r="R11" s="12" t="s">
        <v>57</v>
      </c>
      <c r="S11" s="12">
        <v>10</v>
      </c>
      <c r="T11" s="12"/>
      <c r="U11" s="12">
        <f>S11</f>
        <v>10</v>
      </c>
      <c r="V11" s="12" t="s">
        <v>22</v>
      </c>
    </row>
    <row r="12" spans="1:22" ht="15.5" customHeight="1" x14ac:dyDescent="0.2">
      <c r="A12" s="12"/>
      <c r="B12" s="13"/>
      <c r="C12" s="12" t="s">
        <v>23</v>
      </c>
      <c r="D12" s="20" t="s">
        <v>52</v>
      </c>
      <c r="E12" s="24" t="s">
        <v>17</v>
      </c>
      <c r="F12" s="19">
        <v>7</v>
      </c>
      <c r="G12" s="19"/>
      <c r="H12" s="19">
        <v>11.2</v>
      </c>
      <c r="I12" s="19">
        <v>11.2</v>
      </c>
      <c r="J12" s="19">
        <v>11.2</v>
      </c>
      <c r="K12" s="19">
        <v>11.2</v>
      </c>
      <c r="L12" s="19" t="s">
        <v>56</v>
      </c>
      <c r="M12" s="19" t="s">
        <v>19</v>
      </c>
      <c r="N12" s="12" t="s">
        <v>20</v>
      </c>
      <c r="O12" s="19" t="s">
        <v>21</v>
      </c>
      <c r="P12" s="21">
        <f t="shared" ref="P12:P20" si="0">P11+1</f>
        <v>2</v>
      </c>
      <c r="Q12" s="12" t="s">
        <v>2</v>
      </c>
      <c r="R12" s="12" t="s">
        <v>57</v>
      </c>
      <c r="S12" s="12">
        <v>10</v>
      </c>
      <c r="T12" s="12"/>
      <c r="U12" s="12">
        <f>S12</f>
        <v>10</v>
      </c>
      <c r="V12" s="12" t="s">
        <v>22</v>
      </c>
    </row>
    <row r="13" spans="1:22" ht="15.5" customHeight="1" x14ac:dyDescent="0.2">
      <c r="A13" s="12"/>
      <c r="B13" s="13"/>
      <c r="C13" s="12" t="s">
        <v>24</v>
      </c>
      <c r="D13" s="20" t="s">
        <v>53</v>
      </c>
      <c r="E13" s="24"/>
      <c r="F13" s="19"/>
      <c r="G13" s="19">
        <v>0.1</v>
      </c>
      <c r="H13" s="19">
        <v>0.5</v>
      </c>
      <c r="I13" s="19">
        <v>0.5</v>
      </c>
      <c r="J13" s="19"/>
      <c r="K13" s="19"/>
      <c r="L13" s="19" t="s">
        <v>25</v>
      </c>
      <c r="M13" s="19" t="s">
        <v>26</v>
      </c>
      <c r="N13" s="12" t="s">
        <v>27</v>
      </c>
      <c r="O13" s="19" t="s">
        <v>21</v>
      </c>
      <c r="P13" s="21">
        <f t="shared" si="0"/>
        <v>3</v>
      </c>
      <c r="Q13" s="12" t="s">
        <v>2</v>
      </c>
      <c r="R13" s="12" t="s">
        <v>3</v>
      </c>
      <c r="S13" s="12">
        <v>10</v>
      </c>
      <c r="T13" s="12">
        <f>S13</f>
        <v>10</v>
      </c>
      <c r="U13" s="12"/>
      <c r="V13" s="12" t="s">
        <v>22</v>
      </c>
    </row>
    <row r="14" spans="1:22" ht="15.5" customHeight="1" x14ac:dyDescent="0.2">
      <c r="A14" s="12"/>
      <c r="B14" s="13"/>
      <c r="C14" s="12" t="s">
        <v>49</v>
      </c>
      <c r="D14" s="20" t="s">
        <v>54</v>
      </c>
      <c r="E14" s="24"/>
      <c r="F14" s="19"/>
      <c r="G14" s="19">
        <v>0.1</v>
      </c>
      <c r="H14" s="19">
        <v>0.5</v>
      </c>
      <c r="I14" s="19">
        <v>0.5</v>
      </c>
      <c r="J14" s="19"/>
      <c r="K14" s="19"/>
      <c r="L14" s="19" t="s">
        <v>42</v>
      </c>
      <c r="M14" s="19" t="s">
        <v>19</v>
      </c>
      <c r="N14" s="12" t="s">
        <v>27</v>
      </c>
      <c r="O14" s="19" t="s">
        <v>21</v>
      </c>
      <c r="P14" s="21">
        <f t="shared" si="0"/>
        <v>4</v>
      </c>
      <c r="Q14" s="12" t="s">
        <v>2</v>
      </c>
      <c r="R14" s="12" t="s">
        <v>3</v>
      </c>
      <c r="S14" s="12">
        <v>10</v>
      </c>
      <c r="T14" s="12">
        <f>S14</f>
        <v>10</v>
      </c>
      <c r="U14" s="12"/>
      <c r="V14" s="12" t="s">
        <v>22</v>
      </c>
    </row>
    <row r="15" spans="1:22" ht="15.5" customHeight="1" x14ac:dyDescent="0.2">
      <c r="A15" s="12"/>
      <c r="B15" s="13"/>
      <c r="C15" s="12" t="s">
        <v>50</v>
      </c>
      <c r="D15" s="20" t="s">
        <v>55</v>
      </c>
      <c r="E15" s="24"/>
      <c r="F15" s="19"/>
      <c r="G15" s="19">
        <v>0.1</v>
      </c>
      <c r="H15" s="19">
        <v>0.5</v>
      </c>
      <c r="I15" s="19"/>
      <c r="J15" s="19"/>
      <c r="K15" s="19">
        <v>0.5</v>
      </c>
      <c r="L15" s="19" t="s">
        <v>42</v>
      </c>
      <c r="M15" s="19" t="s">
        <v>19</v>
      </c>
      <c r="N15" s="12" t="s">
        <v>27</v>
      </c>
      <c r="O15" s="19" t="s">
        <v>21</v>
      </c>
      <c r="P15" s="21">
        <f t="shared" si="0"/>
        <v>5</v>
      </c>
      <c r="Q15" s="12" t="s">
        <v>2</v>
      </c>
      <c r="R15" s="12" t="s">
        <v>3</v>
      </c>
      <c r="S15" s="12">
        <v>10</v>
      </c>
      <c r="T15" s="12">
        <f>S15</f>
        <v>10</v>
      </c>
      <c r="U15" s="12"/>
      <c r="V15" s="12" t="s">
        <v>22</v>
      </c>
    </row>
    <row r="16" spans="1:22" ht="15.5" customHeight="1" x14ac:dyDescent="0.2">
      <c r="A16" s="12"/>
      <c r="B16" s="13"/>
      <c r="C16" s="12" t="s">
        <v>66</v>
      </c>
      <c r="D16" s="20"/>
      <c r="E16" s="24"/>
      <c r="F16" s="19"/>
      <c r="G16" s="19">
        <v>1</v>
      </c>
      <c r="H16" s="19">
        <v>6</v>
      </c>
      <c r="I16" s="19"/>
      <c r="J16" s="19">
        <v>6</v>
      </c>
      <c r="K16" s="19"/>
      <c r="L16" s="19" t="s">
        <v>40</v>
      </c>
      <c r="M16" s="19" t="s">
        <v>19</v>
      </c>
      <c r="N16" s="12" t="s">
        <v>27</v>
      </c>
      <c r="O16" s="19" t="s">
        <v>21</v>
      </c>
      <c r="P16" s="21">
        <f t="shared" si="0"/>
        <v>6</v>
      </c>
      <c r="Q16" s="12" t="s">
        <v>2</v>
      </c>
      <c r="R16" s="12" t="s">
        <v>3</v>
      </c>
      <c r="S16" s="12">
        <v>10</v>
      </c>
      <c r="T16" s="12">
        <f>S16</f>
        <v>10</v>
      </c>
      <c r="U16" s="12"/>
      <c r="V16" s="12" t="s">
        <v>22</v>
      </c>
    </row>
    <row r="17" spans="1:22" ht="15.5" customHeight="1" x14ac:dyDescent="0.2">
      <c r="A17" s="12"/>
      <c r="B17" s="13"/>
      <c r="C17" s="12" t="s">
        <v>59</v>
      </c>
      <c r="D17" s="20"/>
      <c r="E17" s="24"/>
      <c r="F17" s="19"/>
      <c r="G17" s="19">
        <v>1</v>
      </c>
      <c r="H17" s="19">
        <v>6</v>
      </c>
      <c r="I17" s="19">
        <v>6</v>
      </c>
      <c r="J17" s="19"/>
      <c r="K17" s="19"/>
      <c r="L17" s="19" t="s">
        <v>40</v>
      </c>
      <c r="M17" s="19" t="s">
        <v>19</v>
      </c>
      <c r="N17" s="12" t="s">
        <v>27</v>
      </c>
      <c r="O17" s="19" t="s">
        <v>21</v>
      </c>
      <c r="P17" s="21">
        <f t="shared" si="0"/>
        <v>7</v>
      </c>
      <c r="Q17" s="12" t="s">
        <v>31</v>
      </c>
      <c r="R17" s="12"/>
      <c r="S17" s="12"/>
      <c r="T17" s="12"/>
      <c r="U17" s="12"/>
      <c r="V17" s="12"/>
    </row>
    <row r="18" spans="1:22" ht="15.5" customHeight="1" x14ac:dyDescent="0.2">
      <c r="A18" s="12"/>
      <c r="B18" s="13"/>
      <c r="C18" s="25" t="s">
        <v>28</v>
      </c>
      <c r="D18" s="20"/>
      <c r="E18" s="24"/>
      <c r="F18" s="19"/>
      <c r="G18" s="19"/>
      <c r="H18" s="19"/>
      <c r="I18" s="19"/>
      <c r="J18" s="19"/>
      <c r="K18" s="19"/>
      <c r="L18" s="19"/>
      <c r="M18" s="19"/>
      <c r="N18" s="12"/>
      <c r="O18" s="19" t="s">
        <v>21</v>
      </c>
      <c r="P18" s="21">
        <f t="shared" si="0"/>
        <v>8</v>
      </c>
      <c r="Q18" s="12" t="s">
        <v>31</v>
      </c>
      <c r="R18" s="12"/>
      <c r="S18" s="12"/>
      <c r="T18" s="12"/>
      <c r="U18" s="12"/>
      <c r="V18" s="12"/>
    </row>
    <row r="19" spans="1:22" ht="15.5" customHeight="1" x14ac:dyDescent="0.2">
      <c r="A19" s="12"/>
      <c r="B19" s="13"/>
      <c r="C19" s="12" t="s">
        <v>29</v>
      </c>
      <c r="D19" s="20"/>
      <c r="E19" s="24"/>
      <c r="F19" s="12"/>
      <c r="G19" s="12">
        <v>1</v>
      </c>
      <c r="H19" s="12">
        <v>6</v>
      </c>
      <c r="I19" s="12"/>
      <c r="J19" s="12">
        <v>6</v>
      </c>
      <c r="K19" s="12"/>
      <c r="L19" s="19" t="s">
        <v>30</v>
      </c>
      <c r="M19" s="19" t="s">
        <v>19</v>
      </c>
      <c r="N19" s="12" t="s">
        <v>27</v>
      </c>
      <c r="O19" s="19" t="s">
        <v>21</v>
      </c>
      <c r="P19" s="21">
        <f t="shared" si="0"/>
        <v>9</v>
      </c>
      <c r="Q19" s="12" t="s">
        <v>31</v>
      </c>
      <c r="R19" s="12"/>
      <c r="S19" s="12"/>
      <c r="T19" s="12"/>
      <c r="U19" s="12"/>
      <c r="V19" s="12"/>
    </row>
    <row r="20" spans="1:22" ht="15.5" customHeight="1" x14ac:dyDescent="0.2">
      <c r="A20" s="12"/>
      <c r="B20" s="12"/>
      <c r="C20" s="12" t="s">
        <v>32</v>
      </c>
      <c r="D20" s="20"/>
      <c r="E20" s="24"/>
      <c r="F20" s="12"/>
      <c r="G20" s="12">
        <v>1</v>
      </c>
      <c r="H20" s="12">
        <v>6</v>
      </c>
      <c r="I20" s="12"/>
      <c r="J20" s="12"/>
      <c r="K20" s="12">
        <v>6</v>
      </c>
      <c r="L20" s="19" t="s">
        <v>30</v>
      </c>
      <c r="M20" s="19" t="s">
        <v>19</v>
      </c>
      <c r="N20" s="12" t="s">
        <v>27</v>
      </c>
      <c r="O20" s="19" t="s">
        <v>21</v>
      </c>
      <c r="P20" s="21">
        <f t="shared" si="0"/>
        <v>10</v>
      </c>
      <c r="Q20" s="12" t="s">
        <v>31</v>
      </c>
      <c r="R20" s="12"/>
      <c r="S20" s="12"/>
      <c r="T20" s="12"/>
      <c r="U20" s="12"/>
      <c r="V20" s="12"/>
    </row>
    <row r="21" spans="1:22" ht="15.5" customHeight="1" x14ac:dyDescent="0.2">
      <c r="A21" s="12"/>
      <c r="B21" s="12"/>
      <c r="C21" s="12"/>
      <c r="D21" s="20"/>
      <c r="E21" s="16"/>
      <c r="F21" s="12"/>
      <c r="G21" s="12"/>
      <c r="H21" s="12"/>
      <c r="I21" s="12"/>
      <c r="J21" s="12"/>
      <c r="K21" s="12"/>
      <c r="L21" s="12"/>
      <c r="M21" s="12"/>
      <c r="N21" s="12"/>
      <c r="O21" s="19"/>
      <c r="P21" s="21"/>
      <c r="Q21" s="12"/>
      <c r="R21" s="12"/>
      <c r="S21" s="12"/>
      <c r="T21" s="12"/>
      <c r="U21" s="12"/>
      <c r="V21" s="12"/>
    </row>
    <row r="22" spans="1:22" ht="15.5" customHeight="1" x14ac:dyDescent="0.2">
      <c r="A22" s="12"/>
      <c r="B22" s="12"/>
      <c r="C22" s="13" t="s">
        <v>33</v>
      </c>
      <c r="D22" s="26"/>
      <c r="E22" s="16"/>
      <c r="F22" s="12">
        <f>SUM(F11:F21)</f>
        <v>14</v>
      </c>
      <c r="G22" s="12">
        <f>SUM(G11:G21)</f>
        <v>4.3</v>
      </c>
      <c r="H22" s="12"/>
      <c r="I22" s="12">
        <f>SUM(I11:I21)</f>
        <v>29.4</v>
      </c>
      <c r="J22" s="12">
        <f>SUM(J11:J21)</f>
        <v>34.4</v>
      </c>
      <c r="K22" s="12">
        <f>SUM(K11:K21)</f>
        <v>28.9</v>
      </c>
      <c r="L22" s="12"/>
      <c r="M22" s="12"/>
      <c r="N22" s="12"/>
      <c r="O22" s="19"/>
      <c r="P22" s="21"/>
      <c r="Q22" s="12"/>
      <c r="R22" s="12"/>
      <c r="S22" s="12"/>
      <c r="T22" s="12"/>
      <c r="U22" s="12"/>
      <c r="V22" s="12"/>
    </row>
    <row r="23" spans="1:22" ht="15.5" customHeight="1" x14ac:dyDescent="0.2">
      <c r="A23" s="12"/>
      <c r="B23" s="9" t="s">
        <v>1</v>
      </c>
      <c r="C23" s="13" t="s">
        <v>34</v>
      </c>
      <c r="D23" s="26"/>
      <c r="E23" s="16"/>
      <c r="F23" s="12">
        <f>F22+G22/3</f>
        <v>15.433333333333334</v>
      </c>
      <c r="G23" s="12" t="s">
        <v>7</v>
      </c>
      <c r="H23" s="12"/>
      <c r="I23" s="12">
        <f>MAX(I22:K22)</f>
        <v>34.4</v>
      </c>
      <c r="J23" s="12"/>
      <c r="K23" s="12"/>
      <c r="L23" s="12"/>
      <c r="M23" s="12"/>
      <c r="N23" s="12"/>
      <c r="O23" s="19"/>
      <c r="P23" s="21"/>
      <c r="Q23" s="12"/>
      <c r="R23" s="12"/>
      <c r="S23" s="12"/>
      <c r="T23" s="12"/>
      <c r="U23" s="12"/>
      <c r="V23" s="12"/>
    </row>
    <row r="24" spans="1:22" ht="15.5" customHeight="1" x14ac:dyDescent="0.2">
      <c r="A24" s="12"/>
      <c r="B24" s="12"/>
      <c r="C24" s="13" t="s">
        <v>35</v>
      </c>
      <c r="D24" s="26"/>
      <c r="E24" s="16"/>
      <c r="F24" s="12">
        <f>F23</f>
        <v>15.433333333333334</v>
      </c>
      <c r="G24" s="12"/>
      <c r="H24" s="12"/>
      <c r="I24" s="12">
        <f>I23</f>
        <v>34.4</v>
      </c>
      <c r="J24" s="12"/>
      <c r="K24" s="12"/>
      <c r="L24" s="12"/>
      <c r="M24" s="12"/>
      <c r="N24" s="12"/>
      <c r="O24" s="19"/>
      <c r="P24" s="21"/>
      <c r="Q24" s="12"/>
      <c r="R24" s="12"/>
      <c r="S24" s="12"/>
      <c r="T24" s="12"/>
      <c r="U24" s="12"/>
      <c r="V24" s="12"/>
    </row>
    <row r="25" spans="1:22" ht="15.5" customHeight="1" x14ac:dyDescent="0.2">
      <c r="A25" s="12"/>
      <c r="B25" s="12"/>
      <c r="C25" s="13" t="s">
        <v>36</v>
      </c>
      <c r="D25" s="26"/>
      <c r="E25" s="16"/>
      <c r="F25" s="12"/>
      <c r="G25" s="12"/>
      <c r="H25" s="12"/>
      <c r="I25" s="13">
        <v>50</v>
      </c>
      <c r="J25" s="12" t="s">
        <v>8</v>
      </c>
      <c r="K25" s="13" t="s">
        <v>37</v>
      </c>
      <c r="L25" s="12"/>
      <c r="M25" s="12"/>
      <c r="N25" s="12"/>
      <c r="O25" s="23"/>
      <c r="P25" s="27"/>
      <c r="Q25" s="12"/>
      <c r="R25" s="12"/>
      <c r="S25" s="12"/>
      <c r="T25" s="12"/>
      <c r="U25" s="12"/>
      <c r="V25" s="12"/>
    </row>
    <row r="26" spans="1:22" ht="15.5" customHeight="1" x14ac:dyDescent="0.2">
      <c r="A26" s="12"/>
      <c r="B26" s="12"/>
      <c r="C26" s="13" t="s">
        <v>38</v>
      </c>
      <c r="D26" s="26"/>
      <c r="E26" s="16"/>
      <c r="F26" s="12"/>
      <c r="G26" s="12"/>
      <c r="H26" s="12"/>
      <c r="I26" s="13">
        <v>40</v>
      </c>
      <c r="J26" s="12" t="s">
        <v>8</v>
      </c>
      <c r="K26" s="13"/>
      <c r="L26" s="12"/>
      <c r="M26" s="12"/>
      <c r="N26" s="12"/>
      <c r="O26" s="23"/>
      <c r="P26" s="27"/>
      <c r="Q26" s="12"/>
      <c r="R26" s="12"/>
      <c r="S26" s="12"/>
      <c r="T26" s="12"/>
      <c r="U26" s="12"/>
      <c r="V26" s="12"/>
    </row>
    <row r="27" spans="1:22" ht="15.5" customHeight="1" x14ac:dyDescent="0.2">
      <c r="A27" s="12"/>
      <c r="B27" s="12"/>
      <c r="C27" s="13" t="s">
        <v>39</v>
      </c>
      <c r="D27" s="26"/>
      <c r="E27" s="16"/>
      <c r="F27" s="12"/>
      <c r="G27" s="12"/>
      <c r="H27" s="12"/>
      <c r="I27" s="13" t="s">
        <v>58</v>
      </c>
      <c r="J27" s="12"/>
      <c r="K27" s="12"/>
      <c r="L27" s="12"/>
      <c r="M27" s="12"/>
      <c r="N27" s="12"/>
      <c r="O27" s="23"/>
      <c r="P27" s="27"/>
      <c r="Q27" s="12"/>
      <c r="R27" s="12"/>
      <c r="S27" s="12"/>
      <c r="T27" s="12"/>
      <c r="U27" s="12"/>
      <c r="V27" s="12"/>
    </row>
    <row r="28" spans="1:22" ht="15.5" customHeight="1" x14ac:dyDescent="0.2"/>
  </sheetData>
  <pageMargins left="0.70833333333333304" right="0.70833333333333304" top="0.78749999999999998" bottom="0.78749999999999998" header="0.51180555555555496" footer="0.31527777777777799"/>
  <pageSetup paperSize="8" scale="76" firstPageNumber="0" orientation="landscape" horizontalDpi="300" verticalDpi="300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AC316-3CE4-4069-92D5-C7F2187FF022}">
  <sheetPr>
    <pageSetUpPr fitToPage="1"/>
  </sheetPr>
  <dimension ref="A1:W35"/>
  <sheetViews>
    <sheetView view="pageBreakPreview" topLeftCell="B1" zoomScaleNormal="100" workbookViewId="0">
      <pane ySplit="10" topLeftCell="A14" activePane="bottomLeft" state="frozen"/>
      <selection pane="bottomLeft" activeCell="H17" sqref="H17"/>
    </sheetView>
  </sheetViews>
  <sheetFormatPr baseColWidth="10" defaultColWidth="8.6640625" defaultRowHeight="15" x14ac:dyDescent="0.2"/>
  <cols>
    <col min="1" max="1" width="3" customWidth="1"/>
    <col min="2" max="2" width="32.5" customWidth="1"/>
    <col min="3" max="3" width="40" customWidth="1"/>
    <col min="4" max="4" width="6.6640625" style="1" customWidth="1"/>
    <col min="5" max="5" width="6.5" style="2" customWidth="1"/>
    <col min="6" max="13" width="8.83203125" customWidth="1"/>
    <col min="14" max="14" width="13" customWidth="1"/>
    <col min="15" max="15" width="8.5" style="3" customWidth="1"/>
    <col min="16" max="16" width="3.83203125" style="4" customWidth="1"/>
    <col min="17" max="17" width="11.5" customWidth="1"/>
    <col min="18" max="22" width="9.1640625" customWidth="1"/>
    <col min="23" max="23" width="3.5" customWidth="1"/>
    <col min="1019" max="1025" width="11.5" customWidth="1"/>
  </cols>
  <sheetData>
    <row r="1" spans="1:23" ht="15.5" customHeight="1" x14ac:dyDescent="0.2"/>
    <row r="2" spans="1:23" ht="15.5" customHeight="1" x14ac:dyDescent="0.2">
      <c r="B2" s="5"/>
      <c r="D2" s="6"/>
      <c r="O2" s="7"/>
      <c r="P2" s="8"/>
      <c r="Q2" s="5"/>
      <c r="R2" s="9"/>
      <c r="S2" s="9"/>
    </row>
    <row r="3" spans="1:23" ht="15.5" customHeight="1" x14ac:dyDescent="0.2">
      <c r="B3" s="10" t="s">
        <v>47</v>
      </c>
      <c r="D3" s="6"/>
      <c r="O3" s="7"/>
      <c r="P3" s="8"/>
      <c r="Q3" s="10" t="str">
        <f>B3</f>
        <v>PERLA UMPRUM, ÚSTÍ NAD ORLICÍ</v>
      </c>
      <c r="R3" s="9"/>
      <c r="S3" s="9"/>
    </row>
    <row r="4" spans="1:23" ht="15.5" customHeight="1" x14ac:dyDescent="0.2">
      <c r="B4" s="11">
        <v>45242</v>
      </c>
      <c r="D4" s="6"/>
      <c r="O4" s="7"/>
      <c r="P4" s="8"/>
      <c r="Q4" s="9" t="s">
        <v>0</v>
      </c>
      <c r="R4" s="9"/>
      <c r="S4" s="9"/>
    </row>
    <row r="5" spans="1:23" ht="15.5" customHeight="1" x14ac:dyDescent="0.2">
      <c r="B5" s="9"/>
      <c r="D5" s="6"/>
      <c r="O5" s="7"/>
      <c r="P5" s="8"/>
      <c r="Q5" s="10"/>
      <c r="R5" s="9"/>
      <c r="S5" s="9"/>
    </row>
    <row r="6" spans="1:23" ht="15.5" customHeight="1" x14ac:dyDescent="0.2">
      <c r="B6" s="9" t="s">
        <v>44</v>
      </c>
      <c r="D6" s="6"/>
      <c r="F6" s="9"/>
      <c r="G6" s="9"/>
      <c r="O6" s="7"/>
      <c r="P6" s="8"/>
      <c r="Q6" s="9" t="str">
        <f>B6</f>
        <v>ROZVODNICE MaR – RA2</v>
      </c>
    </row>
    <row r="7" spans="1:23" ht="15.5" customHeight="1" x14ac:dyDescent="0.2">
      <c r="A7" s="12"/>
      <c r="B7" s="13"/>
      <c r="C7" s="14"/>
      <c r="D7" s="15"/>
      <c r="E7" s="16"/>
      <c r="F7" s="12"/>
      <c r="G7" s="12"/>
      <c r="H7" s="12"/>
      <c r="I7" s="12"/>
      <c r="J7" s="12"/>
      <c r="K7" s="12"/>
      <c r="L7" s="12"/>
      <c r="M7" s="12"/>
      <c r="N7" s="12"/>
      <c r="O7" s="17"/>
      <c r="P7" s="14"/>
      <c r="Q7" s="12"/>
      <c r="R7" s="12"/>
      <c r="S7" s="12"/>
      <c r="T7" s="18" t="s">
        <v>2</v>
      </c>
      <c r="U7" s="18" t="s">
        <v>2</v>
      </c>
      <c r="V7" s="18" t="s">
        <v>2</v>
      </c>
      <c r="W7" s="12"/>
    </row>
    <row r="8" spans="1:23" ht="15.5" customHeight="1" x14ac:dyDescent="0.2">
      <c r="A8" s="12"/>
      <c r="B8" s="13"/>
      <c r="C8" s="14"/>
      <c r="D8" s="15"/>
      <c r="E8" s="16"/>
      <c r="F8" s="12"/>
      <c r="G8" s="12"/>
      <c r="H8" s="12"/>
      <c r="I8" s="12"/>
      <c r="J8" s="12"/>
      <c r="K8" s="12"/>
      <c r="L8" s="12"/>
      <c r="M8" s="19"/>
      <c r="N8" s="12"/>
      <c r="O8" s="17"/>
      <c r="P8" s="14"/>
      <c r="Q8" s="12"/>
      <c r="R8" s="12"/>
      <c r="S8" s="12"/>
      <c r="T8" s="18" t="s">
        <v>3</v>
      </c>
      <c r="U8" s="18" t="s">
        <v>45</v>
      </c>
      <c r="V8" s="18" t="s">
        <v>4</v>
      </c>
      <c r="W8" s="12"/>
    </row>
    <row r="9" spans="1:23" ht="15.5" customHeight="1" x14ac:dyDescent="0.2">
      <c r="A9" s="12"/>
      <c r="B9" s="13"/>
      <c r="C9" s="12"/>
      <c r="D9" s="20"/>
      <c r="E9" s="16"/>
      <c r="F9" s="19" t="s">
        <v>5</v>
      </c>
      <c r="G9" s="19" t="s">
        <v>6</v>
      </c>
      <c r="H9" s="12"/>
      <c r="I9" s="12"/>
      <c r="J9" s="12"/>
      <c r="K9" s="12"/>
      <c r="L9" s="12"/>
      <c r="M9" s="19"/>
      <c r="N9" s="12"/>
      <c r="O9" s="19"/>
      <c r="P9" s="21"/>
      <c r="Q9" s="12"/>
      <c r="R9" s="12"/>
      <c r="S9" s="12"/>
      <c r="T9" s="22">
        <f>SUM(T11:T27)</f>
        <v>80</v>
      </c>
      <c r="U9" s="22">
        <f>SUM(U11:U27)</f>
        <v>20</v>
      </c>
      <c r="V9" s="22">
        <f>SUM(V11:V27)</f>
        <v>20</v>
      </c>
      <c r="W9" s="12"/>
    </row>
    <row r="10" spans="1:23" ht="15.5" customHeight="1" x14ac:dyDescent="0.2">
      <c r="A10" s="12"/>
      <c r="B10" s="13"/>
      <c r="C10" s="12"/>
      <c r="D10" s="20"/>
      <c r="E10" s="16"/>
      <c r="F10" s="23" t="s">
        <v>7</v>
      </c>
      <c r="G10" s="23" t="s">
        <v>7</v>
      </c>
      <c r="H10" s="23" t="s">
        <v>8</v>
      </c>
      <c r="I10" s="23" t="s">
        <v>9</v>
      </c>
      <c r="J10" s="23" t="s">
        <v>10</v>
      </c>
      <c r="K10" s="23" t="s">
        <v>11</v>
      </c>
      <c r="L10" s="23" t="s">
        <v>12</v>
      </c>
      <c r="M10" s="23" t="s">
        <v>13</v>
      </c>
      <c r="N10" s="13" t="s">
        <v>14</v>
      </c>
      <c r="O10" s="23" t="s">
        <v>15</v>
      </c>
      <c r="P10" s="21"/>
      <c r="Q10" s="12"/>
      <c r="R10" s="12"/>
      <c r="S10" s="12"/>
      <c r="T10" s="12"/>
      <c r="U10" s="12"/>
      <c r="V10" s="12"/>
      <c r="W10" s="12"/>
    </row>
    <row r="11" spans="1:23" ht="15.5" customHeight="1" x14ac:dyDescent="0.2">
      <c r="A11" s="12"/>
      <c r="B11" s="13" t="s">
        <v>60</v>
      </c>
      <c r="C11" s="12" t="s">
        <v>16</v>
      </c>
      <c r="D11" s="20" t="s">
        <v>61</v>
      </c>
      <c r="E11" s="24" t="s">
        <v>17</v>
      </c>
      <c r="F11" s="19">
        <v>2.5</v>
      </c>
      <c r="G11" s="19"/>
      <c r="H11" s="19">
        <v>4</v>
      </c>
      <c r="I11" s="19">
        <v>4</v>
      </c>
      <c r="J11" s="19">
        <v>4</v>
      </c>
      <c r="K11" s="19">
        <v>4</v>
      </c>
      <c r="L11" s="19" t="s">
        <v>18</v>
      </c>
      <c r="M11" s="19" t="s">
        <v>19</v>
      </c>
      <c r="N11" s="12" t="s">
        <v>20</v>
      </c>
      <c r="O11" s="19" t="s">
        <v>21</v>
      </c>
      <c r="P11" s="21">
        <v>1</v>
      </c>
      <c r="Q11" s="12" t="s">
        <v>2</v>
      </c>
      <c r="R11" s="12" t="s">
        <v>4</v>
      </c>
      <c r="S11" s="12">
        <v>10</v>
      </c>
      <c r="T11" s="12"/>
      <c r="U11" s="12"/>
      <c r="V11" s="12">
        <f>S11</f>
        <v>10</v>
      </c>
      <c r="W11" s="12" t="s">
        <v>22</v>
      </c>
    </row>
    <row r="12" spans="1:23" ht="15.5" customHeight="1" x14ac:dyDescent="0.2">
      <c r="A12" s="12"/>
      <c r="B12" s="13"/>
      <c r="C12" s="12" t="s">
        <v>23</v>
      </c>
      <c r="D12" s="20" t="s">
        <v>62</v>
      </c>
      <c r="E12" s="24" t="s">
        <v>17</v>
      </c>
      <c r="F12" s="19">
        <v>3.3</v>
      </c>
      <c r="G12" s="19"/>
      <c r="H12" s="19">
        <v>5.4</v>
      </c>
      <c r="I12" s="19">
        <v>5.4</v>
      </c>
      <c r="J12" s="19">
        <v>5.4</v>
      </c>
      <c r="K12" s="19">
        <v>5.4</v>
      </c>
      <c r="L12" s="19" t="s">
        <v>18</v>
      </c>
      <c r="M12" s="19" t="s">
        <v>19</v>
      </c>
      <c r="N12" s="12" t="s">
        <v>20</v>
      </c>
      <c r="O12" s="19" t="s">
        <v>21</v>
      </c>
      <c r="P12" s="21">
        <f t="shared" ref="P12:P27" si="0">P11+1</f>
        <v>2</v>
      </c>
      <c r="Q12" s="12" t="s">
        <v>2</v>
      </c>
      <c r="R12" s="12" t="s">
        <v>4</v>
      </c>
      <c r="S12" s="12">
        <v>10</v>
      </c>
      <c r="T12" s="12"/>
      <c r="U12" s="12"/>
      <c r="V12" s="12">
        <f>S12</f>
        <v>10</v>
      </c>
      <c r="W12" s="12" t="s">
        <v>22</v>
      </c>
    </row>
    <row r="13" spans="1:23" ht="15.5" customHeight="1" x14ac:dyDescent="0.2">
      <c r="A13" s="12"/>
      <c r="B13" s="13"/>
      <c r="C13" s="12" t="s">
        <v>24</v>
      </c>
      <c r="D13" s="20" t="s">
        <v>63</v>
      </c>
      <c r="E13" s="24"/>
      <c r="F13" s="19"/>
      <c r="G13" s="19">
        <v>0.1</v>
      </c>
      <c r="H13" s="19">
        <v>0.5</v>
      </c>
      <c r="I13" s="19"/>
      <c r="J13" s="19"/>
      <c r="K13" s="19">
        <v>0.5</v>
      </c>
      <c r="L13" s="19" t="s">
        <v>25</v>
      </c>
      <c r="M13" s="19" t="s">
        <v>26</v>
      </c>
      <c r="N13" s="12" t="s">
        <v>27</v>
      </c>
      <c r="O13" s="19" t="s">
        <v>21</v>
      </c>
      <c r="P13" s="21">
        <f t="shared" si="0"/>
        <v>3</v>
      </c>
      <c r="Q13" s="12" t="s">
        <v>2</v>
      </c>
      <c r="R13" s="12" t="s">
        <v>3</v>
      </c>
      <c r="S13" s="12">
        <v>10</v>
      </c>
      <c r="T13" s="12">
        <f>S13</f>
        <v>10</v>
      </c>
      <c r="U13" s="12"/>
      <c r="V13" s="12"/>
      <c r="W13" s="12" t="s">
        <v>22</v>
      </c>
    </row>
    <row r="14" spans="1:23" ht="15.5" customHeight="1" x14ac:dyDescent="0.2">
      <c r="A14" s="12"/>
      <c r="B14" s="13"/>
      <c r="C14" s="12" t="s">
        <v>49</v>
      </c>
      <c r="D14" s="20" t="s">
        <v>64</v>
      </c>
      <c r="E14" s="24"/>
      <c r="F14" s="19"/>
      <c r="G14" s="19">
        <v>0.1</v>
      </c>
      <c r="H14" s="19">
        <v>0.5</v>
      </c>
      <c r="I14" s="19"/>
      <c r="J14" s="19"/>
      <c r="K14" s="19">
        <v>0.5</v>
      </c>
      <c r="L14" s="19" t="s">
        <v>42</v>
      </c>
      <c r="M14" s="19" t="s">
        <v>19</v>
      </c>
      <c r="N14" s="12" t="s">
        <v>27</v>
      </c>
      <c r="O14" s="19" t="s">
        <v>21</v>
      </c>
      <c r="P14" s="21">
        <f t="shared" si="0"/>
        <v>4</v>
      </c>
      <c r="Q14" s="12" t="s">
        <v>2</v>
      </c>
      <c r="R14" s="12" t="s">
        <v>3</v>
      </c>
      <c r="S14" s="12">
        <v>10</v>
      </c>
      <c r="T14" s="12">
        <f>S14</f>
        <v>10</v>
      </c>
      <c r="U14" s="12"/>
      <c r="V14" s="12"/>
      <c r="W14" s="12" t="s">
        <v>22</v>
      </c>
    </row>
    <row r="15" spans="1:23" ht="15.5" customHeight="1" x14ac:dyDescent="0.2">
      <c r="A15" s="12"/>
      <c r="B15" s="13"/>
      <c r="C15" s="12" t="s">
        <v>50</v>
      </c>
      <c r="D15" s="20" t="s">
        <v>65</v>
      </c>
      <c r="E15" s="24"/>
      <c r="F15" s="19"/>
      <c r="G15" s="19">
        <v>0.1</v>
      </c>
      <c r="H15" s="19">
        <v>0.5</v>
      </c>
      <c r="I15" s="19"/>
      <c r="J15" s="19"/>
      <c r="K15" s="19">
        <v>0.5</v>
      </c>
      <c r="L15" s="19" t="s">
        <v>42</v>
      </c>
      <c r="M15" s="19" t="s">
        <v>19</v>
      </c>
      <c r="N15" s="12" t="s">
        <v>27</v>
      </c>
      <c r="O15" s="19" t="s">
        <v>21</v>
      </c>
      <c r="P15" s="21">
        <f t="shared" si="0"/>
        <v>5</v>
      </c>
      <c r="Q15" s="12" t="s">
        <v>2</v>
      </c>
      <c r="R15" s="12" t="s">
        <v>3</v>
      </c>
      <c r="S15" s="12">
        <v>10</v>
      </c>
      <c r="T15" s="12">
        <f>S15</f>
        <v>10</v>
      </c>
      <c r="U15" s="12"/>
      <c r="V15" s="12"/>
      <c r="W15" s="12" t="s">
        <v>22</v>
      </c>
    </row>
    <row r="16" spans="1:23" ht="15.5" customHeight="1" x14ac:dyDescent="0.2">
      <c r="A16" s="12"/>
      <c r="B16" s="13"/>
      <c r="C16" s="12" t="s">
        <v>66</v>
      </c>
      <c r="D16" s="20"/>
      <c r="E16" s="24"/>
      <c r="F16" s="19"/>
      <c r="G16" s="19">
        <v>1</v>
      </c>
      <c r="H16" s="19">
        <v>6</v>
      </c>
      <c r="I16" s="19"/>
      <c r="J16" s="19">
        <v>6</v>
      </c>
      <c r="K16" s="19"/>
      <c r="L16" s="19" t="s">
        <v>40</v>
      </c>
      <c r="M16" s="19" t="s">
        <v>19</v>
      </c>
      <c r="N16" s="12" t="s">
        <v>27</v>
      </c>
      <c r="O16" s="19" t="s">
        <v>21</v>
      </c>
      <c r="P16" s="21">
        <f t="shared" si="0"/>
        <v>6</v>
      </c>
      <c r="Q16" s="12" t="s">
        <v>2</v>
      </c>
      <c r="R16" s="12" t="s">
        <v>3</v>
      </c>
      <c r="S16" s="12">
        <v>10</v>
      </c>
      <c r="T16" s="12">
        <f>S16</f>
        <v>10</v>
      </c>
      <c r="U16" s="12"/>
      <c r="V16" s="12"/>
      <c r="W16" s="12" t="s">
        <v>22</v>
      </c>
    </row>
    <row r="17" spans="1:23" ht="15.5" customHeight="1" x14ac:dyDescent="0.2">
      <c r="A17" s="12"/>
      <c r="B17" s="13"/>
      <c r="C17" s="12" t="s">
        <v>59</v>
      </c>
      <c r="D17" s="20"/>
      <c r="E17" s="24"/>
      <c r="F17" s="19"/>
      <c r="G17" s="19">
        <v>1</v>
      </c>
      <c r="H17" s="19">
        <v>6</v>
      </c>
      <c r="I17" s="19"/>
      <c r="J17" s="19"/>
      <c r="K17" s="19">
        <v>6</v>
      </c>
      <c r="L17" s="19" t="s">
        <v>40</v>
      </c>
      <c r="M17" s="19" t="s">
        <v>19</v>
      </c>
      <c r="N17" s="12" t="s">
        <v>27</v>
      </c>
      <c r="O17" s="19" t="s">
        <v>21</v>
      </c>
      <c r="P17" s="21">
        <f t="shared" si="0"/>
        <v>7</v>
      </c>
      <c r="Q17" s="12" t="s">
        <v>31</v>
      </c>
      <c r="R17" s="12"/>
      <c r="S17" s="12"/>
      <c r="T17" s="12"/>
      <c r="U17" s="12"/>
      <c r="V17" s="12"/>
      <c r="W17" s="12" t="s">
        <v>22</v>
      </c>
    </row>
    <row r="18" spans="1:23" ht="15.5" customHeight="1" x14ac:dyDescent="0.2">
      <c r="A18" s="12"/>
      <c r="B18" s="13" t="s">
        <v>67</v>
      </c>
      <c r="C18" s="12" t="s">
        <v>16</v>
      </c>
      <c r="D18" s="20" t="s">
        <v>69</v>
      </c>
      <c r="E18" s="24"/>
      <c r="F18" s="19"/>
      <c r="G18" s="19">
        <v>0.1</v>
      </c>
      <c r="H18" s="19">
        <v>0.5</v>
      </c>
      <c r="I18" s="19"/>
      <c r="J18" s="19">
        <v>0.5</v>
      </c>
      <c r="K18" s="19"/>
      <c r="L18" s="19" t="s">
        <v>43</v>
      </c>
      <c r="M18" s="19" t="s">
        <v>26</v>
      </c>
      <c r="N18" s="12" t="s">
        <v>27</v>
      </c>
      <c r="O18" s="19" t="s">
        <v>21</v>
      </c>
      <c r="P18" s="21">
        <f t="shared" si="0"/>
        <v>8</v>
      </c>
      <c r="Q18" s="12" t="s">
        <v>2</v>
      </c>
      <c r="R18" s="12" t="s">
        <v>3</v>
      </c>
      <c r="S18" s="12">
        <v>10</v>
      </c>
      <c r="T18" s="12">
        <f>S18</f>
        <v>10</v>
      </c>
      <c r="U18" s="12"/>
      <c r="V18" s="12"/>
      <c r="W18" s="12" t="s">
        <v>22</v>
      </c>
    </row>
    <row r="19" spans="1:23" ht="15.5" customHeight="1" x14ac:dyDescent="0.2">
      <c r="A19" s="12"/>
      <c r="B19" s="13"/>
      <c r="C19" s="12" t="s">
        <v>46</v>
      </c>
      <c r="D19" s="20" t="s">
        <v>70</v>
      </c>
      <c r="E19" s="24"/>
      <c r="F19" s="19"/>
      <c r="G19" s="19">
        <v>3</v>
      </c>
      <c r="H19" s="19">
        <v>13.1</v>
      </c>
      <c r="I19" s="19"/>
      <c r="J19" s="19"/>
      <c r="K19" s="19">
        <v>13.1</v>
      </c>
      <c r="L19" s="19" t="s">
        <v>75</v>
      </c>
      <c r="M19" s="19" t="s">
        <v>26</v>
      </c>
      <c r="N19" s="12" t="s">
        <v>27</v>
      </c>
      <c r="O19" s="19" t="s">
        <v>21</v>
      </c>
      <c r="P19" s="21">
        <f t="shared" si="0"/>
        <v>9</v>
      </c>
      <c r="Q19" s="12" t="s">
        <v>2</v>
      </c>
      <c r="R19" s="12" t="s">
        <v>45</v>
      </c>
      <c r="S19" s="12">
        <v>10</v>
      </c>
      <c r="T19" s="12"/>
      <c r="U19" s="12">
        <f>S19</f>
        <v>10</v>
      </c>
      <c r="V19" s="12"/>
      <c r="W19" s="12" t="s">
        <v>22</v>
      </c>
    </row>
    <row r="20" spans="1:23" ht="15.5" customHeight="1" x14ac:dyDescent="0.2">
      <c r="A20" s="12"/>
      <c r="B20" s="13"/>
      <c r="C20" s="12" t="s">
        <v>23</v>
      </c>
      <c r="D20" s="20" t="s">
        <v>71</v>
      </c>
      <c r="E20" s="24"/>
      <c r="F20" s="19"/>
      <c r="G20" s="19">
        <v>0.2</v>
      </c>
      <c r="H20" s="19">
        <v>1.6</v>
      </c>
      <c r="I20" s="19">
        <v>1.6</v>
      </c>
      <c r="J20" s="19"/>
      <c r="K20" s="19"/>
      <c r="L20" s="19" t="s">
        <v>43</v>
      </c>
      <c r="M20" s="19" t="s">
        <v>26</v>
      </c>
      <c r="N20" s="12" t="s">
        <v>27</v>
      </c>
      <c r="O20" s="19" t="s">
        <v>21</v>
      </c>
      <c r="P20" s="21">
        <f t="shared" si="0"/>
        <v>10</v>
      </c>
      <c r="Q20" s="12" t="s">
        <v>2</v>
      </c>
      <c r="R20" s="12" t="s">
        <v>3</v>
      </c>
      <c r="S20" s="12">
        <v>10</v>
      </c>
      <c r="T20" s="12">
        <f>S20</f>
        <v>10</v>
      </c>
      <c r="U20" s="12"/>
      <c r="V20" s="12"/>
      <c r="W20" s="12" t="s">
        <v>22</v>
      </c>
    </row>
    <row r="21" spans="1:23" ht="15.5" customHeight="1" x14ac:dyDescent="0.2">
      <c r="A21" s="12"/>
      <c r="B21" s="13" t="s">
        <v>68</v>
      </c>
      <c r="C21" s="12" t="s">
        <v>16</v>
      </c>
      <c r="D21" s="20" t="s">
        <v>72</v>
      </c>
      <c r="E21" s="24"/>
      <c r="F21" s="19"/>
      <c r="G21" s="19">
        <v>0.1</v>
      </c>
      <c r="H21" s="19">
        <v>0.4</v>
      </c>
      <c r="I21" s="19">
        <v>0.4</v>
      </c>
      <c r="J21" s="19"/>
      <c r="K21" s="19"/>
      <c r="L21" s="19" t="s">
        <v>43</v>
      </c>
      <c r="M21" s="19" t="s">
        <v>26</v>
      </c>
      <c r="N21" s="12" t="s">
        <v>27</v>
      </c>
      <c r="O21" s="19" t="s">
        <v>21</v>
      </c>
      <c r="P21" s="21">
        <f t="shared" si="0"/>
        <v>11</v>
      </c>
      <c r="Q21" s="12" t="s">
        <v>2</v>
      </c>
      <c r="R21" s="12" t="s">
        <v>3</v>
      </c>
      <c r="S21" s="12">
        <v>10</v>
      </c>
      <c r="T21" s="12">
        <f>S21</f>
        <v>10</v>
      </c>
      <c r="U21" s="12"/>
      <c r="V21" s="12"/>
      <c r="W21" s="12" t="s">
        <v>22</v>
      </c>
    </row>
    <row r="22" spans="1:23" ht="15.5" customHeight="1" x14ac:dyDescent="0.2">
      <c r="A22" s="12"/>
      <c r="B22" s="13"/>
      <c r="C22" s="12" t="s">
        <v>46</v>
      </c>
      <c r="D22" s="20" t="s">
        <v>73</v>
      </c>
      <c r="E22" s="24"/>
      <c r="F22" s="19"/>
      <c r="G22" s="19">
        <v>4</v>
      </c>
      <c r="H22" s="19">
        <v>17.399999999999999</v>
      </c>
      <c r="I22" s="19">
        <v>17.399999999999999</v>
      </c>
      <c r="J22" s="19"/>
      <c r="K22" s="19"/>
      <c r="L22" s="19" t="s">
        <v>76</v>
      </c>
      <c r="M22" s="19" t="s">
        <v>26</v>
      </c>
      <c r="N22" s="12" t="s">
        <v>27</v>
      </c>
      <c r="O22" s="19" t="s">
        <v>21</v>
      </c>
      <c r="P22" s="21">
        <f t="shared" si="0"/>
        <v>12</v>
      </c>
      <c r="Q22" s="12" t="s">
        <v>2</v>
      </c>
      <c r="R22" s="12" t="s">
        <v>45</v>
      </c>
      <c r="S22" s="12">
        <v>10</v>
      </c>
      <c r="T22" s="12"/>
      <c r="U22" s="12">
        <f>S22</f>
        <v>10</v>
      </c>
      <c r="V22" s="12"/>
      <c r="W22" s="12" t="s">
        <v>22</v>
      </c>
    </row>
    <row r="23" spans="1:23" ht="15.5" customHeight="1" x14ac:dyDescent="0.2">
      <c r="A23" s="12"/>
      <c r="B23" s="13"/>
      <c r="C23" s="12" t="s">
        <v>23</v>
      </c>
      <c r="D23" s="20" t="s">
        <v>74</v>
      </c>
      <c r="E23" s="24"/>
      <c r="F23" s="19"/>
      <c r="G23" s="19">
        <v>0.1</v>
      </c>
      <c r="H23" s="19">
        <v>0.5</v>
      </c>
      <c r="I23" s="19">
        <v>0.5</v>
      </c>
      <c r="J23" s="19"/>
      <c r="K23" s="19"/>
      <c r="L23" s="19" t="s">
        <v>43</v>
      </c>
      <c r="M23" s="19" t="s">
        <v>26</v>
      </c>
      <c r="N23" s="12" t="s">
        <v>27</v>
      </c>
      <c r="O23" s="19" t="s">
        <v>21</v>
      </c>
      <c r="P23" s="21">
        <f t="shared" si="0"/>
        <v>13</v>
      </c>
      <c r="Q23" s="12" t="s">
        <v>2</v>
      </c>
      <c r="R23" s="12" t="s">
        <v>3</v>
      </c>
      <c r="S23" s="12">
        <v>10</v>
      </c>
      <c r="T23" s="12">
        <f>S23</f>
        <v>10</v>
      </c>
      <c r="U23" s="12"/>
      <c r="V23" s="12"/>
      <c r="W23" s="12" t="s">
        <v>22</v>
      </c>
    </row>
    <row r="24" spans="1:23" ht="15.5" customHeight="1" x14ac:dyDescent="0.2">
      <c r="A24" s="12"/>
      <c r="B24" s="13"/>
      <c r="C24" s="12"/>
      <c r="D24" s="20"/>
      <c r="E24" s="24"/>
      <c r="F24" s="19"/>
      <c r="G24" s="19"/>
      <c r="H24" s="19"/>
      <c r="I24" s="19"/>
      <c r="J24" s="19"/>
      <c r="K24" s="19"/>
      <c r="L24" s="19"/>
      <c r="M24" s="19"/>
      <c r="N24" s="12"/>
      <c r="O24" s="19" t="s">
        <v>21</v>
      </c>
      <c r="P24" s="21">
        <f t="shared" si="0"/>
        <v>14</v>
      </c>
      <c r="Q24" s="12"/>
      <c r="R24" s="12"/>
      <c r="S24" s="12"/>
      <c r="T24" s="12"/>
      <c r="U24" s="12"/>
      <c r="V24" s="12"/>
      <c r="W24" s="12"/>
    </row>
    <row r="25" spans="1:23" ht="15.5" customHeight="1" x14ac:dyDescent="0.2">
      <c r="A25" s="12"/>
      <c r="B25" s="13"/>
      <c r="C25" s="25" t="s">
        <v>28</v>
      </c>
      <c r="D25" s="20"/>
      <c r="E25" s="24"/>
      <c r="F25" s="19"/>
      <c r="G25" s="19"/>
      <c r="H25" s="19"/>
      <c r="I25" s="19"/>
      <c r="J25" s="19"/>
      <c r="K25" s="19"/>
      <c r="L25" s="19"/>
      <c r="M25" s="19"/>
      <c r="N25" s="12"/>
      <c r="O25" s="19" t="s">
        <v>21</v>
      </c>
      <c r="P25" s="21">
        <f t="shared" si="0"/>
        <v>15</v>
      </c>
      <c r="Q25" s="12" t="s">
        <v>31</v>
      </c>
      <c r="R25" s="12"/>
      <c r="S25" s="12"/>
      <c r="T25" s="12"/>
      <c r="U25" s="12"/>
      <c r="V25" s="12"/>
      <c r="W25" s="12"/>
    </row>
    <row r="26" spans="1:23" ht="15.5" customHeight="1" x14ac:dyDescent="0.2">
      <c r="A26" s="12"/>
      <c r="B26" s="13"/>
      <c r="C26" s="12" t="s">
        <v>29</v>
      </c>
      <c r="D26" s="20"/>
      <c r="E26" s="24"/>
      <c r="F26" s="12"/>
      <c r="G26" s="12">
        <v>1</v>
      </c>
      <c r="H26" s="12">
        <v>6</v>
      </c>
      <c r="I26" s="12"/>
      <c r="J26" s="12">
        <v>6</v>
      </c>
      <c r="K26" s="12"/>
      <c r="L26" s="19" t="s">
        <v>30</v>
      </c>
      <c r="M26" s="19" t="s">
        <v>19</v>
      </c>
      <c r="N26" s="12" t="s">
        <v>27</v>
      </c>
      <c r="O26" s="19" t="s">
        <v>21</v>
      </c>
      <c r="P26" s="21">
        <f t="shared" si="0"/>
        <v>16</v>
      </c>
      <c r="Q26" s="12" t="s">
        <v>31</v>
      </c>
      <c r="R26" s="12"/>
      <c r="S26" s="12"/>
      <c r="T26" s="12"/>
      <c r="U26" s="12"/>
      <c r="V26" s="12"/>
      <c r="W26" s="12"/>
    </row>
    <row r="27" spans="1:23" ht="15.5" customHeight="1" x14ac:dyDescent="0.2">
      <c r="A27" s="12"/>
      <c r="B27" s="12"/>
      <c r="C27" s="12" t="s">
        <v>32</v>
      </c>
      <c r="D27" s="20"/>
      <c r="E27" s="24"/>
      <c r="F27" s="12"/>
      <c r="G27" s="12">
        <v>1</v>
      </c>
      <c r="H27" s="12">
        <v>6</v>
      </c>
      <c r="I27" s="12"/>
      <c r="J27" s="12">
        <v>6</v>
      </c>
      <c r="K27" s="12"/>
      <c r="L27" s="19" t="s">
        <v>30</v>
      </c>
      <c r="M27" s="19" t="s">
        <v>19</v>
      </c>
      <c r="N27" s="12" t="s">
        <v>27</v>
      </c>
      <c r="O27" s="19" t="s">
        <v>21</v>
      </c>
      <c r="P27" s="21">
        <f t="shared" si="0"/>
        <v>17</v>
      </c>
      <c r="Q27" s="12" t="s">
        <v>31</v>
      </c>
      <c r="R27" s="12"/>
      <c r="S27" s="12"/>
      <c r="T27" s="12"/>
      <c r="U27" s="12"/>
      <c r="V27" s="12"/>
      <c r="W27" s="12"/>
    </row>
    <row r="28" spans="1:23" ht="15.5" customHeight="1" x14ac:dyDescent="0.2">
      <c r="A28" s="12"/>
      <c r="B28" s="12"/>
      <c r="C28" s="12"/>
      <c r="D28" s="20"/>
      <c r="E28" s="16"/>
      <c r="F28" s="12"/>
      <c r="G28" s="12"/>
      <c r="H28" s="12"/>
      <c r="I28" s="12"/>
      <c r="J28" s="12"/>
      <c r="K28" s="12"/>
      <c r="L28" s="12"/>
      <c r="M28" s="12"/>
      <c r="N28" s="12"/>
      <c r="O28" s="19"/>
      <c r="P28" s="21"/>
      <c r="Q28" s="12"/>
      <c r="R28" s="12"/>
      <c r="S28" s="12"/>
      <c r="T28" s="12"/>
      <c r="U28" s="12"/>
      <c r="V28" s="12"/>
      <c r="W28" s="12"/>
    </row>
    <row r="29" spans="1:23" ht="15.5" customHeight="1" x14ac:dyDescent="0.2">
      <c r="A29" s="12"/>
      <c r="B29" s="12"/>
      <c r="C29" s="13" t="s">
        <v>33</v>
      </c>
      <c r="D29" s="26"/>
      <c r="E29" s="16"/>
      <c r="F29" s="12">
        <f>SUM(F11:F28)</f>
        <v>5.8</v>
      </c>
      <c r="G29" s="12">
        <f>SUM(G11:G28)</f>
        <v>11.799999999999999</v>
      </c>
      <c r="H29" s="12"/>
      <c r="I29" s="12">
        <f>SUM(I11:I28)</f>
        <v>29.299999999999997</v>
      </c>
      <c r="J29" s="12">
        <f>SUM(J11:J28)</f>
        <v>27.9</v>
      </c>
      <c r="K29" s="12">
        <f>SUM(K11:K28)</f>
        <v>30</v>
      </c>
      <c r="L29" s="12"/>
      <c r="M29" s="12"/>
      <c r="N29" s="12"/>
      <c r="O29" s="19"/>
      <c r="P29" s="21"/>
      <c r="Q29" s="12"/>
      <c r="R29" s="12"/>
      <c r="S29" s="12"/>
      <c r="T29" s="12"/>
      <c r="U29" s="12"/>
      <c r="V29" s="12"/>
      <c r="W29" s="12"/>
    </row>
    <row r="30" spans="1:23" ht="15.5" customHeight="1" x14ac:dyDescent="0.2">
      <c r="A30" s="12"/>
      <c r="B30" s="9" t="str">
        <f>B6</f>
        <v>ROZVODNICE MaR – RA2</v>
      </c>
      <c r="C30" s="13" t="s">
        <v>34</v>
      </c>
      <c r="D30" s="26"/>
      <c r="E30" s="16"/>
      <c r="F30" s="12">
        <f>F29+G29/3</f>
        <v>9.7333333333333325</v>
      </c>
      <c r="G30" s="12" t="s">
        <v>7</v>
      </c>
      <c r="H30" s="12"/>
      <c r="I30" s="12">
        <f>MAX(I29:K29)</f>
        <v>30</v>
      </c>
      <c r="J30" s="12"/>
      <c r="K30" s="12"/>
      <c r="L30" s="12"/>
      <c r="M30" s="12"/>
      <c r="N30" s="12"/>
      <c r="O30" s="19"/>
      <c r="P30" s="21"/>
      <c r="Q30" s="12"/>
      <c r="R30" s="12"/>
      <c r="S30" s="12"/>
      <c r="T30" s="12"/>
      <c r="U30" s="12"/>
      <c r="V30" s="12"/>
      <c r="W30" s="12"/>
    </row>
    <row r="31" spans="1:23" ht="15.5" customHeight="1" x14ac:dyDescent="0.2">
      <c r="A31" s="12"/>
      <c r="B31" s="12"/>
      <c r="C31" s="13" t="s">
        <v>35</v>
      </c>
      <c r="D31" s="26"/>
      <c r="E31" s="16"/>
      <c r="F31" s="12">
        <f>F30</f>
        <v>9.7333333333333325</v>
      </c>
      <c r="G31" s="12"/>
      <c r="H31" s="12"/>
      <c r="I31" s="12">
        <f>I30</f>
        <v>30</v>
      </c>
      <c r="J31" s="12"/>
      <c r="K31" s="12"/>
      <c r="L31" s="12"/>
      <c r="M31" s="12"/>
      <c r="N31" s="12"/>
      <c r="O31" s="19"/>
      <c r="P31" s="21"/>
      <c r="Q31" s="12"/>
      <c r="R31" s="12"/>
      <c r="S31" s="12"/>
      <c r="T31" s="12"/>
      <c r="U31" s="12"/>
      <c r="V31" s="12"/>
      <c r="W31" s="12"/>
    </row>
    <row r="32" spans="1:23" ht="15.5" customHeight="1" x14ac:dyDescent="0.2">
      <c r="A32" s="12"/>
      <c r="B32" s="12"/>
      <c r="C32" s="13" t="s">
        <v>36</v>
      </c>
      <c r="D32" s="26"/>
      <c r="E32" s="16"/>
      <c r="F32" s="12"/>
      <c r="G32" s="12"/>
      <c r="H32" s="12"/>
      <c r="I32" s="13">
        <v>50</v>
      </c>
      <c r="J32" s="12" t="s">
        <v>8</v>
      </c>
      <c r="K32" s="13" t="s">
        <v>37</v>
      </c>
      <c r="L32" s="12"/>
      <c r="M32" s="12"/>
      <c r="N32" s="12"/>
      <c r="O32" s="23"/>
      <c r="P32" s="27"/>
      <c r="Q32" s="12"/>
      <c r="R32" s="12"/>
      <c r="S32" s="12"/>
      <c r="T32" s="12"/>
      <c r="U32" s="12"/>
      <c r="V32" s="12"/>
      <c r="W32" s="12"/>
    </row>
    <row r="33" spans="1:23" ht="15.5" customHeight="1" x14ac:dyDescent="0.2">
      <c r="A33" s="12"/>
      <c r="B33" s="12"/>
      <c r="C33" s="13" t="s">
        <v>38</v>
      </c>
      <c r="D33" s="26"/>
      <c r="E33" s="16"/>
      <c r="F33" s="12"/>
      <c r="G33" s="12"/>
      <c r="H33" s="12"/>
      <c r="I33" s="13">
        <v>40</v>
      </c>
      <c r="J33" s="12" t="s">
        <v>8</v>
      </c>
      <c r="K33" s="13"/>
      <c r="L33" s="12"/>
      <c r="M33" s="12"/>
      <c r="N33" s="12"/>
      <c r="O33" s="23"/>
      <c r="P33" s="27"/>
      <c r="Q33" s="12"/>
      <c r="R33" s="12"/>
      <c r="S33" s="12"/>
      <c r="T33" s="12"/>
      <c r="U33" s="12"/>
      <c r="V33" s="12"/>
      <c r="W33" s="12"/>
    </row>
    <row r="34" spans="1:23" ht="15.5" customHeight="1" x14ac:dyDescent="0.2">
      <c r="A34" s="12"/>
      <c r="B34" s="12"/>
      <c r="C34" s="13" t="s">
        <v>39</v>
      </c>
      <c r="D34" s="26"/>
      <c r="E34" s="16"/>
      <c r="F34" s="12"/>
      <c r="G34" s="12"/>
      <c r="H34" s="12"/>
      <c r="I34" s="13" t="s">
        <v>58</v>
      </c>
      <c r="J34" s="12"/>
      <c r="K34" s="12"/>
      <c r="L34" s="12"/>
      <c r="M34" s="12"/>
      <c r="N34" s="12"/>
      <c r="O34" s="23"/>
      <c r="P34" s="27"/>
      <c r="Q34" s="12"/>
      <c r="R34" s="12"/>
      <c r="S34" s="12"/>
      <c r="T34" s="12"/>
      <c r="U34" s="12"/>
      <c r="V34" s="12"/>
      <c r="W34" s="12"/>
    </row>
    <row r="35" spans="1:23" ht="15.5" customHeight="1" x14ac:dyDescent="0.2"/>
  </sheetData>
  <phoneticPr fontId="3" type="noConversion"/>
  <pageMargins left="0.70833333333333304" right="0.70833333333333304" top="0.78749999999999998" bottom="0.78749999999999998" header="0.51180555555555496" footer="0.31527777777777799"/>
  <pageSetup paperSize="8" scale="74" firstPageNumber="0" orientation="landscape" horizontalDpi="300" verticalDpi="300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238B8-9313-4704-B891-24ABF7A48EC0}">
  <sheetPr>
    <pageSetUpPr fitToPage="1"/>
  </sheetPr>
  <dimension ref="A1:U28"/>
  <sheetViews>
    <sheetView view="pageBreakPreview" zoomScaleNormal="100" workbookViewId="0">
      <pane ySplit="10" topLeftCell="A11" activePane="bottomLeft" state="frozen"/>
      <selection pane="bottomLeft" activeCell="U27" sqref="B3:U27"/>
    </sheetView>
  </sheetViews>
  <sheetFormatPr baseColWidth="10" defaultColWidth="8.6640625" defaultRowHeight="15" x14ac:dyDescent="0.2"/>
  <cols>
    <col min="1" max="1" width="3" customWidth="1"/>
    <col min="2" max="2" width="32.5" customWidth="1"/>
    <col min="3" max="3" width="40" customWidth="1"/>
    <col min="4" max="4" width="6.6640625" style="1" customWidth="1"/>
    <col min="5" max="5" width="6.5" style="2" customWidth="1"/>
    <col min="6" max="13" width="8.83203125" customWidth="1"/>
    <col min="14" max="14" width="13" customWidth="1"/>
    <col min="15" max="15" width="8.5" style="3" customWidth="1"/>
    <col min="16" max="16" width="3.83203125" style="4" customWidth="1"/>
    <col min="17" max="17" width="11.5" customWidth="1"/>
    <col min="18" max="20" width="9.1640625" customWidth="1"/>
    <col min="21" max="21" width="3.5" customWidth="1"/>
    <col min="1017" max="1023" width="11.5" customWidth="1"/>
  </cols>
  <sheetData>
    <row r="1" spans="1:21" ht="15.5" customHeight="1" x14ac:dyDescent="0.2"/>
    <row r="2" spans="1:21" ht="15.5" customHeight="1" x14ac:dyDescent="0.2">
      <c r="B2" s="5"/>
      <c r="D2" s="6"/>
      <c r="O2" s="7"/>
      <c r="P2" s="8"/>
      <c r="Q2" s="5"/>
      <c r="R2" s="9"/>
      <c r="S2" s="9"/>
    </row>
    <row r="3" spans="1:21" ht="15.5" customHeight="1" x14ac:dyDescent="0.2">
      <c r="B3" s="10" t="s">
        <v>47</v>
      </c>
      <c r="D3" s="6"/>
      <c r="O3" s="7"/>
      <c r="P3" s="8"/>
      <c r="Q3" s="10" t="str">
        <f>B3</f>
        <v>PERLA UMPRUM, ÚSTÍ NAD ORLICÍ</v>
      </c>
      <c r="R3" s="9"/>
      <c r="S3" s="9"/>
    </row>
    <row r="4" spans="1:21" ht="15.5" customHeight="1" x14ac:dyDescent="0.2">
      <c r="B4" s="11">
        <v>45242</v>
      </c>
      <c r="D4" s="6"/>
      <c r="O4" s="7"/>
      <c r="P4" s="8"/>
      <c r="Q4" s="9" t="s">
        <v>0</v>
      </c>
      <c r="R4" s="9"/>
      <c r="S4" s="9"/>
    </row>
    <row r="5" spans="1:21" ht="15.5" customHeight="1" x14ac:dyDescent="0.2">
      <c r="B5" s="9"/>
      <c r="D5" s="6"/>
      <c r="O5" s="7"/>
      <c r="P5" s="8"/>
      <c r="Q5" s="10"/>
      <c r="R5" s="9"/>
      <c r="S5" s="9"/>
    </row>
    <row r="6" spans="1:21" ht="15.5" customHeight="1" x14ac:dyDescent="0.2">
      <c r="B6" s="9" t="s">
        <v>77</v>
      </c>
      <c r="D6" s="6"/>
      <c r="F6" s="9"/>
      <c r="G6" s="9"/>
      <c r="O6" s="7"/>
      <c r="P6" s="8"/>
      <c r="Q6" s="9" t="str">
        <f>B6</f>
        <v>ROZVODNICE MaR – RA3</v>
      </c>
    </row>
    <row r="7" spans="1:21" ht="15.5" customHeight="1" x14ac:dyDescent="0.2">
      <c r="A7" s="12"/>
      <c r="B7" s="13"/>
      <c r="C7" s="14"/>
      <c r="D7" s="15"/>
      <c r="E7" s="16"/>
      <c r="F7" s="12"/>
      <c r="G7" s="12"/>
      <c r="H7" s="12"/>
      <c r="I7" s="12"/>
      <c r="J7" s="12"/>
      <c r="K7" s="12"/>
      <c r="L7" s="12"/>
      <c r="M7" s="12"/>
      <c r="N7" s="12"/>
      <c r="O7" s="17"/>
      <c r="P7" s="14"/>
      <c r="Q7" s="12"/>
      <c r="R7" s="12"/>
      <c r="S7" s="12"/>
      <c r="T7" s="18" t="s">
        <v>2</v>
      </c>
      <c r="U7" s="12"/>
    </row>
    <row r="8" spans="1:21" ht="15.5" customHeight="1" x14ac:dyDescent="0.2">
      <c r="A8" s="12"/>
      <c r="B8" s="13"/>
      <c r="C8" s="14"/>
      <c r="D8" s="15"/>
      <c r="E8" s="16"/>
      <c r="F8" s="12"/>
      <c r="G8" s="12"/>
      <c r="H8" s="12"/>
      <c r="I8" s="12"/>
      <c r="J8" s="12"/>
      <c r="K8" s="12"/>
      <c r="L8" s="12"/>
      <c r="M8" s="19"/>
      <c r="N8" s="12"/>
      <c r="O8" s="17"/>
      <c r="P8" s="14"/>
      <c r="Q8" s="12"/>
      <c r="R8" s="12"/>
      <c r="S8" s="12"/>
      <c r="T8" s="18" t="s">
        <v>3</v>
      </c>
      <c r="U8" s="12"/>
    </row>
    <row r="9" spans="1:21" ht="15.5" customHeight="1" x14ac:dyDescent="0.2">
      <c r="A9" s="12"/>
      <c r="B9" s="13"/>
      <c r="C9" s="12"/>
      <c r="D9" s="20"/>
      <c r="E9" s="16"/>
      <c r="F9" s="19" t="s">
        <v>5</v>
      </c>
      <c r="G9" s="19" t="s">
        <v>6</v>
      </c>
      <c r="H9" s="12"/>
      <c r="I9" s="12"/>
      <c r="J9" s="12"/>
      <c r="K9" s="12"/>
      <c r="L9" s="12"/>
      <c r="M9" s="19"/>
      <c r="N9" s="12"/>
      <c r="O9" s="19"/>
      <c r="P9" s="21"/>
      <c r="Q9" s="12"/>
      <c r="R9" s="12"/>
      <c r="S9" s="12"/>
      <c r="T9" s="22">
        <f>SUM(T11:T20)</f>
        <v>80</v>
      </c>
      <c r="U9" s="12"/>
    </row>
    <row r="10" spans="1:21" ht="15.5" customHeight="1" x14ac:dyDescent="0.2">
      <c r="A10" s="12"/>
      <c r="B10" s="13"/>
      <c r="C10" s="12"/>
      <c r="D10" s="20"/>
      <c r="E10" s="16"/>
      <c r="F10" s="23" t="s">
        <v>7</v>
      </c>
      <c r="G10" s="23" t="s">
        <v>7</v>
      </c>
      <c r="H10" s="23" t="s">
        <v>8</v>
      </c>
      <c r="I10" s="23" t="s">
        <v>9</v>
      </c>
      <c r="J10" s="23" t="s">
        <v>10</v>
      </c>
      <c r="K10" s="23" t="s">
        <v>11</v>
      </c>
      <c r="L10" s="23" t="s">
        <v>12</v>
      </c>
      <c r="M10" s="23" t="s">
        <v>13</v>
      </c>
      <c r="N10" s="13" t="s">
        <v>14</v>
      </c>
      <c r="O10" s="23" t="s">
        <v>15</v>
      </c>
      <c r="P10" s="21"/>
      <c r="Q10" s="12"/>
      <c r="R10" s="12"/>
      <c r="S10" s="12"/>
      <c r="T10" s="12"/>
      <c r="U10" s="12"/>
    </row>
    <row r="11" spans="1:21" ht="15.5" customHeight="1" x14ac:dyDescent="0.2">
      <c r="A11" s="12"/>
      <c r="B11" s="13" t="s">
        <v>78</v>
      </c>
      <c r="C11" s="12" t="s">
        <v>23</v>
      </c>
      <c r="D11" s="20" t="s">
        <v>80</v>
      </c>
      <c r="E11" s="24"/>
      <c r="F11" s="19"/>
      <c r="G11" s="19">
        <v>0.02</v>
      </c>
      <c r="H11" s="19">
        <v>0.08</v>
      </c>
      <c r="I11" s="19"/>
      <c r="J11" s="19">
        <v>0.08</v>
      </c>
      <c r="K11" s="19"/>
      <c r="L11" s="19" t="s">
        <v>41</v>
      </c>
      <c r="M11" s="19" t="s">
        <v>26</v>
      </c>
      <c r="N11" s="12" t="s">
        <v>27</v>
      </c>
      <c r="O11" s="19" t="s">
        <v>21</v>
      </c>
      <c r="P11" s="21">
        <v>1</v>
      </c>
      <c r="Q11" s="12" t="s">
        <v>2</v>
      </c>
      <c r="R11" s="12" t="s">
        <v>3</v>
      </c>
      <c r="S11" s="12">
        <v>20</v>
      </c>
      <c r="T11" s="12">
        <f t="shared" ref="T11:T17" si="0">S11</f>
        <v>20</v>
      </c>
      <c r="U11" s="12" t="s">
        <v>22</v>
      </c>
    </row>
    <row r="12" spans="1:21" ht="15.5" customHeight="1" x14ac:dyDescent="0.2">
      <c r="A12" s="12"/>
      <c r="B12" s="13" t="s">
        <v>79</v>
      </c>
      <c r="C12" s="12" t="s">
        <v>16</v>
      </c>
      <c r="D12" s="20" t="s">
        <v>81</v>
      </c>
      <c r="E12" s="24"/>
      <c r="F12" s="19"/>
      <c r="G12" s="19">
        <v>0.03</v>
      </c>
      <c r="H12" s="19">
        <v>0.1</v>
      </c>
      <c r="I12" s="19">
        <v>0.1</v>
      </c>
      <c r="J12" s="19"/>
      <c r="K12" s="19"/>
      <c r="L12" s="19" t="s">
        <v>41</v>
      </c>
      <c r="M12" s="19" t="s">
        <v>26</v>
      </c>
      <c r="N12" s="12" t="s">
        <v>27</v>
      </c>
      <c r="O12" s="19" t="s">
        <v>21</v>
      </c>
      <c r="P12" s="21">
        <f>P11+1</f>
        <v>2</v>
      </c>
      <c r="Q12" s="12" t="s">
        <v>2</v>
      </c>
      <c r="R12" s="12" t="s">
        <v>3</v>
      </c>
      <c r="S12" s="12">
        <v>10</v>
      </c>
      <c r="T12" s="12">
        <f t="shared" si="0"/>
        <v>10</v>
      </c>
      <c r="U12" s="12" t="s">
        <v>22</v>
      </c>
    </row>
    <row r="13" spans="1:21" ht="15.5" customHeight="1" x14ac:dyDescent="0.2">
      <c r="A13" s="12"/>
      <c r="B13" s="13"/>
      <c r="C13" s="12" t="s">
        <v>46</v>
      </c>
      <c r="D13" s="20" t="s">
        <v>82</v>
      </c>
      <c r="E13" s="24"/>
      <c r="F13" s="19"/>
      <c r="G13" s="19">
        <v>0.8</v>
      </c>
      <c r="H13" s="19">
        <v>3.5</v>
      </c>
      <c r="I13" s="19">
        <v>3.5</v>
      </c>
      <c r="J13" s="19"/>
      <c r="K13" s="19"/>
      <c r="L13" s="19" t="s">
        <v>42</v>
      </c>
      <c r="M13" s="19" t="s">
        <v>26</v>
      </c>
      <c r="N13" s="12" t="s">
        <v>27</v>
      </c>
      <c r="O13" s="19" t="s">
        <v>21</v>
      </c>
      <c r="P13" s="21">
        <f t="shared" ref="P13:P20" si="1">P12+1</f>
        <v>3</v>
      </c>
      <c r="Q13" s="12" t="s">
        <v>2</v>
      </c>
      <c r="R13" s="12" t="s">
        <v>3</v>
      </c>
      <c r="S13" s="12">
        <v>10</v>
      </c>
      <c r="T13" s="12">
        <f t="shared" si="0"/>
        <v>10</v>
      </c>
      <c r="U13" s="12" t="s">
        <v>22</v>
      </c>
    </row>
    <row r="14" spans="1:21" ht="15.5" customHeight="1" x14ac:dyDescent="0.2">
      <c r="A14" s="12"/>
      <c r="B14" s="13" t="s">
        <v>83</v>
      </c>
      <c r="C14" s="12" t="s">
        <v>84</v>
      </c>
      <c r="D14" s="20"/>
      <c r="E14" s="24"/>
      <c r="F14" s="19"/>
      <c r="G14" s="19">
        <v>0.1</v>
      </c>
      <c r="H14" s="19">
        <v>0.5</v>
      </c>
      <c r="I14" s="19">
        <v>0.5</v>
      </c>
      <c r="J14" s="19"/>
      <c r="K14" s="19"/>
      <c r="L14" s="19" t="s">
        <v>43</v>
      </c>
      <c r="M14" s="19" t="s">
        <v>26</v>
      </c>
      <c r="N14" s="12" t="s">
        <v>27</v>
      </c>
      <c r="O14" s="19" t="s">
        <v>21</v>
      </c>
      <c r="P14" s="21">
        <f t="shared" si="1"/>
        <v>4</v>
      </c>
      <c r="Q14" s="12" t="s">
        <v>2</v>
      </c>
      <c r="R14" s="12" t="s">
        <v>3</v>
      </c>
      <c r="S14" s="12">
        <v>10</v>
      </c>
      <c r="T14" s="12">
        <f t="shared" si="0"/>
        <v>10</v>
      </c>
      <c r="U14" s="12" t="s">
        <v>22</v>
      </c>
    </row>
    <row r="15" spans="1:21" ht="15.5" customHeight="1" x14ac:dyDescent="0.2">
      <c r="A15" s="12"/>
      <c r="B15" s="13"/>
      <c r="C15" s="12" t="s">
        <v>85</v>
      </c>
      <c r="D15" s="20"/>
      <c r="E15" s="24"/>
      <c r="F15" s="19"/>
      <c r="G15" s="19">
        <v>0.2</v>
      </c>
      <c r="H15" s="19">
        <v>1</v>
      </c>
      <c r="I15" s="19">
        <v>1</v>
      </c>
      <c r="J15" s="19"/>
      <c r="K15" s="19"/>
      <c r="L15" s="19" t="s">
        <v>25</v>
      </c>
      <c r="M15" s="19" t="s">
        <v>26</v>
      </c>
      <c r="N15" s="12" t="s">
        <v>27</v>
      </c>
      <c r="O15" s="19" t="s">
        <v>21</v>
      </c>
      <c r="P15" s="21">
        <f t="shared" si="1"/>
        <v>5</v>
      </c>
      <c r="Q15" s="12" t="s">
        <v>2</v>
      </c>
      <c r="R15" s="12" t="s">
        <v>3</v>
      </c>
      <c r="S15" s="12">
        <v>10</v>
      </c>
      <c r="T15" s="12">
        <f t="shared" si="0"/>
        <v>10</v>
      </c>
      <c r="U15" s="12" t="s">
        <v>22</v>
      </c>
    </row>
    <row r="16" spans="1:21" ht="15.5" customHeight="1" x14ac:dyDescent="0.2">
      <c r="A16" s="12"/>
      <c r="B16" s="13"/>
      <c r="C16" s="12" t="s">
        <v>86</v>
      </c>
      <c r="D16" s="20"/>
      <c r="E16" s="24"/>
      <c r="F16" s="19"/>
      <c r="G16" s="19">
        <v>0.2</v>
      </c>
      <c r="H16" s="19">
        <v>1</v>
      </c>
      <c r="I16" s="19">
        <v>1</v>
      </c>
      <c r="J16" s="19"/>
      <c r="K16" s="19"/>
      <c r="L16" s="19" t="s">
        <v>25</v>
      </c>
      <c r="M16" s="19" t="s">
        <v>26</v>
      </c>
      <c r="N16" s="12" t="s">
        <v>27</v>
      </c>
      <c r="O16" s="19" t="s">
        <v>21</v>
      </c>
      <c r="P16" s="21">
        <f t="shared" si="1"/>
        <v>6</v>
      </c>
      <c r="Q16" s="12" t="s">
        <v>2</v>
      </c>
      <c r="R16" s="12" t="s">
        <v>3</v>
      </c>
      <c r="S16" s="12">
        <v>10</v>
      </c>
      <c r="T16" s="12">
        <f t="shared" si="0"/>
        <v>10</v>
      </c>
      <c r="U16" s="12" t="s">
        <v>22</v>
      </c>
    </row>
    <row r="17" spans="1:21" ht="15.5" customHeight="1" x14ac:dyDescent="0.2">
      <c r="A17" s="12"/>
      <c r="B17" s="13"/>
      <c r="C17" s="12" t="s">
        <v>87</v>
      </c>
      <c r="D17" s="20"/>
      <c r="E17" s="24"/>
      <c r="F17" s="19"/>
      <c r="G17" s="19">
        <v>0.1</v>
      </c>
      <c r="H17" s="19">
        <v>0.5</v>
      </c>
      <c r="I17" s="19">
        <v>0.5</v>
      </c>
      <c r="J17" s="19"/>
      <c r="K17" s="19"/>
      <c r="L17" s="19" t="s">
        <v>42</v>
      </c>
      <c r="M17" s="19" t="s">
        <v>19</v>
      </c>
      <c r="N17" s="12" t="s">
        <v>27</v>
      </c>
      <c r="O17" s="19" t="s">
        <v>21</v>
      </c>
      <c r="P17" s="21">
        <f t="shared" si="1"/>
        <v>7</v>
      </c>
      <c r="Q17" s="12" t="s">
        <v>2</v>
      </c>
      <c r="R17" s="12" t="s">
        <v>3</v>
      </c>
      <c r="S17" s="12">
        <v>10</v>
      </c>
      <c r="T17" s="12">
        <f t="shared" si="0"/>
        <v>10</v>
      </c>
      <c r="U17" s="12" t="s">
        <v>22</v>
      </c>
    </row>
    <row r="18" spans="1:21" ht="15.5" customHeight="1" x14ac:dyDescent="0.2">
      <c r="A18" s="12"/>
      <c r="B18" s="13"/>
      <c r="C18" s="25" t="s">
        <v>28</v>
      </c>
      <c r="D18" s="20"/>
      <c r="E18" s="24"/>
      <c r="F18" s="19"/>
      <c r="G18" s="19"/>
      <c r="H18" s="19"/>
      <c r="I18" s="19"/>
      <c r="J18" s="19"/>
      <c r="K18" s="19"/>
      <c r="L18" s="19"/>
      <c r="M18" s="19"/>
      <c r="N18" s="12"/>
      <c r="O18" s="19" t="s">
        <v>21</v>
      </c>
      <c r="P18" s="21">
        <f t="shared" si="1"/>
        <v>8</v>
      </c>
      <c r="Q18" s="12" t="s">
        <v>31</v>
      </c>
      <c r="R18" s="12"/>
      <c r="S18" s="12"/>
      <c r="T18" s="12"/>
      <c r="U18" s="12"/>
    </row>
    <row r="19" spans="1:21" ht="15.5" customHeight="1" x14ac:dyDescent="0.2">
      <c r="A19" s="12"/>
      <c r="B19" s="13"/>
      <c r="C19" s="12" t="s">
        <v>29</v>
      </c>
      <c r="D19" s="20"/>
      <c r="E19" s="24"/>
      <c r="F19" s="12"/>
      <c r="G19" s="12">
        <v>1</v>
      </c>
      <c r="H19" s="12">
        <v>6</v>
      </c>
      <c r="I19" s="12"/>
      <c r="J19" s="12">
        <v>6</v>
      </c>
      <c r="K19" s="12"/>
      <c r="L19" s="19" t="s">
        <v>30</v>
      </c>
      <c r="M19" s="19" t="s">
        <v>19</v>
      </c>
      <c r="N19" s="12" t="s">
        <v>27</v>
      </c>
      <c r="O19" s="19" t="s">
        <v>21</v>
      </c>
      <c r="P19" s="21">
        <f t="shared" si="1"/>
        <v>9</v>
      </c>
      <c r="Q19" s="12" t="s">
        <v>31</v>
      </c>
      <c r="R19" s="12"/>
      <c r="S19" s="12"/>
      <c r="T19" s="12"/>
      <c r="U19" s="12"/>
    </row>
    <row r="20" spans="1:21" ht="15.5" customHeight="1" x14ac:dyDescent="0.2">
      <c r="A20" s="12"/>
      <c r="B20" s="12"/>
      <c r="C20" s="12" t="s">
        <v>32</v>
      </c>
      <c r="D20" s="20"/>
      <c r="E20" s="24"/>
      <c r="F20" s="12"/>
      <c r="G20" s="12">
        <v>1</v>
      </c>
      <c r="H20" s="12">
        <v>6</v>
      </c>
      <c r="I20" s="12"/>
      <c r="J20" s="12"/>
      <c r="K20" s="12">
        <v>6</v>
      </c>
      <c r="L20" s="19" t="s">
        <v>30</v>
      </c>
      <c r="M20" s="19" t="s">
        <v>19</v>
      </c>
      <c r="N20" s="12" t="s">
        <v>27</v>
      </c>
      <c r="O20" s="19" t="s">
        <v>21</v>
      </c>
      <c r="P20" s="21">
        <f t="shared" si="1"/>
        <v>10</v>
      </c>
      <c r="Q20" s="12" t="s">
        <v>31</v>
      </c>
      <c r="R20" s="12"/>
      <c r="S20" s="12"/>
      <c r="T20" s="12"/>
      <c r="U20" s="12"/>
    </row>
    <row r="21" spans="1:21" ht="15.5" customHeight="1" x14ac:dyDescent="0.2">
      <c r="A21" s="12"/>
      <c r="B21" s="12"/>
      <c r="C21" s="12"/>
      <c r="D21" s="20"/>
      <c r="E21" s="16"/>
      <c r="F21" s="12"/>
      <c r="G21" s="12"/>
      <c r="H21" s="12"/>
      <c r="I21" s="12"/>
      <c r="J21" s="12"/>
      <c r="K21" s="12"/>
      <c r="L21" s="12"/>
      <c r="M21" s="12"/>
      <c r="N21" s="12"/>
      <c r="O21" s="19"/>
      <c r="P21" s="21"/>
      <c r="Q21" s="12"/>
      <c r="R21" s="12"/>
      <c r="S21" s="12"/>
      <c r="T21" s="12"/>
      <c r="U21" s="12"/>
    </row>
    <row r="22" spans="1:21" ht="15.5" customHeight="1" x14ac:dyDescent="0.2">
      <c r="A22" s="12"/>
      <c r="B22" s="12"/>
      <c r="C22" s="13" t="s">
        <v>33</v>
      </c>
      <c r="D22" s="26"/>
      <c r="E22" s="16"/>
      <c r="F22" s="12">
        <f>SUM(F11:F21)</f>
        <v>0</v>
      </c>
      <c r="G22" s="12">
        <f>SUM(G11:G21)</f>
        <v>3.45</v>
      </c>
      <c r="H22" s="12"/>
      <c r="I22" s="12">
        <f>SUM(I11:I21)</f>
        <v>6.6</v>
      </c>
      <c r="J22" s="12">
        <f>SUM(J11:J21)</f>
        <v>6.08</v>
      </c>
      <c r="K22" s="12">
        <f>SUM(K11:K21)</f>
        <v>6</v>
      </c>
      <c r="L22" s="12"/>
      <c r="M22" s="12"/>
      <c r="N22" s="12"/>
      <c r="O22" s="19"/>
      <c r="P22" s="21"/>
      <c r="Q22" s="12"/>
      <c r="R22" s="12"/>
      <c r="S22" s="12"/>
      <c r="T22" s="12"/>
      <c r="U22" s="12"/>
    </row>
    <row r="23" spans="1:21" ht="15.5" customHeight="1" x14ac:dyDescent="0.2">
      <c r="A23" s="12"/>
      <c r="B23" s="9" t="str">
        <f>B6</f>
        <v>ROZVODNICE MaR – RA3</v>
      </c>
      <c r="C23" s="13" t="s">
        <v>34</v>
      </c>
      <c r="D23" s="26"/>
      <c r="E23" s="16"/>
      <c r="F23" s="12">
        <f>F22+G22/3</f>
        <v>1.1500000000000001</v>
      </c>
      <c r="G23" s="12" t="s">
        <v>7</v>
      </c>
      <c r="H23" s="12"/>
      <c r="I23" s="12">
        <f>MAX(I22:K22)</f>
        <v>6.6</v>
      </c>
      <c r="J23" s="12"/>
      <c r="K23" s="12"/>
      <c r="L23" s="12"/>
      <c r="M23" s="12"/>
      <c r="N23" s="12"/>
      <c r="O23" s="19"/>
      <c r="P23" s="21"/>
      <c r="Q23" s="12"/>
      <c r="R23" s="12"/>
      <c r="S23" s="12"/>
      <c r="T23" s="12"/>
      <c r="U23" s="12"/>
    </row>
    <row r="24" spans="1:21" ht="15.5" customHeight="1" x14ac:dyDescent="0.2">
      <c r="A24" s="12"/>
      <c r="B24" s="12"/>
      <c r="C24" s="13" t="s">
        <v>35</v>
      </c>
      <c r="D24" s="26"/>
      <c r="E24" s="16"/>
      <c r="F24" s="12">
        <f>F23</f>
        <v>1.1500000000000001</v>
      </c>
      <c r="G24" s="12"/>
      <c r="H24" s="12"/>
      <c r="I24" s="12">
        <f>I23</f>
        <v>6.6</v>
      </c>
      <c r="J24" s="12"/>
      <c r="K24" s="12"/>
      <c r="L24" s="12"/>
      <c r="M24" s="12"/>
      <c r="N24" s="12"/>
      <c r="O24" s="19"/>
      <c r="P24" s="21"/>
      <c r="Q24" s="12"/>
      <c r="R24" s="12"/>
      <c r="S24" s="12"/>
      <c r="T24" s="12"/>
      <c r="U24" s="12"/>
    </row>
    <row r="25" spans="1:21" ht="15.5" customHeight="1" x14ac:dyDescent="0.2">
      <c r="A25" s="12"/>
      <c r="B25" s="12"/>
      <c r="C25" s="13" t="s">
        <v>36</v>
      </c>
      <c r="D25" s="26"/>
      <c r="E25" s="16"/>
      <c r="F25" s="12"/>
      <c r="G25" s="12"/>
      <c r="H25" s="12"/>
      <c r="I25" s="13">
        <v>25</v>
      </c>
      <c r="J25" s="12" t="s">
        <v>8</v>
      </c>
      <c r="K25" s="13" t="s">
        <v>37</v>
      </c>
      <c r="L25" s="12"/>
      <c r="M25" s="12"/>
      <c r="N25" s="12"/>
      <c r="O25" s="23"/>
      <c r="P25" s="27"/>
      <c r="Q25" s="12"/>
      <c r="R25" s="12"/>
      <c r="S25" s="12"/>
      <c r="T25" s="12"/>
      <c r="U25" s="12"/>
    </row>
    <row r="26" spans="1:21" ht="15.5" customHeight="1" x14ac:dyDescent="0.2">
      <c r="A26" s="12"/>
      <c r="B26" s="12"/>
      <c r="C26" s="13" t="s">
        <v>38</v>
      </c>
      <c r="D26" s="26"/>
      <c r="E26" s="16"/>
      <c r="F26" s="12"/>
      <c r="G26" s="12"/>
      <c r="H26" s="12"/>
      <c r="I26" s="13">
        <v>16</v>
      </c>
      <c r="J26" s="12" t="s">
        <v>8</v>
      </c>
      <c r="K26" s="13"/>
      <c r="L26" s="12"/>
      <c r="M26" s="12"/>
      <c r="N26" s="12"/>
      <c r="O26" s="23"/>
      <c r="P26" s="27"/>
      <c r="Q26" s="12"/>
      <c r="R26" s="12"/>
      <c r="S26" s="12"/>
      <c r="T26" s="12"/>
      <c r="U26" s="12"/>
    </row>
    <row r="27" spans="1:21" ht="15.5" customHeight="1" x14ac:dyDescent="0.2">
      <c r="A27" s="12"/>
      <c r="B27" s="12"/>
      <c r="C27" s="13" t="s">
        <v>39</v>
      </c>
      <c r="D27" s="26"/>
      <c r="E27" s="16"/>
      <c r="F27" s="12"/>
      <c r="G27" s="12"/>
      <c r="H27" s="12"/>
      <c r="I27" s="13" t="s">
        <v>88</v>
      </c>
      <c r="J27" s="12"/>
      <c r="K27" s="12"/>
      <c r="L27" s="12"/>
      <c r="M27" s="12"/>
      <c r="N27" s="12"/>
      <c r="O27" s="23"/>
      <c r="P27" s="27"/>
      <c r="Q27" s="12"/>
      <c r="R27" s="12"/>
      <c r="S27" s="12"/>
      <c r="T27" s="12"/>
      <c r="U27" s="12"/>
    </row>
    <row r="28" spans="1:21" ht="15.5" customHeight="1" x14ac:dyDescent="0.2"/>
  </sheetData>
  <pageMargins left="0.70833333333333304" right="0.70833333333333304" top="0.78749999999999998" bottom="0.78749999999999998" header="0.51180555555555496" footer="0.31527777777777799"/>
  <pageSetup paperSize="8" scale="81" firstPageNumber="0" orientation="landscape" horizontalDpi="300" verticalDpi="300" r:id="rId1"/>
  <headerFoot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9D85012D09824985C59637CC233687" ma:contentTypeVersion="11" ma:contentTypeDescription="Vytvoří nový dokument" ma:contentTypeScope="" ma:versionID="6663f028ec15550d33632a64ddc89208">
  <xsd:schema xmlns:xsd="http://www.w3.org/2001/XMLSchema" xmlns:xs="http://www.w3.org/2001/XMLSchema" xmlns:p="http://schemas.microsoft.com/office/2006/metadata/properties" xmlns:ns2="d67290f1-a882-40dc-b841-222615df7e24" xmlns:ns3="c63b6223-f73d-42c4-8391-1f73211eb18a" targetNamespace="http://schemas.microsoft.com/office/2006/metadata/properties" ma:root="true" ma:fieldsID="2f739a511bb822bcc07f5101cdfe66b1" ns2:_="" ns3:_="">
    <xsd:import namespace="d67290f1-a882-40dc-b841-222615df7e24"/>
    <xsd:import namespace="c63b6223-f73d-42c4-8391-1f73211eb1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7290f1-a882-40dc-b841-222615df7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5d2e90-ca70-4baa-8af0-fbdd80409b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3b6223-f73d-42c4-8391-1f73211eb18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1afb1d4-51d5-44bf-b326-76709f4dcbed}" ma:internalName="TaxCatchAll" ma:showField="CatchAllData" ma:web="c63b6223-f73d-42c4-8391-1f73211eb1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E4F82F-76B9-4647-BBBA-CF308181FB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2BA82D-0F93-4C2D-BD68-606106CA87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7290f1-a882-40dc-b841-222615df7e24"/>
    <ds:schemaRef ds:uri="c63b6223-f73d-42c4-8391-1f73211eb1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318</TotalTime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RA1</vt:lpstr>
      <vt:lpstr>RA2</vt:lpstr>
      <vt:lpstr>RA3</vt:lpstr>
      <vt:lpstr>'RA1'!Oblast_tisku</vt:lpstr>
      <vt:lpstr>'RA2'!Oblast_tisku</vt:lpstr>
      <vt:lpstr>'RA3'!Oblast_tisku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Marta Ševčíková</cp:lastModifiedBy>
  <cp:revision>20</cp:revision>
  <cp:lastPrinted>2023-11-13T11:56:29Z</cp:lastPrinted>
  <dcterms:created xsi:type="dcterms:W3CDTF">2015-10-04T17:32:23Z</dcterms:created>
  <dcterms:modified xsi:type="dcterms:W3CDTF">2023-11-13T11:57:57Z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