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us.koudelka\AppData\Local\Microsoft\Windows\INetCache\Content.Outlook\QBU4Y1BS\"/>
    </mc:Choice>
  </mc:AlternateContent>
  <xr:revisionPtr revIDLastSave="0" documentId="8_{8A29BBD2-EAB4-4C2D-9324-744670B683A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astro vybavení (2)" sheetId="3" r:id="rId1"/>
    <sheet name="List1" sheetId="1" r:id="rId2"/>
  </sheets>
  <definedNames>
    <definedName name="_" localSheetId="0">#REF!</definedName>
    <definedName name="_">#REF!</definedName>
    <definedName name="_xlnm._FilterDatabase" localSheetId="0" hidden="1">'Gastro vybavení (2)'!$A$1:$R$170</definedName>
    <definedName name="_xlnm.Print_Titles" localSheetId="0">'Gastro vybavení (2)'!$1:$3</definedName>
    <definedName name="_xlnm.Print_Area" localSheetId="0">'Gastro vybavení (2)'!$A$1:$V$170</definedName>
    <definedName name="Print_Area">#REF!</definedName>
    <definedName name="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0" i="3" l="1"/>
  <c r="I166" i="3"/>
  <c r="I162" i="3"/>
  <c r="I160" i="3"/>
  <c r="I152" i="3"/>
  <c r="I139" i="3"/>
  <c r="I113" i="3"/>
  <c r="I95" i="3"/>
  <c r="I89" i="3"/>
  <c r="I85" i="3"/>
  <c r="I81" i="3"/>
  <c r="I69" i="3"/>
  <c r="I65" i="3"/>
  <c r="I61" i="3"/>
  <c r="I38" i="3"/>
  <c r="I24" i="3"/>
  <c r="I12" i="3"/>
  <c r="I8" i="3"/>
  <c r="I170" i="3" l="1"/>
</calcChain>
</file>

<file path=xl/sharedStrings.xml><?xml version="1.0" encoding="utf-8"?>
<sst xmlns="http://schemas.openxmlformats.org/spreadsheetml/2006/main" count="635" uniqueCount="196">
  <si>
    <t>Č.M.</t>
  </si>
  <si>
    <t>Název / stručný popis</t>
  </si>
  <si>
    <t>Uvedené rozměry platí pro referenční výrobek. Tyto rozměry je nutné dodržet s max. +/- 10% odchylkou pokud není uvedeno min. nebo max.  omezení přípustné hodnoty. Při změně rozměru v rámci povolené tolerance je nutná koordinace se stavebním řešením tak, aby nebyla nutná změna stavební připravenosti. Parametry el. příkonu a příkonu plynu je nutné dodržet s max. +/- 10% odchylkou pokud není uvedeno min. nebo max. omezení přípustné hodnoty a tak, aby součet příkonů nepřesáhl projektovanou kapacitu pro příkon !!!</t>
  </si>
  <si>
    <t>rozměry [mm]</t>
  </si>
  <si>
    <t>MJ</t>
  </si>
  <si>
    <t>připojení elektro</t>
  </si>
  <si>
    <t>připojení plyn</t>
  </si>
  <si>
    <t>připojení ZTI</t>
  </si>
  <si>
    <t>poznámka / doplňující údaje</t>
  </si>
  <si>
    <t>Výrobek</t>
  </si>
  <si>
    <t>Č.poz.</t>
  </si>
  <si>
    <t>š.</t>
  </si>
  <si>
    <t>hl.</t>
  </si>
  <si>
    <t>v.</t>
  </si>
  <si>
    <t>ks</t>
  </si>
  <si>
    <t>příkon kW / ks</t>
  </si>
  <si>
    <t>napětí   
[V]</t>
  </si>
  <si>
    <t>příkon kW celkem</t>
  </si>
  <si>
    <t>příkon 
kW / ks</t>
  </si>
  <si>
    <t>studená voda DN</t>
  </si>
  <si>
    <t>teplá voda DN</t>
  </si>
  <si>
    <r>
      <t>odpad DN</t>
    </r>
    <r>
      <rPr>
        <b/>
        <i/>
        <sz val="8"/>
        <rFont val="Arial CE"/>
        <family val="2"/>
        <charset val="238"/>
      </rPr>
      <t/>
    </r>
  </si>
  <si>
    <t>Výrobce</t>
  </si>
  <si>
    <t>Typ</t>
  </si>
  <si>
    <t>Označení</t>
  </si>
  <si>
    <t>SPECIFIKACE STROJŮ A ZAŘÍZENÍ</t>
  </si>
  <si>
    <t>G.104</t>
  </si>
  <si>
    <t>BUFET- PRODEJNÍ ČÁST</t>
  </si>
  <si>
    <t>1</t>
  </si>
  <si>
    <t xml:space="preserve">230 V </t>
  </si>
  <si>
    <r>
      <rPr>
        <b/>
        <sz val="10"/>
        <rFont val="Arial CE"/>
        <family val="2"/>
        <charset val="238"/>
      </rPr>
      <t>Dodavatelem navržený výrobek</t>
    </r>
    <r>
      <rPr>
        <i/>
        <sz val="10"/>
        <rFont val="Arial CE"/>
        <family val="2"/>
        <charset val="238"/>
      </rPr>
      <t xml:space="preserve"> [Účastník doplní skutečné rozměry, el. příkon a příkon plynu v případě odlišného řešení, v případě shodného řešení řádek vymaže]</t>
    </r>
  </si>
  <si>
    <t>[Doplní účastník]</t>
  </si>
  <si>
    <t>230 V</t>
  </si>
  <si>
    <t>l</t>
  </si>
  <si>
    <t xml:space="preserve">230 V  </t>
  </si>
  <si>
    <t>ANO</t>
  </si>
  <si>
    <t>odpad do tukové kanalizace</t>
  </si>
  <si>
    <t>2</t>
  </si>
  <si>
    <t>800</t>
  </si>
  <si>
    <t>G.105</t>
  </si>
  <si>
    <t>SKLAD BUFETU</t>
  </si>
  <si>
    <t>710</t>
  </si>
  <si>
    <t>G.106</t>
  </si>
  <si>
    <t>VÝDEJ JÍDEL</t>
  </si>
  <si>
    <t>G.107</t>
  </si>
  <si>
    <t xml:space="preserve">VARNÝ BLOK - PRODUKČNÍ TEPLÁ KUCHYNĚ </t>
  </si>
  <si>
    <t>400 V</t>
  </si>
  <si>
    <t>400</t>
  </si>
  <si>
    <t>G.108</t>
  </si>
  <si>
    <t>CHODBA</t>
  </si>
  <si>
    <t>G.109</t>
  </si>
  <si>
    <t>STUDENÁ KUCHYNĚ</t>
  </si>
  <si>
    <t>G.111</t>
  </si>
  <si>
    <t>PŘÍPRAVNA TĚST A MOUČNÍKŮ</t>
  </si>
  <si>
    <t>G.120</t>
  </si>
  <si>
    <t>SKLAD a HRUBÁ PŘÍPRAVNA BRAMBOR A KOŘENOVÉ ZELENINY</t>
  </si>
  <si>
    <t>G.122</t>
  </si>
  <si>
    <t xml:space="preserve">SKLAD ODPADKŮ </t>
  </si>
  <si>
    <t>G.125</t>
  </si>
  <si>
    <t>MANIPULACE S VOZÍKY - PARKOVÍŠTĚ</t>
  </si>
  <si>
    <t>G.127</t>
  </si>
  <si>
    <t>UMÝVÁRNA STOLNÍHO NÁDOBÍ A TABLETŮ</t>
  </si>
  <si>
    <t xml:space="preserve">400 V  </t>
  </si>
  <si>
    <t>G.128</t>
  </si>
  <si>
    <t>KOMPLETACE TABLETŮ</t>
  </si>
  <si>
    <t>G.129</t>
  </si>
  <si>
    <t>ČISTÁ PŘÍPRAVNA SUROVIN (PRACOVNÍ ÚSEK ZELENINY 
a PRACOVNÍ ÚSEK MASA)</t>
  </si>
  <si>
    <t xml:space="preserve">400 V </t>
  </si>
  <si>
    <t>G.138</t>
  </si>
  <si>
    <t>BUFET- PŘÍPRAVNA</t>
  </si>
  <si>
    <t>Max. celkový příkon (kW)</t>
  </si>
  <si>
    <t>104.03</t>
  </si>
  <si>
    <t>Kávovar s horním úložným prostorem na šálky, horká voda, pára</t>
  </si>
  <si>
    <t>Kapacita 300 káv/hod, automatické dopouštění vody, zabudovaný kapučinátor, rozm.:500x600 mm, el.příkon 2,0 až 2,9 kW, U = 230 V</t>
  </si>
  <si>
    <t>104.04</t>
  </si>
  <si>
    <t>Elektrický mlýnek na kávu stolní</t>
  </si>
  <si>
    <t>Dávkovač kávy, mechanické počítadlo dávek kávy 5-12g, zásobník na min. 1kg kávových zrn nebo min. 300g mleté kávy, el. příkon 0,1 - 0,2 kW, U = 230 V</t>
  </si>
  <si>
    <t>104.06</t>
  </si>
  <si>
    <t>Výrobník kostkového ledu</t>
  </si>
  <si>
    <t>Opláštění v celonerezovém provedení, výkon min 29kg/24 hod, se zásobníkem min. na 
9 kg, el. příkon 0,3 - 0,4 kW, U = 230 V</t>
  </si>
  <si>
    <t>104.10</t>
  </si>
  <si>
    <t>Elektronická pokladna s pokladním boxem</t>
  </si>
  <si>
    <t>Registrační pokladna s vestavěným tiskem, alfanumerický řádek na displeji, uzamykatelný pokladní box ve spodní část pokladny, U = 230 V</t>
  </si>
  <si>
    <t>104.11</t>
  </si>
  <si>
    <t>Myčka stolního nádobí - skla podstolová s čerpadlem</t>
  </si>
  <si>
    <t>400V</t>
  </si>
  <si>
    <t>Kapacita 60/30/24 košů/hod (1x koš na sklo, 1x na příbory, 1x koš na talíře), koše 500x500, s vestavěným změkčovačem a dávkovači čistících a leštících prostředků, el. příkon 3,0 - 3,5 kW, U = 3x230/400 V</t>
  </si>
  <si>
    <t>106.05b</t>
  </si>
  <si>
    <t>Konzolový vozík na koše s jídelním nádobím (polévkové misky, hrnky)</t>
  </si>
  <si>
    <t>Vnější konstrukce celonerezové provedení 710x680x900 mm, 5-6 košů 500x500 mm, otočná čtyři kolečka (2x brzděná), rohy kryty pryžovými dorazy</t>
  </si>
  <si>
    <t>106.10</t>
  </si>
  <si>
    <t>Servírovací vozík s aretací dvou koleček a izolovaným zásobníkem na čaj (nápoj) min. 20 l</t>
  </si>
  <si>
    <t>Celonerezové trubkové provedení s lisovanými dvěma policemi 800x500x850 mm, čtyři kolečka (2 brzděná), rohy vozíku chráněny pryžovými zarážkami u koleček, koordinovat s pol. č. 106.10b</t>
  </si>
  <si>
    <t>106.10b</t>
  </si>
  <si>
    <t>Varný termos 20 l s odkapávací miskou</t>
  </si>
  <si>
    <t>Provedení z ušlechtilé oceli, regulace 30 - 110 °C, příkon 2,0 - 2,5 kW, U = 230 V, koordinovat s pol. Č. 106.10</t>
  </si>
  <si>
    <t>106.11</t>
  </si>
  <si>
    <t>Sběrné regálové vozíky na použité nádobí pro min. 20 podnosů (tácy gastronorma), skládací</t>
  </si>
  <si>
    <t>Duralové provedení 990x630x1600 mm, 2x10 nerezové zásuvy, čtyři kolečka (2 brzděná), rohy vozíku chráněny pryžovými zarážkami u koleček</t>
  </si>
  <si>
    <t>107.34</t>
  </si>
  <si>
    <t>Regálový vozík se vsuny na GN nádoby</t>
  </si>
  <si>
    <t>Celonerezová svařovaná konstrukce 560x385x1640 mm, čtyři kolečka s pryžovou obručí (2 brzděná), vsuny jsou z nerez profilu min. 1,2 mm, na jedné straně vytvořena zarážka proti vypadnutí GN, rohy vozíku chráněny pryžovými zarážkami</t>
  </si>
  <si>
    <t>108.08a</t>
  </si>
  <si>
    <t xml:space="preserve">Přepravní plošinový vozík </t>
  </si>
  <si>
    <t>Celonerezová svařovaná konstrukce 1000x700x800 mm, čtyři kolečka s pryžovou obručí (2 brzděná)</t>
  </si>
  <si>
    <t>108.12</t>
  </si>
  <si>
    <t>109.10</t>
  </si>
  <si>
    <t>El. nářezový stroj</t>
  </si>
  <si>
    <t>vestavěné brusné zařízení, hygienicky nezávadná slitina, nůž z nerez oceli, průměr nože 250 mm, el. příkon 0,2 - 0,35 kW, U = 230 V</t>
  </si>
  <si>
    <t>109.11</t>
  </si>
  <si>
    <t>Stolní váha digitální</t>
  </si>
  <si>
    <t>váživost do15 kg, rozměr váhy 250x280x110 mm, U = 230 V</t>
  </si>
  <si>
    <t>109.12</t>
  </si>
  <si>
    <t>Kráječ chleba a knedlíků elektrický</t>
  </si>
  <si>
    <t>Stolní nerezové a lakované provedení, výkon min. 100 bochníků za hod, el. příkon 0,2 - 0,3 kW, U = 230 V</t>
  </si>
  <si>
    <t>109.13</t>
  </si>
  <si>
    <t>109.14</t>
  </si>
  <si>
    <r>
      <t>Regálový vozík talířový celonerezová konstrukce</t>
    </r>
    <r>
      <rPr>
        <sz val="11"/>
        <rFont val="Arial CE"/>
        <family val="2"/>
        <charset val="238"/>
      </rPr>
      <t xml:space="preserve"> - 750x750x1880, kapacita 80 talířů</t>
    </r>
  </si>
  <si>
    <t>750</t>
  </si>
  <si>
    <t>111.01</t>
  </si>
  <si>
    <t>Mísící a hnětací stroj 42 l</t>
  </si>
  <si>
    <t>Vícerychlostní hnětací stroj pojízdný, min. dvourychlostní, s odnímatelnou nádobou na min. 40 l nebo 38 kg využitelného objemu, výklopná hlava, pojezdová kolečka (2 brzděná)</t>
  </si>
  <si>
    <t>111.02</t>
  </si>
  <si>
    <t>Dělička těsta</t>
  </si>
  <si>
    <t>Robustní pojízdné provedení s dělením těsta na dílky (36 - 100g)</t>
  </si>
  <si>
    <t>111.03</t>
  </si>
  <si>
    <t>Stávající Universální kuchyňský stroj - robot, el. příkon 2,8 kW, 
U = 3x230/400 V</t>
  </si>
  <si>
    <t>570</t>
  </si>
  <si>
    <t>Pouze instalace - zařízení je stávající</t>
  </si>
  <si>
    <t>111.08</t>
  </si>
  <si>
    <t>Jednostranný hřebenový vozík na plechy</t>
  </si>
  <si>
    <t>Celonerezová svařovaná konstrukce 570x580x1820 mm. Stojan s 10 patry pro ukládání plechů s možností přizpůsobení rozměrů plechů, čtyři kolečka (2 brzděná)</t>
  </si>
  <si>
    <t>120.01</t>
  </si>
  <si>
    <t xml:space="preserve">Škrabka brambor, náplň min. 10 kg            </t>
  </si>
  <si>
    <t>výkon 200-300 kg/hod, nerezový plášť AISI 304, bezpečnostní spínač průhledného víka, stop - start prostřednictvím časovače, el. příkon 0,6 - 0,8 kW, U = 3x230/400 V</t>
  </si>
  <si>
    <t>120.02</t>
  </si>
  <si>
    <t>Lapač slupek</t>
  </si>
  <si>
    <t>k zachycení druhé fáze jemných slupek od brambor, určená ke škrabce v pol. č. 120.01</t>
  </si>
  <si>
    <t>120.06</t>
  </si>
  <si>
    <t>Přepravní plošinový vozík</t>
  </si>
  <si>
    <t>Celonerezová svařovaná konstrukce 1000x740x850 mm z profilu jekl 40/40/1,5, čtyři otočná kolečka (2 brzděná), možnost s použitím na přepravu termoportů</t>
  </si>
  <si>
    <t>122.02</t>
  </si>
  <si>
    <t>Buben s hadicí na teplou vodu s vodní rozprašovací pistolí (sprchovou baterií)</t>
  </si>
  <si>
    <t>250</t>
  </si>
  <si>
    <t>Nerezový buben 250x480x450 mm, potravinářská hadice na teplou vodu min. 15m, rozprašovací pistole - robustní provedení pro užití v gastronomii</t>
  </si>
  <si>
    <t>125.03</t>
  </si>
  <si>
    <t>Zásobník na talíře vyhřívaný dvoutubusový</t>
  </si>
  <si>
    <t>935</t>
  </si>
  <si>
    <t>125.05</t>
  </si>
  <si>
    <t>Zásobník konzolový na koše pojízdný</t>
  </si>
  <si>
    <t>3</t>
  </si>
  <si>
    <t>125.06</t>
  </si>
  <si>
    <t>Pojízdný regálový vozík na korpusy tabletu (horní spodní díl)- SYSTÉMOVÝ VOZÍK</t>
  </si>
  <si>
    <t>1300</t>
  </si>
  <si>
    <t>125.07</t>
  </si>
  <si>
    <t>1067</t>
  </si>
  <si>
    <t>127.13</t>
  </si>
  <si>
    <t>127.14</t>
  </si>
  <si>
    <r>
      <t>Pojízdná nádoba na odpad</t>
    </r>
    <r>
      <rPr>
        <sz val="10"/>
        <rFont val="Arial"/>
        <family val="2"/>
        <charset val="238"/>
      </rPr>
      <t xml:space="preserve"> s víkem min. 20 l, otevírání nášlapem</t>
    </r>
  </si>
  <si>
    <t>128.09b</t>
  </si>
  <si>
    <t>Výdejní vodní lázeň elektrická 3xGN1/1 pojízdná</t>
  </si>
  <si>
    <t>128.09</t>
  </si>
  <si>
    <t>128.20</t>
  </si>
  <si>
    <t>Tabletový systém (90 LŮŽEK - 100 TABLETŮ)</t>
  </si>
  <si>
    <t>100</t>
  </si>
  <si>
    <t>129.01</t>
  </si>
  <si>
    <t xml:space="preserve">Krouhač na zeleninu na pojízdném vozíku s GN nádobu s brzděnými koly </t>
  </si>
  <si>
    <t>240(500)</t>
  </si>
  <si>
    <t>570 (1100)</t>
  </si>
  <si>
    <t>470 (1100)</t>
  </si>
  <si>
    <t>Krouhač zeleniny je v celonerezovém provedení, hliníková hlava, bezpečnostní mikrospínač páky a víka, výměnné disky, odnímatelná hlava, výkon 150-350 kg /hod. Je umístěn na celonerezovém pojízdném podstavci se čtyřmi koly (2 brzděná) a GN nádobou na nakrouhanou zeleninu</t>
  </si>
  <si>
    <t>129.06</t>
  </si>
  <si>
    <t>Řeznický špalek (nirolén) 600x600x850 mm</t>
  </si>
  <si>
    <t>Celonerezová svařovaná konstrukce s vyjímatelnou nirolénovou deskou tl. 60 mm, možnost výškového nastavení nožiček</t>
  </si>
  <si>
    <t>129.07</t>
  </si>
  <si>
    <t>Kutr na maso stolní 800x600x500 mm, el. příkon 0,7  - 0,8 kW, U = 3x230/400 V</t>
  </si>
  <si>
    <t>129.12</t>
  </si>
  <si>
    <t>138.16</t>
  </si>
  <si>
    <t>Mikrovlnná trouba</t>
  </si>
  <si>
    <t>510</t>
  </si>
  <si>
    <t>Vnější konstrukce celonerezové provedení, digi ovládání, programovatelná, min. 20 programů, el. příkon 0,8 - 1,2 kW, U = 230 V</t>
  </si>
  <si>
    <t>Celonerezová svařovaná konstrukce 560x385x1640 mm z profilů jekl 25/25/1,5 mm, čtyři kolečka s pryžovou obručí (2 brzděná), vsuny jsou z nerez profilu min. 1,2 mm, na jedné straně vytvořena zarážka proti vypadnutí GN, rohy vozíku chráněny pryžovými zarážkami</t>
  </si>
  <si>
    <t>Celonerezová svařovaná konstrukce 560x385x1640 mm z profilu jekl 25/25/1,5, čtyři kolečka s pryžovou obručí (2 brzděná), vsuny jsou z nerez profilu min. 1,2 mm, na jedné straně vytvořena zarážka proti vypadnutí GN, rohy vozíku chráněny pryžovými zarážkami</t>
  </si>
  <si>
    <t xml:space="preserve">Celonerezové provedení s víky polykarbonát. Universální pro misky o pr. 120 mm min. 78 ks a talířů o pr. 230-260 mm min. 50 ks talířů. Dvouplášťový izolovaný. S ventilátorem, nucený rozvod vzduchu pro ohřev porcelánového nádobí na 90° Regulaceteploty min.  +35 až +90 °C,  IPX 5,  4 × kolečko otočné pr. 125 mm, z toho 2× s brzdou </t>
  </si>
  <si>
    <t>Zásobník konzolový na koše 500x500 mm pojízdný, min. 7ks košů 500x500, zvedací posuvná plošina, spodní pevná police, madlo, 4 otočná kolečka (2 brzděná)</t>
  </si>
  <si>
    <t>Pojízdný regálový vozík na korpusy tabletu (horní díl min. 100, spodní dílmin. 100 ks)- SYSTÉMOVÝ VOZÍK, celonerezové provedení, Rám je tvořen stabilními profily s vevařenými nosnými prvky, vč. vložených policových roštů. Tyto rošty jsou speciálně určeny pro výše uvedené systémové díly tabletu, takže nedochází ke klouzání nebo zadrhávání těchto dílů při manipulaci. Pojízdný pomocí 4 korozi odolnými kolečky (2 brzděná). Na všech 4 rozích se nachází kulaté chrániče pro dotek se stěnou. Koordinovat s pol. č. 128.20</t>
  </si>
  <si>
    <t>Vůz na tablety 3x9 vsunů otevřený</t>
  </si>
  <si>
    <t>5</t>
  </si>
  <si>
    <t>Transportní etážový vozík pro GN - na víka talířů a misek</t>
  </si>
  <si>
    <t>Vozík pro umístění gastronádob, které jsou součástí vozíku, GN 1/1 200 mm 2 ks, GN 1/2 2 ks pro umístění vík talířů a misek a pacientských karet.</t>
  </si>
  <si>
    <t>785</t>
  </si>
  <si>
    <t>Vůz na tablety 2x10 vsunů otevřený, nerezové provedení,  vodorovné madlo, 4 kolečka (2 otočná brzděná), dvě pevná z důvodu manipulace, s aretací tabletů proti vypadení na jedné straně a se závorou s aretací proti vypadení na straně obsluhy, minimální nosnost 140 kg, s policovou nástavbou na horní straně vozíku, vybavené zasouvacím boxem (šuplíkem) umístěným v jednoum ze vsunů nebo na horní straně vozíku pro uložení příborů, koordinovat s pol. č. 128.20</t>
  </si>
  <si>
    <t>Výdejní vodní lázeň elektrická 3xGN1/1-200 pojízdná, celonerezové provedení, elektricky vyhřívaná, do zásuvky připojitelná flexi šňůrou, teplota všech sekcí je regulovaná samostatně termostaty, 4 otočná kolečka (2 brzděná), výpustné ventily, U =  230 V, příkon 2,0 – 2,2 kW</t>
  </si>
  <si>
    <t>Horní a spodní díl izolačního kompaktního systému, materiál polypropylénová skořepina, polyuretanová tepelná izolace, konvenční princip bez vnějšího ohřevu, bez uzávěru nebo spony, tablet dlouhodobě odolný působení teplot od -20 do +90°C, provedení vhodné pro mytí v tunelé košové myčce. Spodní a horní díl tabletu v provední minimálně tří samostatných navzájem od sebe izolovaných prolisů pro talíř, misku na polévku a misku na salát. Provedení s provedením umístění pacientské karty z vnější strany tabletu.        
Součástí tabletu jsou následjící položky, 1 ks silnostěnný hluboký porcelánový talíř s víčkem pro hlavní jídlo zabraňujísí rozlévání omáček min. prům. 230 mm, 1 ks silnostěnná porcelánová miska na polévku s osazením a s víčkem zabraňujícím vylévání během transportu, průměr  min. 120 mm, objem min. 0,35 l, 1 ks  orcelánová miska na salát s víčkem min. 0,25l. Držák pacientské karty.  Materiál porcelánového nádobí a víček je vhodný pro mytí v automatických myčkách a splňuje hygienické normy. Koordinovat s položkami č. 125.06 a  125.07</t>
  </si>
  <si>
    <t>Cena/ks
 (bez DPH)</t>
  </si>
  <si>
    <t>Cenacelkem
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</si>
</sst>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\ _K_č"/>
    <numFmt numFmtId="166" formatCode="0.0"/>
    <numFmt numFmtId="167" formatCode="#,##0&quot; Kč&quot;;[Red]#,##0&quot; Kč&quot;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14"/>
      <name val="Arial CE"/>
      <family val="2"/>
      <charset val="238"/>
    </font>
    <font>
      <sz val="12"/>
      <color indexed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color indexed="55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color indexed="12"/>
      <name val="Wingdings"/>
      <charset val="2"/>
    </font>
    <font>
      <sz val="12"/>
      <color indexed="10"/>
      <name val="Wingdings"/>
      <charset val="2"/>
    </font>
    <font>
      <sz val="12"/>
      <color indexed="55"/>
      <name val="Wingdings"/>
      <charset val="2"/>
    </font>
    <font>
      <sz val="12"/>
      <name val="Wingdings"/>
      <charset val="2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16"/>
      <name val="Arial CE"/>
      <family val="2"/>
      <charset val="238"/>
    </font>
    <font>
      <sz val="10"/>
      <name val="Arial"/>
      <family val="2"/>
    </font>
    <font>
      <i/>
      <sz val="12"/>
      <color indexed="12"/>
      <name val="Wingdings"/>
      <charset val="2"/>
    </font>
    <font>
      <i/>
      <sz val="12"/>
      <color indexed="10"/>
      <name val="Wingdings"/>
      <charset val="2"/>
    </font>
    <font>
      <i/>
      <sz val="12"/>
      <color indexed="55"/>
      <name val="Wingdings"/>
      <charset val="2"/>
    </font>
    <font>
      <sz val="10"/>
      <color indexed="10"/>
      <name val="Arial CE"/>
      <family val="2"/>
      <charset val="238"/>
    </font>
    <font>
      <u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 CE"/>
      <family val="2"/>
      <charset val="238"/>
    </font>
    <font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u/>
      <sz val="10"/>
      <name val="Arial"/>
      <family val="2"/>
      <charset val="238"/>
    </font>
    <font>
      <u/>
      <sz val="10"/>
      <color indexed="10"/>
      <name val="Arial CE"/>
      <family val="2"/>
      <charset val="238"/>
    </font>
    <font>
      <u/>
      <sz val="12"/>
      <color indexed="10"/>
      <name val="Wingdings"/>
      <charset val="2"/>
    </font>
    <font>
      <u/>
      <sz val="10"/>
      <color indexed="10"/>
      <name val="Arial"/>
      <family val="2"/>
      <charset val="238"/>
    </font>
    <font>
      <sz val="9"/>
      <name val="Arial CE"/>
      <family val="2"/>
      <charset val="238"/>
    </font>
    <font>
      <u/>
      <sz val="12"/>
      <name val="Wingdings"/>
      <charset val="2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2499465926084170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2">
    <xf numFmtId="0" fontId="0" fillId="0" borderId="0" xfId="0"/>
    <xf numFmtId="3" fontId="4" fillId="0" borderId="0" xfId="2" applyNumberFormat="1" applyFont="1"/>
    <xf numFmtId="0" fontId="4" fillId="0" borderId="0" xfId="2" applyFont="1" applyAlignment="1">
      <alignment horizontal="center"/>
    </xf>
    <xf numFmtId="0" fontId="4" fillId="0" borderId="0" xfId="2" applyFont="1"/>
    <xf numFmtId="1" fontId="2" fillId="2" borderId="1" xfId="1" applyNumberFormat="1" applyFont="1" applyFill="1" applyBorder="1" applyAlignment="1">
      <alignment horizontal="center" vertical="top"/>
    </xf>
    <xf numFmtId="0" fontId="2" fillId="2" borderId="5" xfId="1" applyFont="1" applyFill="1" applyBorder="1" applyAlignment="1">
      <alignment horizontal="center" vertical="top" wrapText="1"/>
    </xf>
    <xf numFmtId="1" fontId="2" fillId="2" borderId="7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165" fontId="5" fillId="2" borderId="7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9" fontId="7" fillId="4" borderId="8" xfId="2" applyNumberFormat="1" applyFont="1" applyFill="1" applyBorder="1" applyAlignment="1">
      <alignment horizontal="left" vertical="top" wrapText="1"/>
    </xf>
    <xf numFmtId="1" fontId="2" fillId="4" borderId="8" xfId="2" applyNumberFormat="1" applyFont="1" applyFill="1" applyBorder="1" applyAlignment="1">
      <alignment horizontal="center" vertical="top" wrapText="1"/>
    </xf>
    <xf numFmtId="166" fontId="2" fillId="4" borderId="8" xfId="2" applyNumberFormat="1" applyFont="1" applyFill="1" applyBorder="1" applyAlignment="1">
      <alignment horizontal="center" vertical="top" wrapText="1"/>
    </xf>
    <xf numFmtId="165" fontId="2" fillId="4" borderId="8" xfId="2" applyNumberFormat="1" applyFont="1" applyFill="1" applyBorder="1" applyAlignment="1">
      <alignment horizontal="center" vertical="top" wrapText="1"/>
    </xf>
    <xf numFmtId="49" fontId="8" fillId="4" borderId="8" xfId="2" applyNumberFormat="1" applyFont="1" applyFill="1" applyBorder="1" applyAlignment="1">
      <alignment vertical="top"/>
    </xf>
    <xf numFmtId="49" fontId="9" fillId="4" borderId="8" xfId="2" applyNumberFormat="1" applyFont="1" applyFill="1" applyBorder="1" applyAlignment="1">
      <alignment vertical="top"/>
    </xf>
    <xf numFmtId="49" fontId="10" fillId="4" borderId="8" xfId="2" applyNumberFormat="1" applyFont="1" applyFill="1" applyBorder="1" applyAlignment="1">
      <alignment vertical="top"/>
    </xf>
    <xf numFmtId="49" fontId="1" fillId="4" borderId="8" xfId="2" applyNumberFormat="1" applyFont="1" applyFill="1" applyBorder="1" applyAlignment="1">
      <alignment vertical="top" wrapText="1"/>
    </xf>
    <xf numFmtId="3" fontId="11" fillId="0" borderId="0" xfId="2" applyNumberFormat="1" applyFont="1"/>
    <xf numFmtId="49" fontId="12" fillId="5" borderId="10" xfId="2" applyNumberFormat="1" applyFont="1" applyFill="1" applyBorder="1" applyAlignment="1">
      <alignment vertical="top" wrapText="1"/>
    </xf>
    <xf numFmtId="1" fontId="13" fillId="5" borderId="10" xfId="2" applyNumberFormat="1" applyFont="1" applyFill="1" applyBorder="1" applyAlignment="1">
      <alignment horizontal="center" vertical="top"/>
    </xf>
    <xf numFmtId="1" fontId="13" fillId="5" borderId="10" xfId="2" applyNumberFormat="1" applyFont="1" applyFill="1" applyBorder="1" applyAlignment="1">
      <alignment horizontal="center" vertical="top" wrapText="1"/>
    </xf>
    <xf numFmtId="166" fontId="14" fillId="5" borderId="10" xfId="2" applyNumberFormat="1" applyFont="1" applyFill="1" applyBorder="1" applyAlignment="1">
      <alignment horizontal="center" vertical="top" wrapText="1"/>
    </xf>
    <xf numFmtId="166" fontId="13" fillId="5" borderId="10" xfId="2" applyNumberFormat="1" applyFont="1" applyFill="1" applyBorder="1" applyAlignment="1">
      <alignment horizontal="center" vertical="top" wrapText="1"/>
    </xf>
    <xf numFmtId="167" fontId="13" fillId="5" borderId="10" xfId="1" applyNumberFormat="1" applyFont="1" applyFill="1" applyBorder="1" applyAlignment="1">
      <alignment vertical="top"/>
    </xf>
    <xf numFmtId="0" fontId="4" fillId="5" borderId="10" xfId="2" applyFont="1" applyFill="1" applyBorder="1" applyAlignment="1">
      <alignment wrapText="1"/>
    </xf>
    <xf numFmtId="0" fontId="14" fillId="5" borderId="10" xfId="2" applyFont="1" applyFill="1" applyBorder="1"/>
    <xf numFmtId="3" fontId="14" fillId="0" borderId="0" xfId="2" applyNumberFormat="1" applyFont="1"/>
    <xf numFmtId="0" fontId="14" fillId="0" borderId="0" xfId="2" applyFont="1" applyAlignment="1">
      <alignment horizontal="center"/>
    </xf>
    <xf numFmtId="0" fontId="14" fillId="0" borderId="0" xfId="2" applyFont="1"/>
    <xf numFmtId="0" fontId="14" fillId="5" borderId="0" xfId="2" applyFont="1" applyFill="1"/>
    <xf numFmtId="0" fontId="15" fillId="0" borderId="11" xfId="2" applyFont="1" applyBorder="1" applyAlignment="1">
      <alignment horizontal="justify" vertical="top" wrapText="1"/>
    </xf>
    <xf numFmtId="1" fontId="1" fillId="0" borderId="11" xfId="2" applyNumberFormat="1" applyFont="1" applyBorder="1" applyAlignment="1">
      <alignment horizontal="center" vertical="top"/>
    </xf>
    <xf numFmtId="1" fontId="1" fillId="0" borderId="11" xfId="2" applyNumberFormat="1" applyFont="1" applyBorder="1" applyAlignment="1">
      <alignment horizontal="center" vertical="top" wrapText="1"/>
    </xf>
    <xf numFmtId="166" fontId="4" fillId="0" borderId="11" xfId="2" applyNumberFormat="1" applyFont="1" applyBorder="1" applyAlignment="1">
      <alignment horizontal="center" vertical="top" wrapText="1"/>
    </xf>
    <xf numFmtId="166" fontId="1" fillId="0" borderId="11" xfId="2" applyNumberFormat="1" applyFont="1" applyBorder="1" applyAlignment="1">
      <alignment horizontal="center" vertical="top" wrapText="1"/>
    </xf>
    <xf numFmtId="0" fontId="16" fillId="0" borderId="11" xfId="1" applyFont="1" applyBorder="1" applyAlignment="1">
      <alignment horizontal="center" vertical="top"/>
    </xf>
    <xf numFmtId="0" fontId="17" fillId="0" borderId="11" xfId="1" applyFont="1" applyBorder="1" applyAlignment="1">
      <alignment horizontal="center" vertical="top"/>
    </xf>
    <xf numFmtId="0" fontId="18" fillId="0" borderId="11" xfId="1" applyFont="1" applyBorder="1" applyAlignment="1">
      <alignment horizontal="center" vertical="top"/>
    </xf>
    <xf numFmtId="0" fontId="1" fillId="0" borderId="11" xfId="1" applyBorder="1" applyAlignment="1">
      <alignment horizontal="justify" vertical="top" wrapText="1"/>
    </xf>
    <xf numFmtId="0" fontId="4" fillId="0" borderId="11" xfId="2" applyFont="1" applyBorder="1"/>
    <xf numFmtId="0" fontId="4" fillId="0" borderId="12" xfId="2" applyFont="1" applyBorder="1"/>
    <xf numFmtId="0" fontId="1" fillId="0" borderId="13" xfId="2" applyFont="1" applyBorder="1" applyAlignment="1">
      <alignment horizontal="justify" vertical="top" wrapText="1"/>
    </xf>
    <xf numFmtId="1" fontId="4" fillId="0" borderId="13" xfId="2" applyNumberFormat="1" applyFont="1" applyBorder="1" applyAlignment="1">
      <alignment horizontal="center" vertical="top"/>
    </xf>
    <xf numFmtId="1" fontId="4" fillId="0" borderId="13" xfId="2" applyNumberFormat="1" applyFont="1" applyBorder="1" applyAlignment="1">
      <alignment horizontal="center" vertical="top" wrapText="1"/>
    </xf>
    <xf numFmtId="166" fontId="4" fillId="0" borderId="13" xfId="2" applyNumberFormat="1" applyFont="1" applyBorder="1" applyAlignment="1">
      <alignment horizontal="center" vertical="top" wrapText="1"/>
    </xf>
    <xf numFmtId="1" fontId="1" fillId="0" borderId="13" xfId="2" applyNumberFormat="1" applyFont="1" applyBorder="1" applyAlignment="1">
      <alignment horizontal="center" vertical="top" wrapText="1"/>
    </xf>
    <xf numFmtId="166" fontId="1" fillId="0" borderId="13" xfId="2" applyNumberFormat="1" applyFont="1" applyBorder="1" applyAlignment="1">
      <alignment horizontal="center" vertical="top" wrapText="1"/>
    </xf>
    <xf numFmtId="166" fontId="1" fillId="0" borderId="13" xfId="1" applyNumberFormat="1" applyBorder="1" applyAlignment="1">
      <alignment horizontal="center" vertical="top" wrapText="1"/>
    </xf>
    <xf numFmtId="0" fontId="19" fillId="0" borderId="13" xfId="1" applyFont="1" applyBorder="1" applyAlignment="1">
      <alignment horizontal="center" vertical="top"/>
    </xf>
    <xf numFmtId="0" fontId="4" fillId="0" borderId="13" xfId="2" applyFont="1" applyBorder="1"/>
    <xf numFmtId="0" fontId="4" fillId="0" borderId="14" xfId="2" applyFont="1" applyBorder="1"/>
    <xf numFmtId="0" fontId="20" fillId="6" borderId="15" xfId="2" applyFont="1" applyFill="1" applyBorder="1" applyAlignment="1" applyProtection="1">
      <alignment horizontal="justify" vertical="center" wrapText="1"/>
      <protection locked="0"/>
    </xf>
    <xf numFmtId="0" fontId="21" fillId="6" borderId="16" xfId="2" applyFont="1" applyFill="1" applyBorder="1" applyAlignment="1" applyProtection="1">
      <alignment vertical="top" wrapText="1"/>
      <protection locked="0"/>
    </xf>
    <xf numFmtId="49" fontId="1" fillId="6" borderId="16" xfId="2" applyNumberFormat="1" applyFont="1" applyFill="1" applyBorder="1" applyAlignment="1" applyProtection="1">
      <alignment horizontal="center" vertical="top"/>
      <protection locked="0"/>
    </xf>
    <xf numFmtId="0" fontId="16" fillId="6" borderId="16" xfId="1" applyFont="1" applyFill="1" applyBorder="1" applyAlignment="1" applyProtection="1">
      <alignment horizontal="center" vertical="top"/>
      <protection locked="0"/>
    </xf>
    <xf numFmtId="0" fontId="17" fillId="6" borderId="16" xfId="1" applyFont="1" applyFill="1" applyBorder="1" applyAlignment="1" applyProtection="1">
      <alignment horizontal="center" vertical="top"/>
      <protection locked="0"/>
    </xf>
    <xf numFmtId="0" fontId="18" fillId="6" borderId="16" xfId="1" applyFont="1" applyFill="1" applyBorder="1" applyAlignment="1" applyProtection="1">
      <alignment horizontal="center" vertical="top"/>
      <protection locked="0"/>
    </xf>
    <xf numFmtId="0" fontId="1" fillId="6" borderId="16" xfId="1" applyFill="1" applyBorder="1" applyAlignment="1" applyProtection="1">
      <alignment vertical="top" wrapText="1"/>
      <protection locked="0"/>
    </xf>
    <xf numFmtId="0" fontId="21" fillId="6" borderId="16" xfId="2" applyFont="1" applyFill="1" applyBorder="1" applyAlignment="1" applyProtection="1">
      <alignment vertical="top"/>
      <protection locked="0"/>
    </xf>
    <xf numFmtId="0" fontId="21" fillId="6" borderId="17" xfId="2" applyFont="1" applyFill="1" applyBorder="1" applyAlignment="1" applyProtection="1">
      <alignment vertical="top"/>
      <protection locked="0"/>
    </xf>
    <xf numFmtId="0" fontId="1" fillId="0" borderId="0" xfId="1" applyAlignment="1">
      <alignment vertical="top" wrapText="1"/>
    </xf>
    <xf numFmtId="49" fontId="1" fillId="0" borderId="11" xfId="2" applyNumberFormat="1" applyFont="1" applyBorder="1" applyAlignment="1">
      <alignment horizontal="center" vertical="top"/>
    </xf>
    <xf numFmtId="0" fontId="1" fillId="0" borderId="11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top"/>
    </xf>
    <xf numFmtId="0" fontId="1" fillId="0" borderId="13" xfId="2" applyFont="1" applyBorder="1" applyAlignment="1">
      <alignment horizontal="center" vertical="top" wrapText="1"/>
    </xf>
    <xf numFmtId="0" fontId="16" fillId="0" borderId="13" xfId="1" applyFont="1" applyBorder="1" applyAlignment="1">
      <alignment horizontal="center" vertical="top"/>
    </xf>
    <xf numFmtId="0" fontId="17" fillId="0" borderId="13" xfId="1" applyFont="1" applyBorder="1" applyAlignment="1">
      <alignment horizontal="center" vertical="top"/>
    </xf>
    <xf numFmtId="0" fontId="18" fillId="0" borderId="13" xfId="1" applyFont="1" applyBorder="1" applyAlignment="1">
      <alignment horizontal="center" vertical="top"/>
    </xf>
    <xf numFmtId="0" fontId="22" fillId="0" borderId="13" xfId="2" applyFont="1" applyBorder="1" applyAlignment="1">
      <alignment horizontal="justify" vertical="top" wrapText="1"/>
    </xf>
    <xf numFmtId="0" fontId="23" fillId="0" borderId="11" xfId="1" applyFont="1" applyBorder="1" applyAlignment="1">
      <alignment vertical="top" wrapText="1"/>
    </xf>
    <xf numFmtId="0" fontId="23" fillId="0" borderId="13" xfId="1" applyFont="1" applyBorder="1" applyAlignment="1">
      <alignment vertical="top" wrapText="1"/>
    </xf>
    <xf numFmtId="0" fontId="4" fillId="0" borderId="11" xfId="2" applyFont="1" applyBorder="1" applyAlignment="1">
      <alignment wrapText="1"/>
    </xf>
    <xf numFmtId="0" fontId="13" fillId="0" borderId="13" xfId="1" applyFont="1" applyBorder="1" applyAlignment="1">
      <alignment horizontal="center"/>
    </xf>
    <xf numFmtId="0" fontId="24" fillId="0" borderId="13" xfId="2" applyFont="1" applyBorder="1" applyAlignment="1">
      <alignment vertical="top" wrapText="1"/>
    </xf>
    <xf numFmtId="0" fontId="4" fillId="0" borderId="13" xfId="2" applyFont="1" applyBorder="1" applyAlignment="1">
      <alignment wrapText="1"/>
    </xf>
    <xf numFmtId="0" fontId="21" fillId="0" borderId="0" xfId="2" applyFont="1"/>
    <xf numFmtId="49" fontId="28" fillId="0" borderId="13" xfId="2" applyNumberFormat="1" applyFont="1" applyBorder="1" applyAlignment="1">
      <alignment horizontal="center" vertical="top"/>
    </xf>
    <xf numFmtId="0" fontId="28" fillId="0" borderId="13" xfId="2" applyFont="1" applyBorder="1" applyAlignment="1">
      <alignment horizontal="center" vertical="top" wrapText="1"/>
    </xf>
    <xf numFmtId="1" fontId="28" fillId="0" borderId="13" xfId="2" applyNumberFormat="1" applyFont="1" applyBorder="1" applyAlignment="1">
      <alignment horizontal="center" vertical="top" wrapText="1"/>
    </xf>
    <xf numFmtId="0" fontId="21" fillId="0" borderId="0" xfId="2" applyFont="1" applyAlignment="1">
      <alignment horizontal="center"/>
    </xf>
    <xf numFmtId="0" fontId="14" fillId="0" borderId="11" xfId="2" applyFont="1" applyBorder="1"/>
    <xf numFmtId="49" fontId="30" fillId="0" borderId="11" xfId="2" applyNumberFormat="1" applyFont="1" applyBorder="1" applyAlignment="1">
      <alignment vertical="top" wrapText="1"/>
    </xf>
    <xf numFmtId="1" fontId="1" fillId="0" borderId="13" xfId="2" applyNumberFormat="1" applyFont="1" applyBorder="1" applyAlignment="1">
      <alignment horizontal="center" vertical="top"/>
    </xf>
    <xf numFmtId="166" fontId="32" fillId="0" borderId="11" xfId="2" applyNumberFormat="1" applyFont="1" applyBorder="1" applyAlignment="1">
      <alignment horizontal="center" vertical="top" wrapText="1"/>
    </xf>
    <xf numFmtId="1" fontId="1" fillId="0" borderId="20" xfId="2" applyNumberFormat="1" applyFont="1" applyBorder="1" applyAlignment="1">
      <alignment horizontal="center" vertical="top" wrapText="1"/>
    </xf>
    <xf numFmtId="166" fontId="1" fillId="0" borderId="20" xfId="2" applyNumberFormat="1" applyFont="1" applyBorder="1" applyAlignment="1">
      <alignment horizontal="center" vertical="top" wrapText="1"/>
    </xf>
    <xf numFmtId="0" fontId="4" fillId="0" borderId="20" xfId="2" applyFont="1" applyBorder="1" applyAlignment="1">
      <alignment wrapText="1"/>
    </xf>
    <xf numFmtId="0" fontId="4" fillId="0" borderId="20" xfId="2" applyFont="1" applyBorder="1"/>
    <xf numFmtId="166" fontId="28" fillId="0" borderId="13" xfId="2" applyNumberFormat="1" applyFont="1" applyBorder="1" applyAlignment="1">
      <alignment horizontal="center" vertical="top" wrapText="1"/>
    </xf>
    <xf numFmtId="49" fontId="13" fillId="0" borderId="13" xfId="2" applyNumberFormat="1" applyFont="1" applyBorder="1" applyAlignment="1">
      <alignment horizontal="center" vertical="top"/>
    </xf>
    <xf numFmtId="0" fontId="13" fillId="0" borderId="13" xfId="2" applyFont="1" applyBorder="1" applyAlignment="1">
      <alignment horizontal="center" vertical="top" wrapText="1"/>
    </xf>
    <xf numFmtId="1" fontId="13" fillId="0" borderId="13" xfId="2" applyNumberFormat="1" applyFont="1" applyBorder="1" applyAlignment="1">
      <alignment horizontal="center" vertical="top" wrapText="1"/>
    </xf>
    <xf numFmtId="166" fontId="13" fillId="0" borderId="13" xfId="2" applyNumberFormat="1" applyFont="1" applyBorder="1" applyAlignment="1">
      <alignment horizontal="center" vertical="top" wrapText="1"/>
    </xf>
    <xf numFmtId="0" fontId="14" fillId="0" borderId="13" xfId="2" applyFont="1" applyBorder="1"/>
    <xf numFmtId="0" fontId="34" fillId="0" borderId="13" xfId="2" applyFont="1" applyBorder="1"/>
    <xf numFmtId="0" fontId="34" fillId="0" borderId="14" xfId="2" applyFont="1" applyBorder="1"/>
    <xf numFmtId="0" fontId="34" fillId="0" borderId="0" xfId="2" applyFont="1"/>
    <xf numFmtId="3" fontId="34" fillId="0" borderId="0" xfId="2" applyNumberFormat="1" applyFont="1"/>
    <xf numFmtId="0" fontId="34" fillId="0" borderId="0" xfId="2" applyFont="1" applyAlignment="1">
      <alignment horizontal="center"/>
    </xf>
    <xf numFmtId="0" fontId="4" fillId="0" borderId="13" xfId="2" applyFont="1" applyBorder="1" applyAlignment="1">
      <alignment horizontal="justify" vertical="top" wrapText="1"/>
    </xf>
    <xf numFmtId="0" fontId="4" fillId="5" borderId="10" xfId="2" applyFont="1" applyFill="1" applyBorder="1"/>
    <xf numFmtId="49" fontId="1" fillId="0" borderId="21" xfId="2" applyNumberFormat="1" applyFont="1" applyBorder="1" applyAlignment="1">
      <alignment horizontal="center" vertical="top"/>
    </xf>
    <xf numFmtId="0" fontId="1" fillId="0" borderId="21" xfId="2" applyFont="1" applyBorder="1" applyAlignment="1">
      <alignment horizontal="center" vertical="top" wrapText="1"/>
    </xf>
    <xf numFmtId="1" fontId="1" fillId="0" borderId="21" xfId="2" applyNumberFormat="1" applyFont="1" applyBorder="1" applyAlignment="1">
      <alignment horizontal="center" vertical="top" wrapText="1"/>
    </xf>
    <xf numFmtId="166" fontId="1" fillId="0" borderId="21" xfId="2" applyNumberFormat="1" applyFont="1" applyBorder="1" applyAlignment="1">
      <alignment horizontal="center" vertical="top" wrapText="1"/>
    </xf>
    <xf numFmtId="0" fontId="16" fillId="0" borderId="21" xfId="1" applyFont="1" applyBorder="1" applyAlignment="1">
      <alignment horizontal="center" vertical="top"/>
    </xf>
    <xf numFmtId="0" fontId="17" fillId="0" borderId="21" xfId="1" applyFont="1" applyBorder="1" applyAlignment="1">
      <alignment horizontal="center" vertical="top"/>
    </xf>
    <xf numFmtId="0" fontId="18" fillId="0" borderId="21" xfId="1" applyFont="1" applyBorder="1" applyAlignment="1">
      <alignment horizontal="center" vertical="top"/>
    </xf>
    <xf numFmtId="0" fontId="4" fillId="0" borderId="21" xfId="2" applyFont="1" applyBorder="1" applyAlignment="1">
      <alignment wrapText="1"/>
    </xf>
    <xf numFmtId="0" fontId="4" fillId="0" borderId="21" xfId="2" applyFont="1" applyBorder="1"/>
    <xf numFmtId="0" fontId="4" fillId="7" borderId="0" xfId="2" applyFont="1" applyFill="1"/>
    <xf numFmtId="49" fontId="1" fillId="0" borderId="16" xfId="2" applyNumberFormat="1" applyFont="1" applyBorder="1" applyAlignment="1">
      <alignment horizontal="center" vertical="top"/>
    </xf>
    <xf numFmtId="0" fontId="1" fillId="0" borderId="16" xfId="2" applyFont="1" applyBorder="1" applyAlignment="1">
      <alignment horizontal="center" vertical="top" wrapText="1"/>
    </xf>
    <xf numFmtId="1" fontId="1" fillId="0" borderId="16" xfId="2" applyNumberFormat="1" applyFont="1" applyBorder="1" applyAlignment="1">
      <alignment horizontal="center" vertical="top" wrapText="1"/>
    </xf>
    <xf numFmtId="166" fontId="1" fillId="0" borderId="16" xfId="2" applyNumberFormat="1" applyFont="1" applyBorder="1" applyAlignment="1">
      <alignment horizontal="center" vertical="top" wrapText="1"/>
    </xf>
    <xf numFmtId="0" fontId="16" fillId="0" borderId="16" xfId="1" applyFont="1" applyBorder="1" applyAlignment="1">
      <alignment horizontal="center" vertical="top"/>
    </xf>
    <xf numFmtId="0" fontId="17" fillId="0" borderId="16" xfId="1" applyFont="1" applyBorder="1" applyAlignment="1">
      <alignment horizontal="center" vertical="top"/>
    </xf>
    <xf numFmtId="0" fontId="18" fillId="0" borderId="16" xfId="1" applyFont="1" applyBorder="1" applyAlignment="1">
      <alignment horizontal="center" vertical="top"/>
    </xf>
    <xf numFmtId="0" fontId="4" fillId="0" borderId="16" xfId="2" applyFont="1" applyBorder="1" applyAlignment="1">
      <alignment wrapText="1"/>
    </xf>
    <xf numFmtId="0" fontId="4" fillId="0" borderId="16" xfId="2" applyFont="1" applyBorder="1"/>
    <xf numFmtId="1" fontId="29" fillId="0" borderId="13" xfId="2" applyNumberFormat="1" applyFont="1" applyBorder="1" applyAlignment="1">
      <alignment horizontal="center" vertical="top" wrapText="1"/>
    </xf>
    <xf numFmtId="166" fontId="29" fillId="0" borderId="13" xfId="2" applyNumberFormat="1" applyFont="1" applyBorder="1" applyAlignment="1">
      <alignment horizontal="center" vertical="top" wrapText="1"/>
    </xf>
    <xf numFmtId="166" fontId="29" fillId="0" borderId="13" xfId="1" applyNumberFormat="1" applyFont="1" applyBorder="1" applyAlignment="1">
      <alignment horizontal="center" vertical="top" wrapText="1"/>
    </xf>
    <xf numFmtId="0" fontId="35" fillId="0" borderId="13" xfId="2" applyFont="1" applyBorder="1" applyAlignment="1">
      <alignment wrapText="1"/>
    </xf>
    <xf numFmtId="0" fontId="35" fillId="0" borderId="13" xfId="2" applyFont="1" applyBorder="1"/>
    <xf numFmtId="0" fontId="1" fillId="0" borderId="0" xfId="1" applyAlignment="1">
      <alignment horizontal="center" vertical="top"/>
    </xf>
    <xf numFmtId="1" fontId="1" fillId="0" borderId="0" xfId="1" applyNumberFormat="1" applyAlignment="1">
      <alignment vertical="top"/>
    </xf>
    <xf numFmtId="0" fontId="1" fillId="0" borderId="0" xfId="1" applyAlignment="1">
      <alignment vertical="top"/>
    </xf>
    <xf numFmtId="165" fontId="1" fillId="0" borderId="0" xfId="1" applyNumberFormat="1" applyAlignment="1">
      <alignment vertical="top"/>
    </xf>
    <xf numFmtId="0" fontId="8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10" fillId="0" borderId="0" xfId="1" applyFont="1" applyAlignment="1">
      <alignment horizontal="center" vertical="top"/>
    </xf>
    <xf numFmtId="0" fontId="15" fillId="0" borderId="22" xfId="2" applyFont="1" applyBorder="1" applyAlignment="1">
      <alignment horizontal="justify" vertical="top" wrapText="1"/>
    </xf>
    <xf numFmtId="2" fontId="4" fillId="0" borderId="11" xfId="2" applyNumberFormat="1" applyFont="1" applyBorder="1" applyAlignment="1">
      <alignment horizontal="center" vertical="top" wrapText="1"/>
    </xf>
    <xf numFmtId="0" fontId="1" fillId="7" borderId="13" xfId="2" applyFont="1" applyFill="1" applyBorder="1" applyAlignment="1">
      <alignment horizontal="justify" vertical="top" wrapText="1"/>
    </xf>
    <xf numFmtId="2" fontId="1" fillId="0" borderId="13" xfId="2" applyNumberFormat="1" applyFont="1" applyBorder="1" applyAlignment="1">
      <alignment horizontal="center" vertical="top" wrapText="1"/>
    </xf>
    <xf numFmtId="2" fontId="31" fillId="0" borderId="11" xfId="2" applyNumberFormat="1" applyFont="1" applyBorder="1" applyAlignment="1">
      <alignment horizontal="center" vertical="top" wrapText="1"/>
    </xf>
    <xf numFmtId="0" fontId="22" fillId="7" borderId="13" xfId="2" applyFont="1" applyFill="1" applyBorder="1" applyAlignment="1">
      <alignment horizontal="justify" vertical="top" wrapText="1"/>
    </xf>
    <xf numFmtId="0" fontId="4" fillId="7" borderId="13" xfId="2" applyFont="1" applyFill="1" applyBorder="1" applyAlignment="1">
      <alignment horizontal="justify" vertical="top" wrapText="1"/>
    </xf>
    <xf numFmtId="166" fontId="1" fillId="6" borderId="16" xfId="2" applyNumberFormat="1" applyFont="1" applyFill="1" applyBorder="1" applyAlignment="1" applyProtection="1">
      <alignment horizontal="center" vertical="top" wrapText="1"/>
      <protection locked="0"/>
    </xf>
    <xf numFmtId="49" fontId="36" fillId="0" borderId="13" xfId="2" applyNumberFormat="1" applyFont="1" applyBorder="1" applyAlignment="1">
      <alignment horizontal="center" vertical="top"/>
    </xf>
    <xf numFmtId="0" fontId="36" fillId="0" borderId="13" xfId="2" applyFont="1" applyBorder="1" applyAlignment="1">
      <alignment horizontal="center" vertical="top" wrapText="1"/>
    </xf>
    <xf numFmtId="1" fontId="36" fillId="0" borderId="13" xfId="2" applyNumberFormat="1" applyFont="1" applyBorder="1" applyAlignment="1">
      <alignment horizontal="center" vertical="top" wrapText="1"/>
    </xf>
    <xf numFmtId="166" fontId="36" fillId="0" borderId="13" xfId="2" applyNumberFormat="1" applyFont="1" applyBorder="1" applyAlignment="1">
      <alignment horizontal="center" vertical="top" wrapText="1"/>
    </xf>
    <xf numFmtId="0" fontId="37" fillId="0" borderId="13" xfId="1" applyFont="1" applyBorder="1" applyAlignment="1">
      <alignment horizontal="center" vertical="top"/>
    </xf>
    <xf numFmtId="0" fontId="38" fillId="0" borderId="13" xfId="2" applyFont="1" applyBorder="1"/>
    <xf numFmtId="0" fontId="38" fillId="0" borderId="14" xfId="2" applyFont="1" applyBorder="1"/>
    <xf numFmtId="2" fontId="1" fillId="0" borderId="11" xfId="2" applyNumberFormat="1" applyFont="1" applyBorder="1" applyAlignment="1">
      <alignment horizontal="center" vertical="top" wrapText="1"/>
    </xf>
    <xf numFmtId="49" fontId="1" fillId="7" borderId="13" xfId="2" applyNumberFormat="1" applyFont="1" applyFill="1" applyBorder="1" applyAlignment="1">
      <alignment vertical="top" wrapText="1"/>
    </xf>
    <xf numFmtId="2" fontId="13" fillId="0" borderId="13" xfId="2" applyNumberFormat="1" applyFont="1" applyBorder="1" applyAlignment="1">
      <alignment horizontal="center" vertical="top" wrapText="1"/>
    </xf>
    <xf numFmtId="49" fontId="30" fillId="0" borderId="16" xfId="2" applyNumberFormat="1" applyFont="1" applyBorder="1" applyAlignment="1">
      <alignment vertical="top" wrapText="1"/>
    </xf>
    <xf numFmtId="0" fontId="39" fillId="7" borderId="13" xfId="2" applyFont="1" applyFill="1" applyBorder="1" applyAlignment="1">
      <alignment horizontal="justify" vertical="top" wrapText="1"/>
    </xf>
    <xf numFmtId="49" fontId="20" fillId="0" borderId="16" xfId="2" applyNumberFormat="1" applyFont="1" applyBorder="1" applyAlignment="1">
      <alignment horizontal="center" vertical="top"/>
    </xf>
    <xf numFmtId="0" fontId="20" fillId="0" borderId="16" xfId="2" applyFont="1" applyBorder="1" applyAlignment="1">
      <alignment horizontal="center" vertical="top" wrapText="1"/>
    </xf>
    <xf numFmtId="1" fontId="20" fillId="0" borderId="16" xfId="2" applyNumberFormat="1" applyFont="1" applyBorder="1" applyAlignment="1">
      <alignment horizontal="center" vertical="top" wrapText="1"/>
    </xf>
    <xf numFmtId="166" fontId="20" fillId="0" borderId="16" xfId="2" applyNumberFormat="1" applyFont="1" applyBorder="1" applyAlignment="1">
      <alignment horizontal="center" vertical="top" wrapText="1"/>
    </xf>
    <xf numFmtId="0" fontId="25" fillId="0" borderId="16" xfId="1" applyFont="1" applyBorder="1" applyAlignment="1">
      <alignment horizontal="center" vertical="top"/>
    </xf>
    <xf numFmtId="0" fontId="26" fillId="0" borderId="16" xfId="1" applyFont="1" applyBorder="1" applyAlignment="1">
      <alignment horizontal="center" vertical="top"/>
    </xf>
    <xf numFmtId="0" fontId="27" fillId="0" borderId="16" xfId="1" applyFont="1" applyBorder="1" applyAlignment="1">
      <alignment horizontal="center" vertical="top"/>
    </xf>
    <xf numFmtId="0" fontId="21" fillId="0" borderId="16" xfId="2" applyFont="1" applyBorder="1"/>
    <xf numFmtId="2" fontId="32" fillId="0" borderId="11" xfId="2" applyNumberFormat="1" applyFont="1" applyBorder="1" applyAlignment="1">
      <alignment horizontal="center" vertical="top" wrapText="1"/>
    </xf>
    <xf numFmtId="49" fontId="1" fillId="0" borderId="23" xfId="2" applyNumberFormat="1" applyFont="1" applyBorder="1" applyAlignment="1">
      <alignment horizontal="center" vertical="top"/>
    </xf>
    <xf numFmtId="0" fontId="4" fillId="0" borderId="24" xfId="2" applyFont="1" applyBorder="1"/>
    <xf numFmtId="2" fontId="32" fillId="0" borderId="20" xfId="2" applyNumberFormat="1" applyFont="1" applyBorder="1" applyAlignment="1">
      <alignment horizontal="center" vertical="top" wrapText="1"/>
    </xf>
    <xf numFmtId="166" fontId="32" fillId="0" borderId="20" xfId="2" applyNumberFormat="1" applyFont="1" applyBorder="1" applyAlignment="1">
      <alignment horizontal="center" vertical="top" wrapText="1"/>
    </xf>
    <xf numFmtId="0" fontId="16" fillId="0" borderId="20" xfId="1" applyFont="1" applyBorder="1" applyAlignment="1">
      <alignment horizontal="center" vertical="top"/>
    </xf>
    <xf numFmtId="0" fontId="17" fillId="0" borderId="20" xfId="1" applyFont="1" applyBorder="1" applyAlignment="1">
      <alignment horizontal="center" vertical="top"/>
    </xf>
    <xf numFmtId="0" fontId="18" fillId="0" borderId="20" xfId="1" applyFont="1" applyBorder="1" applyAlignment="1">
      <alignment horizontal="center" vertical="top"/>
    </xf>
    <xf numFmtId="0" fontId="4" fillId="0" borderId="25" xfId="2" applyFont="1" applyBorder="1"/>
    <xf numFmtId="0" fontId="39" fillId="7" borderId="26" xfId="2" applyFont="1" applyFill="1" applyBorder="1" applyAlignment="1">
      <alignment horizontal="justify" vertical="top" wrapText="1"/>
    </xf>
    <xf numFmtId="1" fontId="1" fillId="0" borderId="27" xfId="2" applyNumberFormat="1" applyFont="1" applyBorder="1" applyAlignment="1">
      <alignment horizontal="center" vertical="top" wrapText="1"/>
    </xf>
    <xf numFmtId="49" fontId="1" fillId="0" borderId="19" xfId="2" applyNumberFormat="1" applyFont="1" applyBorder="1" applyAlignment="1">
      <alignment horizontal="center" vertical="top"/>
    </xf>
    <xf numFmtId="0" fontId="4" fillId="0" borderId="28" xfId="2" applyFont="1" applyBorder="1"/>
    <xf numFmtId="166" fontId="2" fillId="0" borderId="13" xfId="2" applyNumberFormat="1" applyFont="1" applyBorder="1" applyAlignment="1">
      <alignment horizontal="center" vertical="top" wrapText="1"/>
    </xf>
    <xf numFmtId="1" fontId="35" fillId="0" borderId="13" xfId="2" applyNumberFormat="1" applyFont="1" applyBorder="1" applyAlignment="1">
      <alignment horizontal="center" vertical="top"/>
    </xf>
    <xf numFmtId="1" fontId="35" fillId="0" borderId="13" xfId="2" applyNumberFormat="1" applyFont="1" applyBorder="1" applyAlignment="1">
      <alignment horizontal="center" vertical="top" wrapText="1"/>
    </xf>
    <xf numFmtId="166" fontId="35" fillId="0" borderId="13" xfId="2" applyNumberFormat="1" applyFont="1" applyBorder="1" applyAlignment="1">
      <alignment horizontal="center" vertical="top" wrapText="1"/>
    </xf>
    <xf numFmtId="0" fontId="40" fillId="0" borderId="13" xfId="1" applyFont="1" applyBorder="1" applyAlignment="1">
      <alignment horizontal="center" vertical="top"/>
    </xf>
    <xf numFmtId="0" fontId="30" fillId="0" borderId="11" xfId="2" applyFont="1" applyBorder="1" applyAlignment="1">
      <alignment horizontal="justify" vertical="top" wrapText="1"/>
    </xf>
    <xf numFmtId="0" fontId="4" fillId="0" borderId="21" xfId="2" applyFont="1" applyBorder="1" applyAlignment="1">
      <alignment horizontal="justify" vertical="top" wrapText="1"/>
    </xf>
    <xf numFmtId="0" fontId="41" fillId="0" borderId="13" xfId="2" applyFont="1" applyBorder="1" applyAlignment="1">
      <alignment horizontal="justify" vertical="top" wrapText="1"/>
    </xf>
    <xf numFmtId="1" fontId="13" fillId="0" borderId="11" xfId="2" applyNumberFormat="1" applyFont="1" applyBorder="1" applyAlignment="1">
      <alignment horizontal="center" vertical="top"/>
    </xf>
    <xf numFmtId="1" fontId="13" fillId="0" borderId="11" xfId="2" applyNumberFormat="1" applyFont="1" applyBorder="1" applyAlignment="1">
      <alignment horizontal="center" vertical="top" wrapText="1"/>
    </xf>
    <xf numFmtId="166" fontId="14" fillId="0" borderId="11" xfId="2" applyNumberFormat="1" applyFont="1" applyBorder="1" applyAlignment="1">
      <alignment horizontal="center" vertical="top" wrapText="1"/>
    </xf>
    <xf numFmtId="166" fontId="13" fillId="0" borderId="11" xfId="2" applyNumberFormat="1" applyFont="1" applyBorder="1" applyAlignment="1">
      <alignment horizontal="center" vertical="top" wrapText="1"/>
    </xf>
    <xf numFmtId="167" fontId="13" fillId="0" borderId="11" xfId="1" applyNumberFormat="1" applyFont="1" applyBorder="1" applyAlignment="1">
      <alignment vertical="top"/>
    </xf>
    <xf numFmtId="49" fontId="1" fillId="0" borderId="13" xfId="2" applyNumberFormat="1" applyFont="1" applyBorder="1" applyAlignment="1">
      <alignment horizontal="center" vertical="top" wrapText="1"/>
    </xf>
    <xf numFmtId="0" fontId="11" fillId="0" borderId="13" xfId="2" applyFont="1" applyBorder="1" applyAlignment="1">
      <alignment wrapText="1"/>
    </xf>
    <xf numFmtId="1" fontId="2" fillId="0" borderId="13" xfId="2" applyNumberFormat="1" applyFont="1" applyBorder="1" applyAlignment="1">
      <alignment horizontal="center" vertical="top" wrapText="1"/>
    </xf>
    <xf numFmtId="0" fontId="3" fillId="0" borderId="13" xfId="2" applyFont="1" applyBorder="1" applyAlignment="1">
      <alignment horizontal="justify" vertical="top" wrapText="1"/>
    </xf>
    <xf numFmtId="0" fontId="2" fillId="2" borderId="1" xfId="1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center" wrapText="1"/>
    </xf>
    <xf numFmtId="0" fontId="4" fillId="0" borderId="0" xfId="2" applyFont="1" applyBorder="1"/>
    <xf numFmtId="0" fontId="21" fillId="6" borderId="0" xfId="2" applyFont="1" applyFill="1" applyBorder="1" applyAlignment="1" applyProtection="1">
      <alignment vertical="top"/>
      <protection locked="0"/>
    </xf>
    <xf numFmtId="0" fontId="14" fillId="0" borderId="0" xfId="2" applyFont="1" applyBorder="1"/>
    <xf numFmtId="0" fontId="21" fillId="6" borderId="29" xfId="2" applyFont="1" applyFill="1" applyBorder="1" applyAlignment="1" applyProtection="1">
      <alignment vertical="top"/>
      <protection locked="0"/>
    </xf>
    <xf numFmtId="0" fontId="14" fillId="0" borderId="28" xfId="2" applyFont="1" applyBorder="1"/>
    <xf numFmtId="0" fontId="4" fillId="0" borderId="29" xfId="2" applyFont="1" applyBorder="1"/>
    <xf numFmtId="0" fontId="21" fillId="0" borderId="29" xfId="2" applyFont="1" applyBorder="1"/>
    <xf numFmtId="0" fontId="35" fillId="0" borderId="28" xfId="2" applyFont="1" applyBorder="1"/>
    <xf numFmtId="0" fontId="14" fillId="0" borderId="24" xfId="2" applyFont="1" applyBorder="1"/>
    <xf numFmtId="3" fontId="5" fillId="0" borderId="0" xfId="1" applyNumberFormat="1" applyFont="1" applyBorder="1" applyAlignment="1">
      <alignment horizontal="center" vertical="center" wrapText="1"/>
    </xf>
    <xf numFmtId="0" fontId="14" fillId="5" borderId="32" xfId="2" applyFont="1" applyFill="1" applyBorder="1"/>
    <xf numFmtId="0" fontId="4" fillId="0" borderId="10" xfId="2" applyFont="1" applyBorder="1"/>
    <xf numFmtId="0" fontId="4" fillId="0" borderId="36" xfId="2" applyFont="1" applyBorder="1"/>
    <xf numFmtId="0" fontId="4" fillId="0" borderId="37" xfId="2" applyFont="1" applyBorder="1"/>
    <xf numFmtId="0" fontId="4" fillId="0" borderId="38" xfId="2" applyFont="1" applyBorder="1"/>
    <xf numFmtId="0" fontId="4" fillId="0" borderId="39" xfId="2" applyFont="1" applyBorder="1"/>
    <xf numFmtId="0" fontId="4" fillId="0" borderId="40" xfId="2" applyFont="1" applyBorder="1"/>
    <xf numFmtId="0" fontId="4" fillId="0" borderId="41" xfId="2" applyFont="1" applyBorder="1"/>
    <xf numFmtId="0" fontId="5" fillId="2" borderId="42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4" fillId="0" borderId="45" xfId="2" applyFont="1" applyBorder="1"/>
    <xf numFmtId="0" fontId="2" fillId="2" borderId="42" xfId="1" applyFont="1" applyFill="1" applyBorder="1" applyAlignment="1">
      <alignment horizontal="center" vertical="top" wrapText="1"/>
    </xf>
    <xf numFmtId="0" fontId="2" fillId="2" borderId="44" xfId="1" applyFont="1" applyFill="1" applyBorder="1" applyAlignment="1">
      <alignment horizontal="center" vertical="top" wrapText="1"/>
    </xf>
    <xf numFmtId="1" fontId="2" fillId="3" borderId="42" xfId="1" applyNumberFormat="1" applyFont="1" applyFill="1" applyBorder="1" applyAlignment="1">
      <alignment horizontal="center" vertical="center" wrapText="1"/>
    </xf>
    <xf numFmtId="1" fontId="2" fillId="3" borderId="44" xfId="1" applyNumberFormat="1" applyFont="1" applyFill="1" applyBorder="1" applyAlignment="1">
      <alignment horizontal="center" vertical="center" wrapText="1"/>
    </xf>
    <xf numFmtId="0" fontId="4" fillId="0" borderId="30" xfId="2" applyFont="1" applyBorder="1"/>
    <xf numFmtId="0" fontId="4" fillId="0" borderId="47" xfId="2" applyFont="1" applyBorder="1"/>
    <xf numFmtId="0" fontId="4" fillId="0" borderId="48" xfId="2" applyFont="1" applyBorder="1"/>
    <xf numFmtId="0" fontId="14" fillId="5" borderId="44" xfId="2" applyFont="1" applyFill="1" applyBorder="1"/>
    <xf numFmtId="49" fontId="1" fillId="4" borderId="44" xfId="2" applyNumberFormat="1" applyFont="1" applyFill="1" applyBorder="1" applyAlignment="1">
      <alignment vertical="top" wrapText="1"/>
    </xf>
    <xf numFmtId="0" fontId="4" fillId="0" borderId="44" xfId="2" applyFont="1" applyBorder="1"/>
    <xf numFmtId="0" fontId="21" fillId="6" borderId="42" xfId="2" applyFont="1" applyFill="1" applyBorder="1" applyAlignment="1" applyProtection="1">
      <alignment vertical="top"/>
      <protection locked="0"/>
    </xf>
    <xf numFmtId="0" fontId="21" fillId="6" borderId="44" xfId="2" applyFont="1" applyFill="1" applyBorder="1" applyAlignment="1" applyProtection="1">
      <alignment vertical="top"/>
      <protection locked="0"/>
    </xf>
    <xf numFmtId="0" fontId="1" fillId="7" borderId="20" xfId="2" applyFont="1" applyFill="1" applyBorder="1" applyAlignment="1">
      <alignment horizontal="justify" vertical="top" wrapText="1"/>
    </xf>
    <xf numFmtId="2" fontId="1" fillId="0" borderId="20" xfId="2" applyNumberFormat="1" applyFont="1" applyBorder="1" applyAlignment="1">
      <alignment horizontal="center" vertical="top" wrapText="1"/>
    </xf>
    <xf numFmtId="165" fontId="1" fillId="0" borderId="20" xfId="1" applyNumberFormat="1" applyBorder="1" applyAlignment="1">
      <alignment horizontal="center" vertical="top" wrapText="1"/>
    </xf>
    <xf numFmtId="0" fontId="9" fillId="0" borderId="20" xfId="1" applyFont="1" applyBorder="1" applyAlignment="1">
      <alignment horizontal="center" vertical="top"/>
    </xf>
    <xf numFmtId="0" fontId="10" fillId="0" borderId="20" xfId="1" applyFont="1" applyBorder="1" applyAlignment="1">
      <alignment horizontal="center" vertical="top"/>
    </xf>
    <xf numFmtId="0" fontId="1" fillId="0" borderId="20" xfId="1" applyBorder="1" applyAlignment="1">
      <alignment vertical="top" wrapText="1"/>
    </xf>
    <xf numFmtId="49" fontId="1" fillId="6" borderId="42" xfId="2" applyNumberFormat="1" applyFont="1" applyFill="1" applyBorder="1" applyAlignment="1" applyProtection="1">
      <alignment horizontal="left" vertical="top"/>
      <protection locked="0"/>
    </xf>
    <xf numFmtId="0" fontId="20" fillId="6" borderId="49" xfId="2" applyFont="1" applyFill="1" applyBorder="1" applyAlignment="1" applyProtection="1">
      <alignment horizontal="justify" vertical="center" wrapText="1"/>
      <protection locked="0"/>
    </xf>
    <xf numFmtId="0" fontId="21" fillId="6" borderId="50" xfId="2" applyFont="1" applyFill="1" applyBorder="1" applyAlignment="1" applyProtection="1">
      <alignment vertical="top" wrapText="1"/>
      <protection locked="0"/>
    </xf>
    <xf numFmtId="49" fontId="1" fillId="6" borderId="50" xfId="2" applyNumberFormat="1" applyFont="1" applyFill="1" applyBorder="1" applyAlignment="1" applyProtection="1">
      <alignment horizontal="center" vertical="top"/>
      <protection locked="0"/>
    </xf>
    <xf numFmtId="0" fontId="16" fillId="6" borderId="50" xfId="1" applyFont="1" applyFill="1" applyBorder="1" applyAlignment="1" applyProtection="1">
      <alignment horizontal="center" vertical="top"/>
      <protection locked="0"/>
    </xf>
    <xf numFmtId="0" fontId="17" fillId="6" borderId="50" xfId="1" applyFont="1" applyFill="1" applyBorder="1" applyAlignment="1" applyProtection="1">
      <alignment horizontal="center" vertical="top"/>
      <protection locked="0"/>
    </xf>
    <xf numFmtId="0" fontId="18" fillId="6" borderId="50" xfId="1" applyFont="1" applyFill="1" applyBorder="1" applyAlignment="1" applyProtection="1">
      <alignment horizontal="center" vertical="top"/>
      <protection locked="0"/>
    </xf>
    <xf numFmtId="0" fontId="1" fillId="6" borderId="50" xfId="1" applyFill="1" applyBorder="1" applyAlignment="1" applyProtection="1">
      <alignment vertical="top" wrapText="1"/>
      <protection locked="0"/>
    </xf>
    <xf numFmtId="0" fontId="21" fillId="6" borderId="50" xfId="2" applyFont="1" applyFill="1" applyBorder="1" applyAlignment="1" applyProtection="1">
      <alignment vertical="top"/>
      <protection locked="0"/>
    </xf>
    <xf numFmtId="0" fontId="21" fillId="6" borderId="51" xfId="2" applyFont="1" applyFill="1" applyBorder="1" applyAlignment="1" applyProtection="1">
      <alignment vertical="top"/>
      <protection locked="0"/>
    </xf>
    <xf numFmtId="49" fontId="1" fillId="0" borderId="20" xfId="2" applyNumberFormat="1" applyFont="1" applyBorder="1" applyAlignment="1">
      <alignment horizontal="center" vertical="top"/>
    </xf>
    <xf numFmtId="0" fontId="1" fillId="0" borderId="20" xfId="2" applyFont="1" applyBorder="1" applyAlignment="1">
      <alignment horizontal="center" vertical="top" wrapText="1"/>
    </xf>
    <xf numFmtId="0" fontId="21" fillId="6" borderId="52" xfId="2" applyFont="1" applyFill="1" applyBorder="1" applyAlignment="1" applyProtection="1">
      <alignment vertical="top"/>
      <protection locked="0"/>
    </xf>
    <xf numFmtId="0" fontId="21" fillId="6" borderId="46" xfId="2" applyFont="1" applyFill="1" applyBorder="1" applyAlignment="1" applyProtection="1">
      <alignment vertical="top"/>
      <protection locked="0"/>
    </xf>
    <xf numFmtId="0" fontId="1" fillId="0" borderId="20" xfId="2" applyFont="1" applyBorder="1" applyAlignment="1">
      <alignment horizontal="justify" vertical="top" wrapText="1"/>
    </xf>
    <xf numFmtId="0" fontId="22" fillId="7" borderId="20" xfId="2" applyFont="1" applyFill="1" applyBorder="1" applyAlignment="1">
      <alignment horizontal="justify" vertical="top" wrapText="1"/>
    </xf>
    <xf numFmtId="166" fontId="1" fillId="0" borderId="20" xfId="1" applyNumberFormat="1" applyBorder="1" applyAlignment="1">
      <alignment horizontal="center" vertical="top" wrapText="1"/>
    </xf>
    <xf numFmtId="0" fontId="13" fillId="0" borderId="20" xfId="1" applyFont="1" applyBorder="1" applyAlignment="1">
      <alignment horizontal="center"/>
    </xf>
    <xf numFmtId="0" fontId="24" fillId="0" borderId="20" xfId="2" applyFont="1" applyBorder="1" applyAlignment="1">
      <alignment vertical="top" wrapText="1"/>
    </xf>
    <xf numFmtId="49" fontId="1" fillId="0" borderId="20" xfId="2" applyNumberFormat="1" applyFont="1" applyBorder="1" applyAlignment="1">
      <alignment vertical="top" wrapText="1"/>
    </xf>
    <xf numFmtId="49" fontId="29" fillId="6" borderId="42" xfId="2" applyNumberFormat="1" applyFont="1" applyFill="1" applyBorder="1" applyAlignment="1" applyProtection="1">
      <alignment horizontal="left" vertical="top"/>
      <protection locked="0"/>
    </xf>
    <xf numFmtId="0" fontId="14" fillId="5" borderId="37" xfId="2" applyFont="1" applyFill="1" applyBorder="1"/>
    <xf numFmtId="0" fontId="4" fillId="0" borderId="53" xfId="2" applyFont="1" applyBorder="1"/>
    <xf numFmtId="49" fontId="1" fillId="0" borderId="54" xfId="2" applyNumberFormat="1" applyFont="1" applyBorder="1" applyAlignment="1">
      <alignment horizontal="left" vertical="top"/>
    </xf>
    <xf numFmtId="49" fontId="1" fillId="0" borderId="55" xfId="2" applyNumberFormat="1" applyFont="1" applyBorder="1" applyAlignment="1">
      <alignment horizontal="left" vertical="top"/>
    </xf>
    <xf numFmtId="49" fontId="1" fillId="0" borderId="47" xfId="2" applyNumberFormat="1" applyFont="1" applyBorder="1" applyAlignment="1">
      <alignment horizontal="left" vertical="top"/>
    </xf>
    <xf numFmtId="0" fontId="4" fillId="7" borderId="0" xfId="2" applyFont="1" applyFill="1" applyBorder="1" applyAlignment="1">
      <alignment horizontal="justify" vertical="top" wrapText="1"/>
    </xf>
    <xf numFmtId="49" fontId="1" fillId="0" borderId="0" xfId="2" applyNumberFormat="1" applyFont="1" applyBorder="1" applyAlignment="1">
      <alignment horizontal="center" vertical="top"/>
    </xf>
    <xf numFmtId="0" fontId="1" fillId="0" borderId="0" xfId="2" applyFont="1" applyBorder="1" applyAlignment="1">
      <alignment horizontal="center" vertical="top" wrapText="1"/>
    </xf>
    <xf numFmtId="1" fontId="1" fillId="0" borderId="0" xfId="2" applyNumberFormat="1" applyFont="1" applyBorder="1" applyAlignment="1">
      <alignment horizontal="center" vertical="top" wrapText="1"/>
    </xf>
    <xf numFmtId="166" fontId="1" fillId="0" borderId="0" xfId="2" applyNumberFormat="1" applyFont="1" applyBorder="1" applyAlignment="1">
      <alignment horizontal="center" vertical="top" wrapText="1"/>
    </xf>
    <xf numFmtId="0" fontId="16" fillId="0" borderId="0" xfId="1" applyFont="1" applyBorder="1" applyAlignment="1">
      <alignment horizontal="center" vertical="top"/>
    </xf>
    <xf numFmtId="0" fontId="17" fillId="0" borderId="0" xfId="1" applyFont="1" applyBorder="1" applyAlignment="1">
      <alignment horizontal="center" vertical="top"/>
    </xf>
    <xf numFmtId="0" fontId="18" fillId="0" borderId="0" xfId="1" applyFont="1" applyBorder="1" applyAlignment="1">
      <alignment horizontal="center" vertical="top"/>
    </xf>
    <xf numFmtId="0" fontId="1" fillId="0" borderId="0" xfId="1" applyBorder="1" applyAlignment="1">
      <alignment vertical="top" wrapText="1"/>
    </xf>
    <xf numFmtId="49" fontId="1" fillId="0" borderId="56" xfId="2" applyNumberFormat="1" applyFont="1" applyBorder="1" applyAlignment="1">
      <alignment horizontal="left" vertical="top"/>
    </xf>
    <xf numFmtId="0" fontId="4" fillId="7" borderId="57" xfId="2" applyFont="1" applyFill="1" applyBorder="1" applyAlignment="1">
      <alignment horizontal="justify" vertical="top" wrapText="1"/>
    </xf>
    <xf numFmtId="1" fontId="1" fillId="0" borderId="57" xfId="2" applyNumberFormat="1" applyFont="1" applyBorder="1" applyAlignment="1">
      <alignment horizontal="center" vertical="top"/>
    </xf>
    <xf numFmtId="1" fontId="1" fillId="0" borderId="57" xfId="2" applyNumberFormat="1" applyFont="1" applyBorder="1" applyAlignment="1">
      <alignment horizontal="center" vertical="top" wrapText="1"/>
    </xf>
    <xf numFmtId="2" fontId="4" fillId="0" borderId="57" xfId="2" applyNumberFormat="1" applyFont="1" applyBorder="1" applyAlignment="1">
      <alignment horizontal="center" vertical="top" wrapText="1"/>
    </xf>
    <xf numFmtId="166" fontId="1" fillId="0" borderId="57" xfId="2" applyNumberFormat="1" applyFont="1" applyBorder="1" applyAlignment="1">
      <alignment horizontal="center" vertical="top" wrapText="1"/>
    </xf>
    <xf numFmtId="0" fontId="16" fillId="0" borderId="57" xfId="1" applyFont="1" applyBorder="1" applyAlignment="1">
      <alignment horizontal="center" vertical="top"/>
    </xf>
    <xf numFmtId="0" fontId="17" fillId="0" borderId="57" xfId="1" applyFont="1" applyBorder="1" applyAlignment="1">
      <alignment horizontal="center" vertical="top"/>
    </xf>
    <xf numFmtId="0" fontId="18" fillId="0" borderId="57" xfId="1" applyFont="1" applyBorder="1" applyAlignment="1">
      <alignment horizontal="center" vertical="top"/>
    </xf>
    <xf numFmtId="0" fontId="23" fillId="0" borderId="57" xfId="1" applyFont="1" applyBorder="1" applyAlignment="1">
      <alignment vertical="top" wrapText="1"/>
    </xf>
    <xf numFmtId="0" fontId="4" fillId="0" borderId="57" xfId="2" applyFont="1" applyBorder="1"/>
    <xf numFmtId="0" fontId="4" fillId="0" borderId="58" xfId="2" applyFont="1" applyBorder="1"/>
    <xf numFmtId="0" fontId="21" fillId="6" borderId="39" xfId="2" applyFont="1" applyFill="1" applyBorder="1" applyAlignment="1" applyProtection="1">
      <alignment vertical="top"/>
      <protection locked="0"/>
    </xf>
    <xf numFmtId="0" fontId="4" fillId="0" borderId="59" xfId="2" applyFont="1" applyBorder="1"/>
    <xf numFmtId="0" fontId="4" fillId="0" borderId="33" xfId="2" applyFont="1" applyBorder="1"/>
    <xf numFmtId="166" fontId="1" fillId="6" borderId="50" xfId="2" applyNumberFormat="1" applyFont="1" applyFill="1" applyBorder="1" applyAlignment="1" applyProtection="1">
      <alignment horizontal="center" vertical="top" wrapText="1"/>
      <protection locked="0"/>
    </xf>
    <xf numFmtId="0" fontId="14" fillId="0" borderId="37" xfId="2" applyFont="1" applyBorder="1"/>
    <xf numFmtId="49" fontId="28" fillId="0" borderId="20" xfId="2" applyNumberFormat="1" applyFont="1" applyBorder="1" applyAlignment="1">
      <alignment horizontal="center" vertical="top"/>
    </xf>
    <xf numFmtId="0" fontId="28" fillId="0" borderId="20" xfId="2" applyFont="1" applyBorder="1" applyAlignment="1">
      <alignment horizontal="center" vertical="top" wrapText="1"/>
    </xf>
    <xf numFmtId="1" fontId="28" fillId="0" borderId="20" xfId="2" applyNumberFormat="1" applyFont="1" applyBorder="1" applyAlignment="1">
      <alignment horizontal="center" vertical="top" wrapText="1"/>
    </xf>
    <xf numFmtId="166" fontId="28" fillId="0" borderId="20" xfId="2" applyNumberFormat="1" applyFont="1" applyBorder="1" applyAlignment="1">
      <alignment horizontal="center" vertical="top" wrapText="1"/>
    </xf>
    <xf numFmtId="1" fontId="1" fillId="0" borderId="20" xfId="2" applyNumberFormat="1" applyFont="1" applyBorder="1" applyAlignment="1">
      <alignment horizontal="center" vertical="top"/>
    </xf>
    <xf numFmtId="0" fontId="14" fillId="0" borderId="39" xfId="2" applyFont="1" applyBorder="1"/>
    <xf numFmtId="0" fontId="21" fillId="6" borderId="60" xfId="2" applyFont="1" applyFill="1" applyBorder="1" applyAlignment="1" applyProtection="1">
      <alignment vertical="top"/>
      <protection locked="0"/>
    </xf>
    <xf numFmtId="0" fontId="21" fillId="6" borderId="61" xfId="2" applyFont="1" applyFill="1" applyBorder="1" applyAlignment="1" applyProtection="1">
      <alignment vertical="top"/>
      <protection locked="0"/>
    </xf>
    <xf numFmtId="0" fontId="4" fillId="0" borderId="46" xfId="2" applyFont="1" applyBorder="1"/>
    <xf numFmtId="0" fontId="14" fillId="5" borderId="21" xfId="2" applyFont="1" applyFill="1" applyBorder="1"/>
    <xf numFmtId="0" fontId="14" fillId="5" borderId="61" xfId="2" applyFont="1" applyFill="1" applyBorder="1"/>
    <xf numFmtId="0" fontId="14" fillId="5" borderId="63" xfId="2" applyFont="1" applyFill="1" applyBorder="1"/>
    <xf numFmtId="0" fontId="14" fillId="5" borderId="64" xfId="2" applyFont="1" applyFill="1" applyBorder="1"/>
    <xf numFmtId="0" fontId="14" fillId="0" borderId="10" xfId="2" applyFont="1" applyBorder="1"/>
    <xf numFmtId="0" fontId="14" fillId="0" borderId="46" xfId="2" applyFont="1" applyBorder="1"/>
    <xf numFmtId="0" fontId="14" fillId="0" borderId="41" xfId="2" applyFont="1" applyBorder="1"/>
    <xf numFmtId="0" fontId="4" fillId="0" borderId="65" xfId="2" applyFont="1" applyBorder="1"/>
    <xf numFmtId="0" fontId="4" fillId="0" borderId="63" xfId="2" applyFont="1" applyBorder="1"/>
    <xf numFmtId="0" fontId="14" fillId="5" borderId="48" xfId="2" applyFont="1" applyFill="1" applyBorder="1"/>
    <xf numFmtId="0" fontId="15" fillId="0" borderId="67" xfId="2" applyFont="1" applyBorder="1" applyAlignment="1">
      <alignment horizontal="justify" vertical="top" wrapText="1"/>
    </xf>
    <xf numFmtId="1" fontId="1" fillId="0" borderId="68" xfId="2" applyNumberFormat="1" applyFont="1" applyBorder="1" applyAlignment="1">
      <alignment horizontal="center" vertical="top" wrapText="1"/>
    </xf>
    <xf numFmtId="1" fontId="1" fillId="0" borderId="69" xfId="2" applyNumberFormat="1" applyFont="1" applyBorder="1" applyAlignment="1">
      <alignment horizontal="center" vertical="top" wrapText="1"/>
    </xf>
    <xf numFmtId="0" fontId="4" fillId="7" borderId="10" xfId="2" applyFont="1" applyFill="1" applyBorder="1" applyAlignment="1">
      <alignment horizontal="justify" vertical="top" wrapText="1"/>
    </xf>
    <xf numFmtId="49" fontId="1" fillId="0" borderId="10" xfId="2" applyNumberFormat="1" applyFont="1" applyBorder="1" applyAlignment="1">
      <alignment horizontal="center" vertical="top"/>
    </xf>
    <xf numFmtId="0" fontId="1" fillId="0" borderId="10" xfId="2" applyFont="1" applyBorder="1" applyAlignment="1">
      <alignment horizontal="center" vertical="top" wrapText="1"/>
    </xf>
    <xf numFmtId="1" fontId="1" fillId="0" borderId="10" xfId="2" applyNumberFormat="1" applyFont="1" applyBorder="1" applyAlignment="1">
      <alignment horizontal="center" vertical="top" wrapText="1"/>
    </xf>
    <xf numFmtId="166" fontId="1" fillId="0" borderId="10" xfId="2" applyNumberFormat="1" applyFont="1" applyBorder="1" applyAlignment="1">
      <alignment horizontal="center" vertical="top" wrapText="1"/>
    </xf>
    <xf numFmtId="0" fontId="16" fillId="0" borderId="10" xfId="1" applyFont="1" applyBorder="1" applyAlignment="1">
      <alignment horizontal="center" vertical="top"/>
    </xf>
    <xf numFmtId="0" fontId="17" fillId="0" borderId="10" xfId="1" applyFont="1" applyBorder="1" applyAlignment="1">
      <alignment horizontal="center" vertical="top"/>
    </xf>
    <xf numFmtId="0" fontId="18" fillId="0" borderId="10" xfId="1" applyFont="1" applyBorder="1" applyAlignment="1">
      <alignment horizontal="center" vertical="top"/>
    </xf>
    <xf numFmtId="0" fontId="4" fillId="0" borderId="10" xfId="2" applyFont="1" applyBorder="1" applyAlignment="1">
      <alignment wrapText="1"/>
    </xf>
    <xf numFmtId="49" fontId="2" fillId="2" borderId="70" xfId="1" applyNumberFormat="1" applyFont="1" applyFill="1" applyBorder="1" applyAlignment="1">
      <alignment vertical="top"/>
    </xf>
    <xf numFmtId="0" fontId="2" fillId="2" borderId="53" xfId="1" applyFont="1" applyFill="1" applyBorder="1" applyAlignment="1">
      <alignment horizontal="center" vertical="top" wrapText="1"/>
    </xf>
    <xf numFmtId="1" fontId="2" fillId="3" borderId="71" xfId="1" applyNumberFormat="1" applyFont="1" applyFill="1" applyBorder="1" applyAlignment="1">
      <alignment horizontal="justify" vertical="top" wrapText="1"/>
    </xf>
    <xf numFmtId="1" fontId="2" fillId="3" borderId="53" xfId="1" applyNumberFormat="1" applyFont="1" applyFill="1" applyBorder="1" applyAlignment="1">
      <alignment horizontal="justify" vertical="top" wrapText="1"/>
    </xf>
    <xf numFmtId="49" fontId="2" fillId="2" borderId="31" xfId="1" applyNumberFormat="1" applyFont="1" applyFill="1" applyBorder="1" applyAlignment="1">
      <alignment vertical="top"/>
    </xf>
    <xf numFmtId="0" fontId="2" fillId="2" borderId="0" xfId="1" applyFont="1" applyFill="1" applyBorder="1" applyAlignment="1">
      <alignment horizontal="center" vertical="top" wrapText="1"/>
    </xf>
    <xf numFmtId="49" fontId="2" fillId="2" borderId="72" xfId="1" applyNumberFormat="1" applyFont="1" applyFill="1" applyBorder="1" applyAlignment="1">
      <alignment horizontal="left" vertical="top"/>
    </xf>
    <xf numFmtId="49" fontId="2" fillId="4" borderId="73" xfId="2" applyNumberFormat="1" applyFont="1" applyFill="1" applyBorder="1" applyAlignment="1">
      <alignment horizontal="left" vertical="top"/>
    </xf>
    <xf numFmtId="49" fontId="2" fillId="0" borderId="47" xfId="2" applyNumberFormat="1" applyFont="1" applyBorder="1" applyAlignment="1">
      <alignment horizontal="left" vertical="top"/>
    </xf>
    <xf numFmtId="49" fontId="7" fillId="0" borderId="0" xfId="2" applyNumberFormat="1" applyFont="1" applyBorder="1" applyAlignment="1">
      <alignment horizontal="left" vertical="top" wrapText="1"/>
    </xf>
    <xf numFmtId="1" fontId="2" fillId="0" borderId="0" xfId="2" applyNumberFormat="1" applyFont="1" applyBorder="1" applyAlignment="1">
      <alignment horizontal="center" vertical="top" wrapText="1"/>
    </xf>
    <xf numFmtId="166" fontId="2" fillId="0" borderId="0" xfId="2" applyNumberFormat="1" applyFont="1" applyBorder="1" applyAlignment="1">
      <alignment horizontal="center" vertical="top" wrapText="1"/>
    </xf>
    <xf numFmtId="165" fontId="2" fillId="0" borderId="0" xfId="2" applyNumberFormat="1" applyFont="1" applyBorder="1" applyAlignment="1">
      <alignment horizontal="center" vertical="top" wrapText="1"/>
    </xf>
    <xf numFmtId="49" fontId="8" fillId="0" borderId="0" xfId="2" applyNumberFormat="1" applyFont="1" applyBorder="1" applyAlignment="1">
      <alignment vertical="top"/>
    </xf>
    <xf numFmtId="49" fontId="9" fillId="0" borderId="0" xfId="2" applyNumberFormat="1" applyFont="1" applyBorder="1" applyAlignment="1">
      <alignment vertical="top"/>
    </xf>
    <xf numFmtId="49" fontId="10" fillId="0" borderId="0" xfId="2" applyNumberFormat="1" applyFont="1" applyBorder="1" applyAlignment="1">
      <alignment vertical="top"/>
    </xf>
    <xf numFmtId="49" fontId="1" fillId="0" borderId="0" xfId="2" applyNumberFormat="1" applyFont="1" applyBorder="1" applyAlignment="1">
      <alignment vertical="top" wrapText="1"/>
    </xf>
    <xf numFmtId="0" fontId="23" fillId="0" borderId="0" xfId="1" applyFont="1" applyBorder="1" applyAlignment="1">
      <alignment vertical="top" wrapText="1"/>
    </xf>
    <xf numFmtId="49" fontId="12" fillId="5" borderId="62" xfId="2" applyNumberFormat="1" applyFont="1" applyFill="1" applyBorder="1" applyAlignment="1">
      <alignment horizontal="left" vertical="top"/>
    </xf>
    <xf numFmtId="0" fontId="4" fillId="0" borderId="0" xfId="2" applyFont="1" applyBorder="1" applyAlignment="1">
      <alignment wrapText="1"/>
    </xf>
    <xf numFmtId="49" fontId="4" fillId="0" borderId="55" xfId="2" applyNumberFormat="1" applyFont="1" applyBorder="1" applyAlignment="1">
      <alignment horizontal="left" vertical="top"/>
    </xf>
    <xf numFmtId="49" fontId="36" fillId="0" borderId="74" xfId="2" applyNumberFormat="1" applyFont="1" applyBorder="1" applyAlignment="1">
      <alignment horizontal="left" vertical="top"/>
    </xf>
    <xf numFmtId="49" fontId="1" fillId="6" borderId="62" xfId="2" applyNumberFormat="1" applyFont="1" applyFill="1" applyBorder="1" applyAlignment="1" applyProtection="1">
      <alignment horizontal="left" vertical="top"/>
      <protection locked="0"/>
    </xf>
    <xf numFmtId="49" fontId="7" fillId="7" borderId="0" xfId="2" applyNumberFormat="1" applyFont="1" applyFill="1" applyBorder="1" applyAlignment="1">
      <alignment horizontal="left" vertical="top" wrapText="1"/>
    </xf>
    <xf numFmtId="49" fontId="13" fillId="0" borderId="74" xfId="2" applyNumberFormat="1" applyFont="1" applyBorder="1" applyAlignment="1">
      <alignment horizontal="left" vertical="top"/>
    </xf>
    <xf numFmtId="0" fontId="21" fillId="6" borderId="48" xfId="2" applyFont="1" applyFill="1" applyBorder="1" applyAlignment="1" applyProtection="1">
      <alignment vertical="top"/>
      <protection locked="0"/>
    </xf>
    <xf numFmtId="0" fontId="4" fillId="0" borderId="64" xfId="2" applyFont="1" applyBorder="1"/>
    <xf numFmtId="49" fontId="1" fillId="0" borderId="75" xfId="2" applyNumberFormat="1" applyFont="1" applyBorder="1" applyAlignment="1">
      <alignment horizontal="left" vertical="top"/>
    </xf>
    <xf numFmtId="49" fontId="1" fillId="0" borderId="62" xfId="2" applyNumberFormat="1" applyFont="1" applyBorder="1" applyAlignment="1">
      <alignment horizontal="left" vertical="top"/>
    </xf>
    <xf numFmtId="49" fontId="4" fillId="0" borderId="74" xfId="2" applyNumberFormat="1" applyFont="1" applyBorder="1" applyAlignment="1">
      <alignment horizontal="left" vertical="top"/>
    </xf>
    <xf numFmtId="49" fontId="28" fillId="0" borderId="74" xfId="2" applyNumberFormat="1" applyFont="1" applyBorder="1" applyAlignment="1">
      <alignment horizontal="left" vertical="top"/>
    </xf>
    <xf numFmtId="0" fontId="4" fillId="0" borderId="35" xfId="2" applyFont="1" applyBorder="1"/>
    <xf numFmtId="49" fontId="1" fillId="0" borderId="74" xfId="2" applyNumberFormat="1" applyFont="1" applyBorder="1" applyAlignment="1">
      <alignment horizontal="left" vertical="top"/>
    </xf>
    <xf numFmtId="49" fontId="1" fillId="7" borderId="0" xfId="2" applyNumberFormat="1" applyFont="1" applyFill="1" applyBorder="1" applyAlignment="1">
      <alignment vertical="top" wrapText="1"/>
    </xf>
    <xf numFmtId="1" fontId="1" fillId="0" borderId="0" xfId="2" applyNumberFormat="1" applyFont="1" applyBorder="1" applyAlignment="1">
      <alignment horizontal="center" vertical="top"/>
    </xf>
    <xf numFmtId="49" fontId="29" fillId="0" borderId="74" xfId="2" applyNumberFormat="1" applyFont="1" applyBorder="1" applyAlignment="1">
      <alignment horizontal="left" vertical="top"/>
    </xf>
    <xf numFmtId="0" fontId="22" fillId="0" borderId="0" xfId="2" applyFont="1" applyBorder="1" applyAlignment="1">
      <alignment horizontal="justify" vertical="top" wrapText="1"/>
    </xf>
    <xf numFmtId="1" fontId="4" fillId="0" borderId="0" xfId="2" applyNumberFormat="1" applyFont="1" applyBorder="1" applyAlignment="1">
      <alignment horizontal="center" vertical="top"/>
    </xf>
    <xf numFmtId="1" fontId="4" fillId="0" borderId="0" xfId="2" applyNumberFormat="1" applyFont="1" applyBorder="1" applyAlignment="1">
      <alignment horizontal="center" vertical="top" wrapText="1"/>
    </xf>
    <xf numFmtId="166" fontId="4" fillId="0" borderId="0" xfId="2" applyNumberFormat="1" applyFont="1" applyBorder="1" applyAlignment="1">
      <alignment horizontal="center" vertical="top" wrapText="1"/>
    </xf>
    <xf numFmtId="166" fontId="1" fillId="0" borderId="0" xfId="1" applyNumberFormat="1" applyBorder="1" applyAlignment="1">
      <alignment horizontal="center" vertical="top" wrapText="1"/>
    </xf>
    <xf numFmtId="0" fontId="19" fillId="0" borderId="0" xfId="1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4" fillId="0" borderId="0" xfId="2" applyFont="1" applyBorder="1" applyAlignment="1">
      <alignment horizontal="justify" vertical="top" wrapText="1"/>
    </xf>
    <xf numFmtId="49" fontId="1" fillId="0" borderId="66" xfId="2" applyNumberFormat="1" applyFont="1" applyBorder="1" applyAlignment="1">
      <alignment horizontal="left" vertical="top"/>
    </xf>
    <xf numFmtId="0" fontId="14" fillId="0" borderId="48" xfId="2" applyFont="1" applyBorder="1"/>
    <xf numFmtId="0" fontId="41" fillId="0" borderId="0" xfId="2" applyFont="1" applyBorder="1" applyAlignment="1">
      <alignment horizontal="justify" vertical="top" wrapText="1"/>
    </xf>
    <xf numFmtId="0" fontId="4" fillId="0" borderId="74" xfId="2" applyFont="1" applyBorder="1"/>
    <xf numFmtId="0" fontId="1" fillId="0" borderId="47" xfId="1" applyBorder="1" applyAlignment="1">
      <alignment horizontal="center" vertical="top"/>
    </xf>
    <xf numFmtId="1" fontId="1" fillId="0" borderId="0" xfId="1" applyNumberFormat="1" applyBorder="1" applyAlignment="1">
      <alignment vertical="top"/>
    </xf>
    <xf numFmtId="0" fontId="1" fillId="0" borderId="0" xfId="1" applyBorder="1" applyAlignment="1">
      <alignment vertical="top"/>
    </xf>
    <xf numFmtId="165" fontId="1" fillId="0" borderId="0" xfId="1" applyNumberFormat="1" applyBorder="1" applyAlignment="1">
      <alignment vertical="top"/>
    </xf>
    <xf numFmtId="0" fontId="8" fillId="0" borderId="0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2" fillId="8" borderId="38" xfId="1" applyFont="1" applyFill="1" applyBorder="1" applyAlignment="1">
      <alignment horizontal="left" vertical="center"/>
    </xf>
    <xf numFmtId="0" fontId="2" fillId="8" borderId="58" xfId="1" applyFont="1" applyFill="1" applyBorder="1" applyAlignment="1">
      <alignment horizontal="left" vertical="center"/>
    </xf>
    <xf numFmtId="1" fontId="1" fillId="8" borderId="58" xfId="1" applyNumberFormat="1" applyFill="1" applyBorder="1" applyAlignment="1">
      <alignment vertical="top"/>
    </xf>
    <xf numFmtId="0" fontId="1" fillId="8" borderId="58" xfId="1" applyFill="1" applyBorder="1" applyAlignment="1">
      <alignment vertical="top"/>
    </xf>
    <xf numFmtId="165" fontId="1" fillId="8" borderId="58" xfId="1" applyNumberFormat="1" applyFill="1" applyBorder="1" applyAlignment="1">
      <alignment vertical="top"/>
    </xf>
    <xf numFmtId="166" fontId="2" fillId="8" borderId="58" xfId="1" applyNumberFormat="1" applyFont="1" applyFill="1" applyBorder="1" applyAlignment="1">
      <alignment horizontal="center" vertical="center"/>
    </xf>
    <xf numFmtId="0" fontId="2" fillId="8" borderId="58" xfId="1" applyFont="1" applyFill="1" applyBorder="1" applyAlignment="1">
      <alignment horizontal="center" vertical="center"/>
    </xf>
    <xf numFmtId="0" fontId="8" fillId="8" borderId="58" xfId="1" applyFont="1" applyFill="1" applyBorder="1" applyAlignment="1">
      <alignment horizontal="center" vertical="top"/>
    </xf>
    <xf numFmtId="0" fontId="9" fillId="8" borderId="58" xfId="1" applyFont="1" applyFill="1" applyBorder="1" applyAlignment="1">
      <alignment horizontal="center" vertical="top"/>
    </xf>
    <xf numFmtId="0" fontId="10" fillId="8" borderId="58" xfId="1" applyFont="1" applyFill="1" applyBorder="1" applyAlignment="1">
      <alignment horizontal="center" vertical="top"/>
    </xf>
    <xf numFmtId="0" fontId="1" fillId="8" borderId="58" xfId="1" applyFill="1" applyBorder="1" applyAlignment="1">
      <alignment vertical="top" wrapText="1"/>
    </xf>
    <xf numFmtId="0" fontId="1" fillId="8" borderId="39" xfId="1" applyFill="1" applyBorder="1" applyAlignment="1">
      <alignment vertical="top" wrapText="1"/>
    </xf>
    <xf numFmtId="0" fontId="4" fillId="0" borderId="32" xfId="2" applyFont="1" applyBorder="1"/>
    <xf numFmtId="0" fontId="21" fillId="0" borderId="42" xfId="2" applyFont="1" applyBorder="1"/>
    <xf numFmtId="0" fontId="21" fillId="0" borderId="30" xfId="2" applyFont="1" applyBorder="1"/>
    <xf numFmtId="0" fontId="35" fillId="0" borderId="39" xfId="2" applyFont="1" applyBorder="1"/>
    <xf numFmtId="0" fontId="35" fillId="0" borderId="41" xfId="2" applyFont="1" applyBorder="1"/>
    <xf numFmtId="0" fontId="14" fillId="0" borderId="40" xfId="2" applyFont="1" applyBorder="1"/>
    <xf numFmtId="0" fontId="14" fillId="5" borderId="35" xfId="2" applyFont="1" applyFill="1" applyBorder="1"/>
    <xf numFmtId="0" fontId="14" fillId="5" borderId="65" xfId="2" applyFont="1" applyFill="1" applyBorder="1"/>
    <xf numFmtId="49" fontId="30" fillId="0" borderId="23" xfId="2" applyNumberFormat="1" applyFont="1" applyBorder="1" applyAlignment="1">
      <alignment vertical="top" wrapText="1"/>
    </xf>
    <xf numFmtId="0" fontId="21" fillId="6" borderId="9" xfId="2" applyFont="1" applyFill="1" applyBorder="1" applyAlignment="1" applyProtection="1">
      <alignment vertical="top"/>
      <protection locked="0"/>
    </xf>
    <xf numFmtId="0" fontId="21" fillId="6" borderId="35" xfId="2" applyFont="1" applyFill="1" applyBorder="1" applyAlignment="1" applyProtection="1">
      <alignment vertical="top"/>
      <protection locked="0"/>
    </xf>
    <xf numFmtId="0" fontId="21" fillId="6" borderId="18" xfId="2" applyFont="1" applyFill="1" applyBorder="1" applyAlignment="1" applyProtection="1">
      <alignment vertical="top"/>
      <protection locked="0"/>
    </xf>
    <xf numFmtId="0" fontId="21" fillId="6" borderId="34" xfId="2" applyFont="1" applyFill="1" applyBorder="1" applyAlignment="1" applyProtection="1">
      <alignment vertical="top"/>
      <protection locked="0"/>
    </xf>
    <xf numFmtId="0" fontId="14" fillId="5" borderId="46" xfId="2" applyFont="1" applyFill="1" applyBorder="1"/>
    <xf numFmtId="0" fontId="14" fillId="0" borderId="53" xfId="2" applyFont="1" applyBorder="1"/>
    <xf numFmtId="1" fontId="1" fillId="0" borderId="23" xfId="2" applyNumberFormat="1" applyFont="1" applyBorder="1" applyAlignment="1">
      <alignment horizontal="center" vertical="top" wrapText="1"/>
    </xf>
    <xf numFmtId="2" fontId="32" fillId="7" borderId="23" xfId="2" applyNumberFormat="1" applyFont="1" applyFill="1" applyBorder="1" applyAlignment="1">
      <alignment horizontal="center" vertical="top" wrapText="1"/>
    </xf>
    <xf numFmtId="166" fontId="32" fillId="0" borderId="23" xfId="2" applyNumberFormat="1" applyFont="1" applyBorder="1" applyAlignment="1">
      <alignment horizontal="center" vertical="top" wrapText="1"/>
    </xf>
    <xf numFmtId="166" fontId="1" fillId="0" borderId="23" xfId="2" applyNumberFormat="1" applyFont="1" applyBorder="1" applyAlignment="1">
      <alignment horizontal="center" vertical="top" wrapText="1"/>
    </xf>
    <xf numFmtId="0" fontId="16" fillId="0" borderId="23" xfId="1" applyFont="1" applyBorder="1" applyAlignment="1">
      <alignment horizontal="center" vertical="top"/>
    </xf>
    <xf numFmtId="0" fontId="17" fillId="0" borderId="23" xfId="1" applyFont="1" applyBorder="1" applyAlignment="1">
      <alignment horizontal="center" vertical="top"/>
    </xf>
    <xf numFmtId="0" fontId="18" fillId="0" borderId="23" xfId="1" applyFont="1" applyBorder="1" applyAlignment="1">
      <alignment horizontal="center" vertical="top"/>
    </xf>
    <xf numFmtId="0" fontId="4" fillId="0" borderId="23" xfId="2" applyFont="1" applyBorder="1" applyAlignment="1">
      <alignment wrapText="1"/>
    </xf>
    <xf numFmtId="0" fontId="4" fillId="0" borderId="23" xfId="2" applyFont="1" applyBorder="1"/>
    <xf numFmtId="0" fontId="4" fillId="0" borderId="76" xfId="2" applyFont="1" applyBorder="1"/>
    <xf numFmtId="0" fontId="1" fillId="0" borderId="23" xfId="2" applyFont="1" applyBorder="1" applyAlignment="1">
      <alignment horizontal="center" vertical="top" wrapText="1"/>
    </xf>
    <xf numFmtId="0" fontId="4" fillId="0" borderId="77" xfId="2" applyFont="1" applyBorder="1"/>
    <xf numFmtId="0" fontId="4" fillId="0" borderId="78" xfId="2" applyFont="1" applyBorder="1"/>
    <xf numFmtId="0" fontId="4" fillId="0" borderId="79" xfId="2" applyFont="1" applyBorder="1"/>
    <xf numFmtId="0" fontId="15" fillId="0" borderId="23" xfId="2" applyFont="1" applyBorder="1" applyAlignment="1">
      <alignment horizontal="justify" vertical="top" wrapText="1"/>
    </xf>
    <xf numFmtId="49" fontId="1" fillId="4" borderId="30" xfId="2" applyNumberFormat="1" applyFont="1" applyFill="1" applyBorder="1" applyAlignment="1">
      <alignment vertical="top" wrapText="1"/>
    </xf>
  </cellXfs>
  <cellStyles count="3">
    <cellStyle name="Normální" xfId="0" builtinId="0"/>
    <cellStyle name="Normální 2" xfId="2" xr:uid="{00000000-0005-0000-0000-000001000000}"/>
    <cellStyle name="normální_SSaZ - VZOR 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75"/>
  <sheetViews>
    <sheetView tabSelected="1" view="pageBreakPreview" zoomScale="75" zoomScaleNormal="75" zoomScaleSheetLayoutView="75" workbookViewId="0">
      <pane ySplit="2" topLeftCell="A3" activePane="bottomLeft" state="frozen"/>
      <selection pane="bottomLeft" activeCell="A46" sqref="A46:XFD46"/>
    </sheetView>
  </sheetViews>
  <sheetFormatPr defaultColWidth="9.140625" defaultRowHeight="15" x14ac:dyDescent="0.2"/>
  <cols>
    <col min="1" max="1" width="9" style="129" customWidth="1"/>
    <col min="2" max="2" width="75.5703125" style="64" customWidth="1"/>
    <col min="3" max="5" width="9.28515625" style="130" customWidth="1"/>
    <col min="6" max="6" width="3.28515625" style="130" customWidth="1"/>
    <col min="7" max="7" width="9.5703125" style="131" customWidth="1"/>
    <col min="8" max="8" width="8.42578125" style="132" customWidth="1"/>
    <col min="9" max="9" width="8.5703125" style="131" customWidth="1"/>
    <col min="10" max="11" width="9.28515625" style="131" customWidth="1"/>
    <col min="12" max="12" width="7.28515625" style="133" customWidth="1"/>
    <col min="13" max="13" width="7.28515625" style="134" customWidth="1"/>
    <col min="14" max="14" width="6.140625" style="135" customWidth="1"/>
    <col min="15" max="15" width="29.7109375" style="64" customWidth="1"/>
    <col min="16" max="19" width="15.28515625" style="3" customWidth="1"/>
    <col min="20" max="20" width="12.5703125" style="3" customWidth="1"/>
    <col min="21" max="21" width="2" style="1" customWidth="1"/>
    <col min="22" max="22" width="1.42578125" style="2" customWidth="1"/>
    <col min="23" max="23" width="9.140625" style="3"/>
    <col min="24" max="38" width="25.7109375" style="3" customWidth="1"/>
    <col min="39" max="16384" width="9.140625" style="3"/>
  </cols>
  <sheetData>
    <row r="1" spans="1:36" ht="41.25" customHeight="1" thickBot="1" x14ac:dyDescent="0.25">
      <c r="A1" s="324" t="s">
        <v>0</v>
      </c>
      <c r="B1" s="325" t="s">
        <v>1</v>
      </c>
      <c r="C1" s="326" t="s">
        <v>2</v>
      </c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225" t="s">
        <v>31</v>
      </c>
      <c r="T1" s="226"/>
    </row>
    <row r="2" spans="1:36" ht="12.75" customHeight="1" thickBot="1" x14ac:dyDescent="0.25">
      <c r="A2" s="328"/>
      <c r="B2" s="329"/>
      <c r="C2" s="195" t="s">
        <v>3</v>
      </c>
      <c r="D2" s="195"/>
      <c r="E2" s="195"/>
      <c r="F2" s="4" t="s">
        <v>4</v>
      </c>
      <c r="G2" s="196" t="s">
        <v>5</v>
      </c>
      <c r="H2" s="196"/>
      <c r="I2" s="196"/>
      <c r="J2" s="197" t="s">
        <v>6</v>
      </c>
      <c r="K2" s="197"/>
      <c r="L2" s="198" t="s">
        <v>7</v>
      </c>
      <c r="M2" s="199"/>
      <c r="N2" s="199"/>
      <c r="O2" s="5" t="s">
        <v>8</v>
      </c>
      <c r="P2" s="200" t="s">
        <v>9</v>
      </c>
      <c r="Q2" s="329"/>
      <c r="R2" s="329"/>
      <c r="S2" s="223"/>
      <c r="T2" s="224"/>
    </row>
    <row r="3" spans="1:36" ht="29.25" customHeight="1" thickBot="1" x14ac:dyDescent="0.25">
      <c r="A3" s="330" t="s">
        <v>10</v>
      </c>
      <c r="B3" s="194"/>
      <c r="C3" s="6" t="s">
        <v>11</v>
      </c>
      <c r="D3" s="6" t="s">
        <v>12</v>
      </c>
      <c r="E3" s="6" t="s">
        <v>13</v>
      </c>
      <c r="F3" s="6" t="s">
        <v>14</v>
      </c>
      <c r="G3" s="7" t="s">
        <v>15</v>
      </c>
      <c r="H3" s="8" t="s">
        <v>16</v>
      </c>
      <c r="I3" s="7" t="s">
        <v>17</v>
      </c>
      <c r="J3" s="9" t="s">
        <v>18</v>
      </c>
      <c r="K3" s="9" t="s">
        <v>17</v>
      </c>
      <c r="L3" s="7" t="s">
        <v>19</v>
      </c>
      <c r="M3" s="7" t="s">
        <v>20</v>
      </c>
      <c r="N3" s="7" t="s">
        <v>21</v>
      </c>
      <c r="O3" s="10"/>
      <c r="P3" s="11" t="s">
        <v>22</v>
      </c>
      <c r="Q3" s="11" t="s">
        <v>23</v>
      </c>
      <c r="R3" s="201" t="s">
        <v>24</v>
      </c>
      <c r="S3" s="220" t="s">
        <v>194</v>
      </c>
      <c r="T3" s="221" t="s">
        <v>195</v>
      </c>
      <c r="U3" s="211"/>
      <c r="V3" s="12"/>
    </row>
    <row r="4" spans="1:36" ht="21" customHeight="1" thickBot="1" x14ac:dyDescent="0.25">
      <c r="A4" s="331"/>
      <c r="B4" s="13" t="s">
        <v>25</v>
      </c>
      <c r="C4" s="14"/>
      <c r="D4" s="14"/>
      <c r="E4" s="14"/>
      <c r="F4" s="14"/>
      <c r="G4" s="15"/>
      <c r="H4" s="16"/>
      <c r="I4" s="15"/>
      <c r="J4" s="15"/>
      <c r="K4" s="15"/>
      <c r="L4" s="17"/>
      <c r="M4" s="18"/>
      <c r="N4" s="19"/>
      <c r="O4" s="20"/>
      <c r="P4" s="20"/>
      <c r="Q4" s="20"/>
      <c r="R4" s="20"/>
      <c r="S4" s="421"/>
      <c r="T4" s="231"/>
      <c r="U4" s="21"/>
    </row>
    <row r="5" spans="1:36" ht="5.25" customHeight="1" x14ac:dyDescent="0.2">
      <c r="A5" s="332"/>
      <c r="B5" s="333"/>
      <c r="C5" s="334"/>
      <c r="D5" s="334"/>
      <c r="E5" s="334"/>
      <c r="F5" s="334"/>
      <c r="G5" s="335"/>
      <c r="H5" s="336"/>
      <c r="I5" s="335"/>
      <c r="J5" s="335"/>
      <c r="K5" s="335"/>
      <c r="L5" s="337"/>
      <c r="M5" s="338"/>
      <c r="N5" s="339"/>
      <c r="O5" s="340"/>
      <c r="P5" s="202"/>
      <c r="Q5" s="202"/>
      <c r="R5" s="202"/>
      <c r="S5" s="263"/>
      <c r="T5" s="229"/>
    </row>
    <row r="6" spans="1:36" s="33" customFormat="1" ht="18" customHeight="1" x14ac:dyDescent="0.2">
      <c r="A6" s="342" t="s">
        <v>26</v>
      </c>
      <c r="B6" s="22" t="s">
        <v>27</v>
      </c>
      <c r="C6" s="23"/>
      <c r="D6" s="23"/>
      <c r="E6" s="24"/>
      <c r="F6" s="23"/>
      <c r="G6" s="25"/>
      <c r="H6" s="24"/>
      <c r="I6" s="26"/>
      <c r="J6" s="26"/>
      <c r="K6" s="26"/>
      <c r="L6" s="27"/>
      <c r="M6" s="27"/>
      <c r="N6" s="27"/>
      <c r="O6" s="28"/>
      <c r="P6" s="29"/>
      <c r="Q6" s="29"/>
      <c r="R6" s="29"/>
      <c r="S6" s="29"/>
      <c r="T6" s="397"/>
      <c r="U6" s="30"/>
      <c r="V6" s="31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5.25" customHeight="1" thickBot="1" x14ac:dyDescent="0.25">
      <c r="A7" s="266"/>
      <c r="B7" s="267"/>
      <c r="C7" s="268"/>
      <c r="D7" s="269"/>
      <c r="E7" s="270"/>
      <c r="F7" s="268"/>
      <c r="G7" s="271"/>
      <c r="H7" s="270"/>
      <c r="I7" s="271"/>
      <c r="J7" s="271"/>
      <c r="K7" s="271"/>
      <c r="L7" s="272"/>
      <c r="M7" s="273"/>
      <c r="N7" s="274"/>
      <c r="O7" s="275"/>
      <c r="P7" s="202"/>
      <c r="Q7" s="202"/>
      <c r="R7" s="202"/>
      <c r="S7" s="287"/>
      <c r="T7" s="217"/>
    </row>
    <row r="8" spans="1:36" ht="50.1" customHeight="1" x14ac:dyDescent="0.2">
      <c r="A8" s="264" t="s">
        <v>71</v>
      </c>
      <c r="B8" s="136" t="s">
        <v>72</v>
      </c>
      <c r="C8" s="35">
        <v>500</v>
      </c>
      <c r="D8" s="35">
        <v>600</v>
      </c>
      <c r="E8" s="36"/>
      <c r="F8" s="35">
        <v>1</v>
      </c>
      <c r="G8" s="137">
        <v>2.9</v>
      </c>
      <c r="H8" s="36" t="s">
        <v>32</v>
      </c>
      <c r="I8" s="38">
        <f>+F8*G8</f>
        <v>2.9</v>
      </c>
      <c r="J8" s="38"/>
      <c r="K8" s="38"/>
      <c r="L8" s="39" t="s">
        <v>33</v>
      </c>
      <c r="M8" s="40"/>
      <c r="N8" s="41" t="s">
        <v>33</v>
      </c>
      <c r="O8" s="42"/>
      <c r="P8" s="43"/>
      <c r="Q8" s="43"/>
      <c r="R8" s="166"/>
      <c r="S8" s="218"/>
      <c r="T8" s="215"/>
    </row>
    <row r="9" spans="1:36" ht="34.5" customHeight="1" thickBot="1" x14ac:dyDescent="0.25">
      <c r="A9" s="265"/>
      <c r="B9" s="235" t="s">
        <v>73</v>
      </c>
      <c r="C9" s="88"/>
      <c r="D9" s="88"/>
      <c r="E9" s="88"/>
      <c r="F9" s="88"/>
      <c r="G9" s="236"/>
      <c r="H9" s="237"/>
      <c r="I9" s="88"/>
      <c r="J9" s="88"/>
      <c r="K9" s="88"/>
      <c r="L9" s="169"/>
      <c r="M9" s="238"/>
      <c r="N9" s="239"/>
      <c r="O9" s="240"/>
      <c r="P9" s="91"/>
      <c r="Q9" s="91"/>
      <c r="R9" s="172"/>
      <c r="S9" s="222"/>
      <c r="T9" s="229"/>
    </row>
    <row r="10" spans="1:36" ht="32.25" customHeight="1" thickBot="1" x14ac:dyDescent="0.25">
      <c r="A10" s="241"/>
      <c r="B10" s="242" t="s">
        <v>30</v>
      </c>
      <c r="C10" s="243" t="s">
        <v>31</v>
      </c>
      <c r="D10" s="243" t="s">
        <v>31</v>
      </c>
      <c r="E10" s="243" t="s">
        <v>31</v>
      </c>
      <c r="F10" s="244"/>
      <c r="G10" s="243" t="s">
        <v>31</v>
      </c>
      <c r="H10" s="243" t="s">
        <v>31</v>
      </c>
      <c r="I10" s="243" t="s">
        <v>31</v>
      </c>
      <c r="J10" s="243"/>
      <c r="K10" s="243"/>
      <c r="L10" s="245"/>
      <c r="M10" s="246"/>
      <c r="N10" s="247"/>
      <c r="O10" s="248"/>
      <c r="P10" s="249" t="s">
        <v>31</v>
      </c>
      <c r="Q10" s="249" t="s">
        <v>31</v>
      </c>
      <c r="R10" s="250" t="s">
        <v>31</v>
      </c>
      <c r="S10" s="233"/>
      <c r="T10" s="234"/>
    </row>
    <row r="11" spans="1:36" ht="5.25" customHeight="1" thickBot="1" x14ac:dyDescent="0.25">
      <c r="A11" s="266"/>
      <c r="B11" s="267"/>
      <c r="C11" s="268"/>
      <c r="D11" s="269"/>
      <c r="E11" s="270"/>
      <c r="F11" s="268"/>
      <c r="G11" s="271"/>
      <c r="H11" s="270"/>
      <c r="I11" s="271"/>
      <c r="J11" s="271"/>
      <c r="K11" s="271"/>
      <c r="L11" s="272"/>
      <c r="M11" s="273"/>
      <c r="N11" s="274"/>
      <c r="O11" s="275"/>
      <c r="P11" s="202"/>
      <c r="Q11" s="202"/>
      <c r="R11" s="202"/>
      <c r="S11" s="301"/>
      <c r="T11" s="232"/>
    </row>
    <row r="12" spans="1:36" ht="50.1" customHeight="1" x14ac:dyDescent="0.2">
      <c r="A12" s="264" t="s">
        <v>74</v>
      </c>
      <c r="B12" s="136" t="s">
        <v>75</v>
      </c>
      <c r="C12" s="35"/>
      <c r="D12" s="35"/>
      <c r="E12" s="36"/>
      <c r="F12" s="35">
        <v>1</v>
      </c>
      <c r="G12" s="137">
        <v>0.2</v>
      </c>
      <c r="H12" s="36" t="s">
        <v>29</v>
      </c>
      <c r="I12" s="38">
        <f>+F12*G12</f>
        <v>0.2</v>
      </c>
      <c r="J12" s="38"/>
      <c r="K12" s="38"/>
      <c r="L12" s="39"/>
      <c r="M12" s="40"/>
      <c r="N12" s="41"/>
      <c r="O12" s="42"/>
      <c r="P12" s="43"/>
      <c r="Q12" s="43"/>
      <c r="R12" s="166"/>
      <c r="S12" s="218"/>
      <c r="T12" s="218"/>
      <c r="V12" s="2" t="s">
        <v>35</v>
      </c>
    </row>
    <row r="13" spans="1:36" ht="46.5" customHeight="1" thickBot="1" x14ac:dyDescent="0.25">
      <c r="A13" s="265"/>
      <c r="B13" s="235" t="s">
        <v>76</v>
      </c>
      <c r="C13" s="251"/>
      <c r="D13" s="252"/>
      <c r="E13" s="88"/>
      <c r="F13" s="251"/>
      <c r="G13" s="236"/>
      <c r="H13" s="88"/>
      <c r="I13" s="89"/>
      <c r="J13" s="89"/>
      <c r="K13" s="89"/>
      <c r="L13" s="169"/>
      <c r="M13" s="170"/>
      <c r="N13" s="171"/>
      <c r="O13" s="240"/>
      <c r="P13" s="91"/>
      <c r="Q13" s="91"/>
      <c r="R13" s="172"/>
      <c r="S13" s="222"/>
      <c r="T13" s="219"/>
      <c r="V13" s="2" t="s">
        <v>35</v>
      </c>
    </row>
    <row r="14" spans="1:36" ht="32.25" customHeight="1" thickBot="1" x14ac:dyDescent="0.25">
      <c r="A14" s="241"/>
      <c r="B14" s="242" t="s">
        <v>30</v>
      </c>
      <c r="C14" s="243" t="s">
        <v>31</v>
      </c>
      <c r="D14" s="243" t="s">
        <v>31</v>
      </c>
      <c r="E14" s="243" t="s">
        <v>31</v>
      </c>
      <c r="F14" s="244"/>
      <c r="G14" s="243" t="s">
        <v>31</v>
      </c>
      <c r="H14" s="243" t="s">
        <v>31</v>
      </c>
      <c r="I14" s="243" t="s">
        <v>31</v>
      </c>
      <c r="J14" s="243"/>
      <c r="K14" s="243"/>
      <c r="L14" s="245"/>
      <c r="M14" s="246"/>
      <c r="N14" s="247"/>
      <c r="O14" s="248"/>
      <c r="P14" s="249" t="s">
        <v>31</v>
      </c>
      <c r="Q14" s="249" t="s">
        <v>31</v>
      </c>
      <c r="R14" s="253" t="s">
        <v>31</v>
      </c>
      <c r="S14" s="254"/>
      <c r="T14" s="234"/>
    </row>
    <row r="15" spans="1:36" ht="5.25" customHeight="1" thickBot="1" x14ac:dyDescent="0.25">
      <c r="A15" s="266"/>
      <c r="B15" s="267"/>
      <c r="C15" s="268"/>
      <c r="D15" s="269"/>
      <c r="E15" s="270"/>
      <c r="F15" s="268"/>
      <c r="G15" s="271"/>
      <c r="H15" s="270"/>
      <c r="I15" s="271"/>
      <c r="J15" s="271"/>
      <c r="K15" s="271"/>
      <c r="L15" s="272"/>
      <c r="M15" s="273"/>
      <c r="N15" s="274"/>
      <c r="O15" s="275"/>
      <c r="P15" s="202"/>
      <c r="Q15" s="202"/>
      <c r="R15" s="202"/>
      <c r="S15" s="301"/>
      <c r="T15" s="215"/>
    </row>
    <row r="16" spans="1:36" ht="42.75" customHeight="1" x14ac:dyDescent="0.2">
      <c r="A16" s="264" t="s">
        <v>77</v>
      </c>
      <c r="B16" s="136" t="s">
        <v>78</v>
      </c>
      <c r="C16" s="35">
        <v>390</v>
      </c>
      <c r="D16" s="35">
        <v>460</v>
      </c>
      <c r="E16" s="36">
        <v>610</v>
      </c>
      <c r="F16" s="35">
        <v>1</v>
      </c>
      <c r="G16" s="37">
        <v>0.4</v>
      </c>
      <c r="H16" s="36" t="s">
        <v>29</v>
      </c>
      <c r="I16" s="38">
        <v>0.4</v>
      </c>
      <c r="J16" s="38"/>
      <c r="K16" s="38"/>
      <c r="L16" s="39" t="s">
        <v>33</v>
      </c>
      <c r="M16" s="40"/>
      <c r="N16" s="41" t="s">
        <v>33</v>
      </c>
      <c r="O16" s="42"/>
      <c r="P16" s="43"/>
      <c r="Q16" s="43"/>
      <c r="R16" s="166"/>
      <c r="S16" s="214"/>
      <c r="T16" s="218"/>
    </row>
    <row r="17" spans="1:36" ht="40.5" customHeight="1" thickBot="1" x14ac:dyDescent="0.25">
      <c r="A17" s="265"/>
      <c r="B17" s="255" t="s">
        <v>79</v>
      </c>
      <c r="C17" s="88"/>
      <c r="D17" s="88"/>
      <c r="E17" s="88"/>
      <c r="F17" s="88"/>
      <c r="G17" s="236"/>
      <c r="H17" s="237"/>
      <c r="I17" s="88"/>
      <c r="J17" s="88"/>
      <c r="K17" s="88"/>
      <c r="L17" s="169"/>
      <c r="M17" s="238"/>
      <c r="N17" s="239"/>
      <c r="O17" s="240"/>
      <c r="P17" s="91"/>
      <c r="Q17" s="91"/>
      <c r="R17" s="172"/>
      <c r="S17" s="228"/>
      <c r="T17" s="219"/>
      <c r="V17" s="2" t="s">
        <v>35</v>
      </c>
    </row>
    <row r="18" spans="1:36" ht="29.25" customHeight="1" thickBot="1" x14ac:dyDescent="0.25">
      <c r="A18" s="241"/>
      <c r="B18" s="242" t="s">
        <v>30</v>
      </c>
      <c r="C18" s="243" t="s">
        <v>31</v>
      </c>
      <c r="D18" s="243" t="s">
        <v>31</v>
      </c>
      <c r="E18" s="243" t="s">
        <v>31</v>
      </c>
      <c r="F18" s="244"/>
      <c r="G18" s="243" t="s">
        <v>31</v>
      </c>
      <c r="H18" s="243" t="s">
        <v>31</v>
      </c>
      <c r="I18" s="243" t="s">
        <v>31</v>
      </c>
      <c r="J18" s="243"/>
      <c r="K18" s="243"/>
      <c r="L18" s="245"/>
      <c r="M18" s="246"/>
      <c r="N18" s="247"/>
      <c r="O18" s="248"/>
      <c r="P18" s="249" t="s">
        <v>31</v>
      </c>
      <c r="Q18" s="249" t="s">
        <v>31</v>
      </c>
      <c r="R18" s="253" t="s">
        <v>31</v>
      </c>
      <c r="S18" s="254"/>
      <c r="T18" s="288"/>
      <c r="V18" s="2" t="s">
        <v>35</v>
      </c>
    </row>
    <row r="19" spans="1:36" ht="5.25" customHeight="1" thickBot="1" x14ac:dyDescent="0.25">
      <c r="A19" s="266"/>
      <c r="B19" s="267"/>
      <c r="C19" s="268"/>
      <c r="D19" s="269"/>
      <c r="E19" s="270"/>
      <c r="F19" s="268"/>
      <c r="G19" s="271"/>
      <c r="H19" s="270"/>
      <c r="I19" s="271"/>
      <c r="J19" s="271"/>
      <c r="K19" s="271"/>
      <c r="L19" s="272"/>
      <c r="M19" s="273"/>
      <c r="N19" s="274"/>
      <c r="O19" s="275"/>
      <c r="P19" s="202"/>
      <c r="Q19" s="202"/>
      <c r="R19" s="202"/>
      <c r="S19" s="301"/>
      <c r="T19" s="232"/>
    </row>
    <row r="20" spans="1:36" ht="30.75" customHeight="1" x14ac:dyDescent="0.2">
      <c r="A20" s="264" t="s">
        <v>80</v>
      </c>
      <c r="B20" s="136" t="s">
        <v>81</v>
      </c>
      <c r="C20" s="35"/>
      <c r="D20" s="35"/>
      <c r="E20" s="36"/>
      <c r="F20" s="35" t="s">
        <v>28</v>
      </c>
      <c r="G20" s="140">
        <v>0.1</v>
      </c>
      <c r="H20" s="36" t="s">
        <v>29</v>
      </c>
      <c r="I20" s="87">
        <v>0.1</v>
      </c>
      <c r="J20" s="38"/>
      <c r="K20" s="38"/>
      <c r="L20" s="39"/>
      <c r="M20" s="40"/>
      <c r="N20" s="41"/>
      <c r="O20" s="42"/>
      <c r="P20" s="43"/>
      <c r="Q20" s="43"/>
      <c r="R20" s="166"/>
      <c r="S20" s="218"/>
      <c r="T20" s="229"/>
    </row>
    <row r="21" spans="1:36" ht="50.1" customHeight="1" thickBot="1" x14ac:dyDescent="0.25">
      <c r="A21" s="265"/>
      <c r="B21" s="256" t="s">
        <v>82</v>
      </c>
      <c r="C21" s="251"/>
      <c r="D21" s="252"/>
      <c r="E21" s="88"/>
      <c r="F21" s="251"/>
      <c r="G21" s="236"/>
      <c r="H21" s="88"/>
      <c r="I21" s="89"/>
      <c r="J21" s="89"/>
      <c r="K21" s="257"/>
      <c r="L21" s="258"/>
      <c r="M21" s="258"/>
      <c r="N21" s="259"/>
      <c r="O21" s="260"/>
      <c r="P21" s="91"/>
      <c r="Q21" s="91"/>
      <c r="R21" s="172"/>
      <c r="S21" s="222"/>
      <c r="T21" s="229"/>
      <c r="V21" s="2" t="s">
        <v>35</v>
      </c>
    </row>
    <row r="22" spans="1:36" ht="43.5" customHeight="1" thickBot="1" x14ac:dyDescent="0.25">
      <c r="A22" s="261"/>
      <c r="B22" s="242" t="s">
        <v>30</v>
      </c>
      <c r="C22" s="243" t="s">
        <v>31</v>
      </c>
      <c r="D22" s="243" t="s">
        <v>31</v>
      </c>
      <c r="E22" s="243" t="s">
        <v>31</v>
      </c>
      <c r="F22" s="244"/>
      <c r="G22" s="243" t="s">
        <v>31</v>
      </c>
      <c r="H22" s="243" t="s">
        <v>31</v>
      </c>
      <c r="I22" s="243" t="s">
        <v>31</v>
      </c>
      <c r="J22" s="243"/>
      <c r="K22" s="243"/>
      <c r="L22" s="245"/>
      <c r="M22" s="246"/>
      <c r="N22" s="247"/>
      <c r="O22" s="248"/>
      <c r="P22" s="249" t="s">
        <v>31</v>
      </c>
      <c r="Q22" s="249" t="s">
        <v>31</v>
      </c>
      <c r="R22" s="249" t="s">
        <v>31</v>
      </c>
      <c r="S22" s="249"/>
      <c r="T22" s="234"/>
      <c r="V22" s="2" t="s">
        <v>35</v>
      </c>
    </row>
    <row r="23" spans="1:36" ht="5.25" customHeight="1" thickBot="1" x14ac:dyDescent="0.25">
      <c r="A23" s="266"/>
      <c r="B23" s="267"/>
      <c r="C23" s="268"/>
      <c r="D23" s="269"/>
      <c r="E23" s="270"/>
      <c r="F23" s="268"/>
      <c r="G23" s="271"/>
      <c r="H23" s="270"/>
      <c r="I23" s="271"/>
      <c r="J23" s="271"/>
      <c r="K23" s="271"/>
      <c r="L23" s="272"/>
      <c r="M23" s="273"/>
      <c r="N23" s="274"/>
      <c r="O23" s="275"/>
      <c r="P23" s="202"/>
      <c r="Q23" s="202"/>
      <c r="R23" s="213"/>
      <c r="S23" s="301"/>
      <c r="T23" s="232"/>
    </row>
    <row r="24" spans="1:36" ht="34.5" customHeight="1" x14ac:dyDescent="0.2">
      <c r="A24" s="264" t="s">
        <v>83</v>
      </c>
      <c r="B24" s="136" t="s">
        <v>84</v>
      </c>
      <c r="C24" s="35">
        <v>600</v>
      </c>
      <c r="D24" s="35">
        <v>600</v>
      </c>
      <c r="E24" s="36">
        <v>820</v>
      </c>
      <c r="F24" s="35">
        <v>1</v>
      </c>
      <c r="G24" s="137">
        <v>3.5</v>
      </c>
      <c r="H24" s="36" t="s">
        <v>85</v>
      </c>
      <c r="I24" s="38">
        <f>+F24*G24</f>
        <v>3.5</v>
      </c>
      <c r="J24" s="38"/>
      <c r="K24" s="38"/>
      <c r="L24" s="39" t="s">
        <v>33</v>
      </c>
      <c r="M24" s="40" t="s">
        <v>33</v>
      </c>
      <c r="N24" s="41" t="s">
        <v>33</v>
      </c>
      <c r="O24" s="73" t="s">
        <v>36</v>
      </c>
      <c r="P24" s="43"/>
      <c r="Q24" s="43"/>
      <c r="R24" s="172"/>
      <c r="S24" s="218"/>
      <c r="T24" s="229"/>
    </row>
    <row r="25" spans="1:36" s="33" customFormat="1" ht="51" customHeight="1" thickBot="1" x14ac:dyDescent="0.25">
      <c r="A25" s="276"/>
      <c r="B25" s="277" t="s">
        <v>86</v>
      </c>
      <c r="C25" s="278"/>
      <c r="D25" s="278"/>
      <c r="E25" s="279"/>
      <c r="F25" s="278"/>
      <c r="G25" s="280"/>
      <c r="H25" s="279"/>
      <c r="I25" s="281"/>
      <c r="J25" s="281"/>
      <c r="K25" s="281"/>
      <c r="L25" s="282"/>
      <c r="M25" s="283"/>
      <c r="N25" s="284"/>
      <c r="O25" s="285"/>
      <c r="P25" s="286"/>
      <c r="Q25" s="286"/>
      <c r="R25" s="289"/>
      <c r="S25" s="219"/>
      <c r="T25" s="229"/>
      <c r="U25" s="30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  <row r="26" spans="1:36" s="33" customFormat="1" ht="38.25" customHeight="1" thickBot="1" x14ac:dyDescent="0.25">
      <c r="A26" s="241"/>
      <c r="B26" s="242" t="s">
        <v>30</v>
      </c>
      <c r="C26" s="243" t="s">
        <v>31</v>
      </c>
      <c r="D26" s="243" t="s">
        <v>31</v>
      </c>
      <c r="E26" s="243" t="s">
        <v>31</v>
      </c>
      <c r="F26" s="244"/>
      <c r="G26" s="243" t="s">
        <v>31</v>
      </c>
      <c r="H26" s="243" t="s">
        <v>31</v>
      </c>
      <c r="I26" s="243" t="s">
        <v>31</v>
      </c>
      <c r="J26" s="243"/>
      <c r="K26" s="243"/>
      <c r="L26" s="245"/>
      <c r="M26" s="246"/>
      <c r="N26" s="247"/>
      <c r="O26" s="248"/>
      <c r="P26" s="249" t="s">
        <v>31</v>
      </c>
      <c r="Q26" s="249" t="s">
        <v>31</v>
      </c>
      <c r="R26" s="253" t="s">
        <v>31</v>
      </c>
      <c r="S26" s="254"/>
      <c r="T26" s="234"/>
      <c r="U26" s="30"/>
      <c r="V26" s="31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27" spans="1:36" ht="5.25" customHeight="1" thickBot="1" x14ac:dyDescent="0.25">
      <c r="A27" s="266"/>
      <c r="B27" s="267"/>
      <c r="C27" s="268"/>
      <c r="D27" s="269"/>
      <c r="E27" s="270"/>
      <c r="F27" s="268"/>
      <c r="G27" s="271"/>
      <c r="H27" s="270"/>
      <c r="I27" s="271"/>
      <c r="J27" s="271"/>
      <c r="K27" s="271"/>
      <c r="L27" s="272"/>
      <c r="M27" s="273"/>
      <c r="N27" s="274"/>
      <c r="O27" s="341"/>
      <c r="P27" s="202"/>
      <c r="Q27" s="202"/>
      <c r="R27" s="202"/>
      <c r="S27" s="202"/>
      <c r="T27" s="217"/>
    </row>
    <row r="28" spans="1:36" ht="18" customHeight="1" x14ac:dyDescent="0.2">
      <c r="A28" s="342" t="s">
        <v>39</v>
      </c>
      <c r="B28" s="22" t="s">
        <v>40</v>
      </c>
      <c r="C28" s="23"/>
      <c r="D28" s="23"/>
      <c r="E28" s="24"/>
      <c r="F28" s="23"/>
      <c r="G28" s="25"/>
      <c r="H28" s="24"/>
      <c r="I28" s="26"/>
      <c r="J28" s="26"/>
      <c r="K28" s="26"/>
      <c r="L28" s="27"/>
      <c r="M28" s="27"/>
      <c r="N28" s="27"/>
      <c r="O28" s="28"/>
      <c r="P28" s="29"/>
      <c r="Q28" s="29"/>
      <c r="R28" s="29"/>
      <c r="S28" s="302"/>
      <c r="T28" s="303"/>
    </row>
    <row r="29" spans="1:36" ht="18" customHeight="1" thickBot="1" x14ac:dyDescent="0.25">
      <c r="A29" s="342" t="s">
        <v>42</v>
      </c>
      <c r="B29" s="22" t="s">
        <v>43</v>
      </c>
      <c r="C29" s="23"/>
      <c r="D29" s="23"/>
      <c r="E29" s="24"/>
      <c r="F29" s="23"/>
      <c r="G29" s="25"/>
      <c r="H29" s="24"/>
      <c r="I29" s="26"/>
      <c r="J29" s="26"/>
      <c r="K29" s="26"/>
      <c r="L29" s="27"/>
      <c r="M29" s="27"/>
      <c r="N29" s="27"/>
      <c r="O29" s="28"/>
      <c r="P29" s="29"/>
      <c r="Q29" s="29"/>
      <c r="R29" s="29"/>
      <c r="S29" s="304"/>
      <c r="T29" s="305"/>
    </row>
    <row r="30" spans="1:36" s="32" customFormat="1" ht="37.5" customHeight="1" x14ac:dyDescent="0.2">
      <c r="A30" s="264" t="s">
        <v>87</v>
      </c>
      <c r="B30" s="136" t="s">
        <v>88</v>
      </c>
      <c r="C30" s="65" t="s">
        <v>41</v>
      </c>
      <c r="D30" s="66">
        <v>680</v>
      </c>
      <c r="E30" s="36">
        <v>900</v>
      </c>
      <c r="F30" s="65" t="s">
        <v>28</v>
      </c>
      <c r="G30" s="38"/>
      <c r="H30" s="36"/>
      <c r="I30" s="38"/>
      <c r="J30" s="38"/>
      <c r="K30" s="38"/>
      <c r="L30" s="39"/>
      <c r="M30" s="40"/>
      <c r="N30" s="41"/>
      <c r="O30" s="75"/>
      <c r="P30" s="43"/>
      <c r="Q30" s="43"/>
      <c r="R30" s="166"/>
      <c r="S30" s="218"/>
      <c r="T30" s="215"/>
      <c r="U30" s="30"/>
      <c r="V30" s="31"/>
    </row>
    <row r="31" spans="1:36" ht="50.1" customHeight="1" thickBot="1" x14ac:dyDescent="0.25">
      <c r="A31" s="265"/>
      <c r="B31" s="235" t="s">
        <v>89</v>
      </c>
      <c r="C31" s="88"/>
      <c r="D31" s="88"/>
      <c r="E31" s="88"/>
      <c r="F31" s="88"/>
      <c r="G31" s="89"/>
      <c r="H31" s="237"/>
      <c r="I31" s="88"/>
      <c r="J31" s="88"/>
      <c r="K31" s="88"/>
      <c r="L31" s="169"/>
      <c r="M31" s="238"/>
      <c r="N31" s="239"/>
      <c r="O31" s="90"/>
      <c r="P31" s="91"/>
      <c r="Q31" s="91"/>
      <c r="R31" s="172"/>
      <c r="S31" s="222"/>
      <c r="T31" s="229"/>
    </row>
    <row r="32" spans="1:36" ht="40.5" customHeight="1" thickBot="1" x14ac:dyDescent="0.25">
      <c r="A32" s="241"/>
      <c r="B32" s="242" t="s">
        <v>30</v>
      </c>
      <c r="C32" s="243" t="s">
        <v>31</v>
      </c>
      <c r="D32" s="243" t="s">
        <v>31</v>
      </c>
      <c r="E32" s="243" t="s">
        <v>31</v>
      </c>
      <c r="F32" s="244"/>
      <c r="G32" s="243" t="s">
        <v>31</v>
      </c>
      <c r="H32" s="243" t="s">
        <v>31</v>
      </c>
      <c r="I32" s="243" t="s">
        <v>31</v>
      </c>
      <c r="J32" s="243"/>
      <c r="K32" s="243"/>
      <c r="L32" s="245"/>
      <c r="M32" s="246"/>
      <c r="N32" s="247"/>
      <c r="O32" s="248"/>
      <c r="P32" s="249" t="s">
        <v>31</v>
      </c>
      <c r="Q32" s="249" t="s">
        <v>31</v>
      </c>
      <c r="R32" s="249" t="s">
        <v>31</v>
      </c>
      <c r="S32" s="254"/>
      <c r="T32" s="234"/>
    </row>
    <row r="33" spans="1:36" ht="5.25" customHeight="1" thickBot="1" x14ac:dyDescent="0.25">
      <c r="A33" s="266"/>
      <c r="B33" s="267"/>
      <c r="C33" s="268"/>
      <c r="D33" s="269"/>
      <c r="E33" s="270"/>
      <c r="F33" s="268"/>
      <c r="G33" s="271"/>
      <c r="H33" s="270"/>
      <c r="I33" s="271"/>
      <c r="J33" s="271"/>
      <c r="K33" s="271"/>
      <c r="L33" s="272"/>
      <c r="M33" s="273"/>
      <c r="N33" s="274"/>
      <c r="O33" s="343"/>
      <c r="P33" s="204"/>
      <c r="Q33" s="204"/>
      <c r="R33" s="306"/>
      <c r="S33" s="301"/>
      <c r="T33" s="232"/>
    </row>
    <row r="34" spans="1:36" s="32" customFormat="1" ht="34.5" customHeight="1" x14ac:dyDescent="0.2">
      <c r="A34" s="264" t="s">
        <v>90</v>
      </c>
      <c r="B34" s="136" t="s">
        <v>91</v>
      </c>
      <c r="C34" s="35">
        <v>800</v>
      </c>
      <c r="D34" s="35">
        <v>500</v>
      </c>
      <c r="E34" s="36">
        <v>850</v>
      </c>
      <c r="F34" s="35">
        <v>3</v>
      </c>
      <c r="G34" s="37"/>
      <c r="H34" s="36"/>
      <c r="I34" s="38"/>
      <c r="J34" s="38"/>
      <c r="K34" s="38"/>
      <c r="L34" s="39"/>
      <c r="M34" s="40"/>
      <c r="N34" s="41"/>
      <c r="O34" s="75"/>
      <c r="P34" s="43"/>
      <c r="Q34" s="43"/>
      <c r="R34" s="44"/>
      <c r="S34" s="218"/>
      <c r="T34" s="229"/>
      <c r="U34" s="30"/>
      <c r="V34" s="31"/>
    </row>
    <row r="35" spans="1:36" ht="50.1" customHeight="1" thickBot="1" x14ac:dyDescent="0.25">
      <c r="A35" s="344"/>
      <c r="B35" s="235" t="s">
        <v>92</v>
      </c>
      <c r="C35" s="251"/>
      <c r="D35" s="252"/>
      <c r="E35" s="88"/>
      <c r="F35" s="251"/>
      <c r="G35" s="89"/>
      <c r="H35" s="88"/>
      <c r="I35" s="89"/>
      <c r="J35" s="89"/>
      <c r="K35" s="257"/>
      <c r="L35" s="258"/>
      <c r="M35" s="258"/>
      <c r="N35" s="259"/>
      <c r="O35" s="90"/>
      <c r="P35" s="91"/>
      <c r="Q35" s="91"/>
      <c r="R35" s="290"/>
      <c r="S35" s="222"/>
      <c r="T35" s="229"/>
      <c r="V35" s="2" t="s">
        <v>35</v>
      </c>
    </row>
    <row r="36" spans="1:36" ht="42" customHeight="1" thickBot="1" x14ac:dyDescent="0.25">
      <c r="A36" s="241"/>
      <c r="B36" s="242" t="s">
        <v>30</v>
      </c>
      <c r="C36" s="243" t="s">
        <v>31</v>
      </c>
      <c r="D36" s="243" t="s">
        <v>31</v>
      </c>
      <c r="E36" s="243" t="s">
        <v>31</v>
      </c>
      <c r="F36" s="244"/>
      <c r="G36" s="243"/>
      <c r="H36" s="243"/>
      <c r="I36" s="291"/>
      <c r="J36" s="243"/>
      <c r="K36" s="243"/>
      <c r="L36" s="245"/>
      <c r="M36" s="246"/>
      <c r="N36" s="247"/>
      <c r="O36" s="248"/>
      <c r="P36" s="249" t="s">
        <v>31</v>
      </c>
      <c r="Q36" s="249" t="s">
        <v>31</v>
      </c>
      <c r="R36" s="253" t="s">
        <v>31</v>
      </c>
      <c r="S36" s="254"/>
      <c r="T36" s="234"/>
      <c r="V36" s="2" t="s">
        <v>35</v>
      </c>
    </row>
    <row r="37" spans="1:36" ht="5.25" customHeight="1" thickBot="1" x14ac:dyDescent="0.25">
      <c r="A37" s="266"/>
      <c r="B37" s="267"/>
      <c r="C37" s="268"/>
      <c r="D37" s="269"/>
      <c r="E37" s="270"/>
      <c r="F37" s="268"/>
      <c r="G37" s="271"/>
      <c r="H37" s="270"/>
      <c r="I37" s="271"/>
      <c r="J37" s="271"/>
      <c r="K37" s="271"/>
      <c r="L37" s="272"/>
      <c r="M37" s="273"/>
      <c r="N37" s="274"/>
      <c r="O37" s="343"/>
      <c r="P37" s="204"/>
      <c r="Q37" s="204"/>
      <c r="R37" s="204"/>
      <c r="S37" s="301"/>
      <c r="T37" s="217"/>
    </row>
    <row r="38" spans="1:36" s="32" customFormat="1" ht="27" customHeight="1" x14ac:dyDescent="0.2">
      <c r="A38" s="264" t="s">
        <v>93</v>
      </c>
      <c r="B38" s="136" t="s">
        <v>94</v>
      </c>
      <c r="C38" s="35"/>
      <c r="D38" s="35"/>
      <c r="E38" s="36"/>
      <c r="F38" s="35">
        <v>3</v>
      </c>
      <c r="G38" s="137">
        <v>2.5</v>
      </c>
      <c r="H38" s="36" t="s">
        <v>29</v>
      </c>
      <c r="I38" s="38">
        <f>+F38*G38</f>
        <v>7.5</v>
      </c>
      <c r="J38" s="38"/>
      <c r="K38" s="38"/>
      <c r="L38" s="39"/>
      <c r="M38" s="40"/>
      <c r="N38" s="41"/>
      <c r="O38" s="75"/>
      <c r="P38" s="43"/>
      <c r="Q38" s="43"/>
      <c r="R38" s="44"/>
      <c r="S38" s="218"/>
      <c r="T38" s="229"/>
      <c r="U38" s="30"/>
      <c r="V38" s="31"/>
    </row>
    <row r="39" spans="1:36" ht="50.1" customHeight="1" thickBot="1" x14ac:dyDescent="0.25">
      <c r="A39" s="344"/>
      <c r="B39" s="235" t="s">
        <v>95</v>
      </c>
      <c r="C39" s="251"/>
      <c r="D39" s="252"/>
      <c r="E39" s="88"/>
      <c r="F39" s="251"/>
      <c r="G39" s="236"/>
      <c r="H39" s="88"/>
      <c r="I39" s="89"/>
      <c r="J39" s="89"/>
      <c r="K39" s="257"/>
      <c r="L39" s="258"/>
      <c r="M39" s="258"/>
      <c r="N39" s="259"/>
      <c r="O39" s="90"/>
      <c r="P39" s="91"/>
      <c r="Q39" s="91"/>
      <c r="R39" s="290"/>
      <c r="S39" s="222"/>
      <c r="T39" s="229"/>
    </row>
    <row r="40" spans="1:36" ht="38.25" customHeight="1" thickBot="1" x14ac:dyDescent="0.25">
      <c r="A40" s="241"/>
      <c r="B40" s="242" t="s">
        <v>30</v>
      </c>
      <c r="C40" s="243" t="s">
        <v>31</v>
      </c>
      <c r="D40" s="243" t="s">
        <v>31</v>
      </c>
      <c r="E40" s="243" t="s">
        <v>31</v>
      </c>
      <c r="F40" s="244"/>
      <c r="G40" s="243"/>
      <c r="H40" s="243"/>
      <c r="I40" s="291"/>
      <c r="J40" s="243"/>
      <c r="K40" s="243"/>
      <c r="L40" s="245"/>
      <c r="M40" s="246"/>
      <c r="N40" s="247"/>
      <c r="O40" s="248"/>
      <c r="P40" s="249" t="s">
        <v>31</v>
      </c>
      <c r="Q40" s="249" t="s">
        <v>31</v>
      </c>
      <c r="R40" s="253" t="s">
        <v>31</v>
      </c>
      <c r="S40" s="254"/>
      <c r="T40" s="234"/>
    </row>
    <row r="41" spans="1:36" s="32" customFormat="1" ht="5.25" customHeight="1" thickBot="1" x14ac:dyDescent="0.25">
      <c r="A41" s="266"/>
      <c r="B41" s="267"/>
      <c r="C41" s="268"/>
      <c r="D41" s="269"/>
      <c r="E41" s="270"/>
      <c r="F41" s="268"/>
      <c r="G41" s="271"/>
      <c r="H41" s="270"/>
      <c r="I41" s="271"/>
      <c r="J41" s="271"/>
      <c r="K41" s="271"/>
      <c r="L41" s="272"/>
      <c r="M41" s="273"/>
      <c r="N41" s="274"/>
      <c r="O41" s="343"/>
      <c r="P41" s="204"/>
      <c r="Q41" s="204"/>
      <c r="R41" s="204"/>
      <c r="S41" s="307"/>
      <c r="T41" s="298"/>
      <c r="U41" s="30"/>
      <c r="V41" s="31"/>
    </row>
    <row r="42" spans="1:36" s="33" customFormat="1" ht="42.75" customHeight="1" x14ac:dyDescent="0.2">
      <c r="A42" s="264" t="s">
        <v>96</v>
      </c>
      <c r="B42" s="136" t="s">
        <v>97</v>
      </c>
      <c r="C42" s="35">
        <v>990</v>
      </c>
      <c r="D42" s="35">
        <v>630</v>
      </c>
      <c r="E42" s="36">
        <v>1600</v>
      </c>
      <c r="F42" s="35">
        <v>3</v>
      </c>
      <c r="G42" s="37"/>
      <c r="H42" s="36"/>
      <c r="I42" s="38"/>
      <c r="J42" s="38"/>
      <c r="K42" s="38"/>
      <c r="L42" s="39"/>
      <c r="M42" s="40"/>
      <c r="N42" s="41"/>
      <c r="O42" s="75"/>
      <c r="P42" s="43"/>
      <c r="Q42" s="43"/>
      <c r="R42" s="166"/>
      <c r="S42" s="218"/>
      <c r="T42" s="229"/>
      <c r="U42" s="30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</row>
    <row r="43" spans="1:36" ht="50.1" customHeight="1" thickBot="1" x14ac:dyDescent="0.25">
      <c r="A43" s="344"/>
      <c r="B43" s="235" t="s">
        <v>98</v>
      </c>
      <c r="C43" s="251"/>
      <c r="D43" s="252"/>
      <c r="E43" s="88"/>
      <c r="F43" s="251"/>
      <c r="G43" s="89"/>
      <c r="H43" s="88"/>
      <c r="I43" s="89"/>
      <c r="J43" s="89"/>
      <c r="K43" s="257"/>
      <c r="L43" s="258"/>
      <c r="M43" s="258"/>
      <c r="N43" s="259"/>
      <c r="O43" s="90"/>
      <c r="P43" s="91"/>
      <c r="Q43" s="91"/>
      <c r="R43" s="172"/>
      <c r="S43" s="222"/>
      <c r="T43" s="229"/>
    </row>
    <row r="44" spans="1:36" ht="50.1" customHeight="1" thickBot="1" x14ac:dyDescent="0.25">
      <c r="A44" s="241"/>
      <c r="B44" s="242" t="s">
        <v>30</v>
      </c>
      <c r="C44" s="243" t="s">
        <v>31</v>
      </c>
      <c r="D44" s="243" t="s">
        <v>31</v>
      </c>
      <c r="E44" s="243" t="s">
        <v>31</v>
      </c>
      <c r="F44" s="244"/>
      <c r="G44" s="243"/>
      <c r="H44" s="243"/>
      <c r="I44" s="291"/>
      <c r="J44" s="243"/>
      <c r="K44" s="243"/>
      <c r="L44" s="245"/>
      <c r="M44" s="246"/>
      <c r="N44" s="247"/>
      <c r="O44" s="248"/>
      <c r="P44" s="249" t="s">
        <v>31</v>
      </c>
      <c r="Q44" s="249" t="s">
        <v>31</v>
      </c>
      <c r="R44" s="253" t="s">
        <v>31</v>
      </c>
      <c r="S44" s="254"/>
      <c r="T44" s="234"/>
    </row>
    <row r="45" spans="1:36" ht="5.25" customHeight="1" x14ac:dyDescent="0.2">
      <c r="A45" s="266"/>
      <c r="B45" s="267"/>
      <c r="C45" s="268"/>
      <c r="D45" s="269"/>
      <c r="E45" s="270"/>
      <c r="F45" s="268"/>
      <c r="G45" s="271"/>
      <c r="H45" s="270"/>
      <c r="I45" s="271"/>
      <c r="J45" s="271"/>
      <c r="K45" s="271"/>
      <c r="L45" s="272"/>
      <c r="M45" s="273"/>
      <c r="N45" s="274"/>
      <c r="O45" s="343"/>
      <c r="P45" s="204"/>
      <c r="Q45" s="204"/>
      <c r="R45" s="204"/>
      <c r="S45" s="405"/>
      <c r="T45" s="292"/>
    </row>
    <row r="46" spans="1:36" ht="18" customHeight="1" thickBot="1" x14ac:dyDescent="0.25">
      <c r="A46" s="342" t="s">
        <v>44</v>
      </c>
      <c r="B46" s="22" t="s">
        <v>45</v>
      </c>
      <c r="C46" s="23"/>
      <c r="D46" s="23"/>
      <c r="E46" s="24"/>
      <c r="F46" s="23"/>
      <c r="G46" s="25"/>
      <c r="H46" s="24"/>
      <c r="I46" s="26"/>
      <c r="J46" s="26"/>
      <c r="K46" s="26"/>
      <c r="L46" s="27"/>
      <c r="M46" s="27"/>
      <c r="N46" s="27"/>
      <c r="O46" s="28"/>
      <c r="P46" s="29"/>
      <c r="Q46" s="29"/>
      <c r="R46" s="29"/>
      <c r="S46" s="304"/>
      <c r="T46" s="305"/>
    </row>
    <row r="47" spans="1:36" s="33" customFormat="1" ht="41.25" customHeight="1" x14ac:dyDescent="0.2">
      <c r="A47" s="264" t="s">
        <v>99</v>
      </c>
      <c r="B47" s="136" t="s">
        <v>100</v>
      </c>
      <c r="C47" s="36">
        <v>560</v>
      </c>
      <c r="D47" s="36">
        <v>385</v>
      </c>
      <c r="E47" s="36">
        <v>1640</v>
      </c>
      <c r="F47" s="36">
        <v>1</v>
      </c>
      <c r="G47" s="38"/>
      <c r="H47" s="36"/>
      <c r="I47" s="38"/>
      <c r="J47" s="38"/>
      <c r="K47" s="38"/>
      <c r="L47" s="39"/>
      <c r="M47" s="40"/>
      <c r="N47" s="41"/>
      <c r="O47" s="75"/>
      <c r="P47" s="43"/>
      <c r="Q47" s="43"/>
      <c r="R47" s="166"/>
      <c r="S47" s="218"/>
      <c r="T47" s="215"/>
      <c r="U47" s="30"/>
      <c r="V47" s="31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1:36" ht="50.1" customHeight="1" thickBot="1" x14ac:dyDescent="0.25">
      <c r="A48" s="265"/>
      <c r="B48" s="235" t="s">
        <v>101</v>
      </c>
      <c r="C48" s="293"/>
      <c r="D48" s="294"/>
      <c r="E48" s="295"/>
      <c r="F48" s="293"/>
      <c r="G48" s="296"/>
      <c r="H48" s="295"/>
      <c r="I48" s="296"/>
      <c r="J48" s="296"/>
      <c r="K48" s="296"/>
      <c r="L48" s="170"/>
      <c r="M48" s="170"/>
      <c r="N48" s="170"/>
      <c r="O48" s="90"/>
      <c r="P48" s="91"/>
      <c r="Q48" s="91"/>
      <c r="R48" s="172"/>
      <c r="S48" s="222"/>
      <c r="T48" s="229"/>
    </row>
    <row r="49" spans="1:36" ht="50.1" customHeight="1" thickBot="1" x14ac:dyDescent="0.25">
      <c r="A49" s="241"/>
      <c r="B49" s="242" t="s">
        <v>30</v>
      </c>
      <c r="C49" s="243" t="s">
        <v>31</v>
      </c>
      <c r="D49" s="243" t="s">
        <v>31</v>
      </c>
      <c r="E49" s="243" t="s">
        <v>31</v>
      </c>
      <c r="F49" s="244"/>
      <c r="G49" s="243"/>
      <c r="H49" s="243"/>
      <c r="I49" s="291"/>
      <c r="J49" s="243"/>
      <c r="K49" s="243"/>
      <c r="L49" s="245"/>
      <c r="M49" s="246"/>
      <c r="N49" s="247"/>
      <c r="O49" s="248"/>
      <c r="P49" s="249" t="s">
        <v>31</v>
      </c>
      <c r="Q49" s="249" t="s">
        <v>31</v>
      </c>
      <c r="R49" s="253" t="s">
        <v>31</v>
      </c>
      <c r="S49" s="254"/>
      <c r="T49" s="234"/>
    </row>
    <row r="50" spans="1:36" ht="5.25" customHeight="1" thickBot="1" x14ac:dyDescent="0.25">
      <c r="A50" s="266"/>
      <c r="B50" s="267"/>
      <c r="C50" s="268"/>
      <c r="D50" s="269"/>
      <c r="E50" s="270"/>
      <c r="F50" s="268"/>
      <c r="G50" s="271"/>
      <c r="H50" s="270"/>
      <c r="I50" s="271"/>
      <c r="J50" s="271"/>
      <c r="K50" s="271"/>
      <c r="L50" s="272"/>
      <c r="M50" s="273"/>
      <c r="N50" s="274"/>
      <c r="O50" s="343"/>
      <c r="P50" s="202"/>
      <c r="Q50" s="202"/>
      <c r="R50" s="202"/>
      <c r="S50" s="301"/>
      <c r="T50" s="232"/>
    </row>
    <row r="51" spans="1:36" ht="18" customHeight="1" thickBot="1" x14ac:dyDescent="0.25">
      <c r="A51" s="342" t="s">
        <v>48</v>
      </c>
      <c r="B51" s="22" t="s">
        <v>49</v>
      </c>
      <c r="C51" s="23"/>
      <c r="D51" s="23"/>
      <c r="E51" s="24"/>
      <c r="F51" s="23"/>
      <c r="G51" s="25"/>
      <c r="H51" s="24"/>
      <c r="I51" s="26"/>
      <c r="J51" s="26"/>
      <c r="K51" s="26"/>
      <c r="L51" s="27"/>
      <c r="M51" s="27"/>
      <c r="N51" s="27"/>
      <c r="O51" s="28"/>
      <c r="P51" s="29"/>
      <c r="Q51" s="29"/>
      <c r="R51" s="29"/>
      <c r="S51" s="404"/>
      <c r="T51" s="230"/>
    </row>
    <row r="52" spans="1:36" ht="45.75" customHeight="1" x14ac:dyDescent="0.2">
      <c r="A52" s="264" t="s">
        <v>102</v>
      </c>
      <c r="B52" s="136" t="s">
        <v>103</v>
      </c>
      <c r="C52" s="35">
        <v>1000</v>
      </c>
      <c r="D52" s="36">
        <v>700</v>
      </c>
      <c r="E52" s="36">
        <v>800</v>
      </c>
      <c r="F52" s="35">
        <v>1</v>
      </c>
      <c r="G52" s="38"/>
      <c r="H52" s="36"/>
      <c r="I52" s="38"/>
      <c r="J52" s="38"/>
      <c r="K52" s="38"/>
      <c r="L52" s="39"/>
      <c r="M52" s="40"/>
      <c r="N52" s="41"/>
      <c r="O52" s="75"/>
      <c r="P52" s="43"/>
      <c r="Q52" s="43"/>
      <c r="R52" s="166"/>
      <c r="S52" s="218"/>
      <c r="T52" s="218"/>
    </row>
    <row r="53" spans="1:36" s="100" customFormat="1" ht="60.75" customHeight="1" thickBot="1" x14ac:dyDescent="0.25">
      <c r="A53" s="265"/>
      <c r="B53" s="235" t="s">
        <v>104</v>
      </c>
      <c r="C53" s="297"/>
      <c r="D53" s="88"/>
      <c r="E53" s="88"/>
      <c r="F53" s="297"/>
      <c r="G53" s="89"/>
      <c r="H53" s="88"/>
      <c r="I53" s="89"/>
      <c r="J53" s="89"/>
      <c r="K53" s="89"/>
      <c r="L53" s="169"/>
      <c r="M53" s="170"/>
      <c r="N53" s="171"/>
      <c r="O53" s="90"/>
      <c r="P53" s="91"/>
      <c r="Q53" s="91"/>
      <c r="R53" s="172"/>
      <c r="S53" s="222"/>
      <c r="T53" s="219"/>
      <c r="U53" s="101"/>
      <c r="V53" s="102"/>
    </row>
    <row r="54" spans="1:36" s="100" customFormat="1" ht="51" customHeight="1" thickBot="1" x14ac:dyDescent="0.25">
      <c r="A54" s="241"/>
      <c r="B54" s="242" t="s">
        <v>30</v>
      </c>
      <c r="C54" s="243" t="s">
        <v>31</v>
      </c>
      <c r="D54" s="243" t="s">
        <v>31</v>
      </c>
      <c r="E54" s="243" t="s">
        <v>31</v>
      </c>
      <c r="F54" s="244"/>
      <c r="G54" s="243"/>
      <c r="H54" s="243"/>
      <c r="I54" s="291"/>
      <c r="J54" s="243"/>
      <c r="K54" s="243"/>
      <c r="L54" s="245"/>
      <c r="M54" s="246"/>
      <c r="N54" s="247"/>
      <c r="O54" s="248"/>
      <c r="P54" s="249" t="s">
        <v>31</v>
      </c>
      <c r="Q54" s="249" t="s">
        <v>31</v>
      </c>
      <c r="R54" s="253" t="s">
        <v>31</v>
      </c>
      <c r="S54" s="254"/>
      <c r="T54" s="234"/>
      <c r="U54" s="101"/>
      <c r="V54" s="102"/>
    </row>
    <row r="55" spans="1:36" ht="5.25" customHeight="1" thickBot="1" x14ac:dyDescent="0.25">
      <c r="A55" s="266"/>
      <c r="B55" s="267"/>
      <c r="C55" s="268"/>
      <c r="D55" s="269"/>
      <c r="E55" s="270"/>
      <c r="F55" s="268"/>
      <c r="G55" s="271"/>
      <c r="H55" s="270"/>
      <c r="I55" s="271"/>
      <c r="J55" s="271"/>
      <c r="K55" s="271"/>
      <c r="L55" s="272"/>
      <c r="M55" s="273"/>
      <c r="N55" s="274"/>
      <c r="O55" s="343"/>
      <c r="P55" s="202"/>
      <c r="Q55" s="202"/>
      <c r="R55" s="202"/>
      <c r="S55" s="202"/>
      <c r="T55" s="229"/>
    </row>
    <row r="56" spans="1:36" s="33" customFormat="1" ht="43.5" customHeight="1" x14ac:dyDescent="0.2">
      <c r="A56" s="264" t="s">
        <v>105</v>
      </c>
      <c r="B56" s="136" t="s">
        <v>100</v>
      </c>
      <c r="C56" s="36">
        <v>560</v>
      </c>
      <c r="D56" s="36">
        <v>385</v>
      </c>
      <c r="E56" s="36">
        <v>1640</v>
      </c>
      <c r="F56" s="36">
        <v>1</v>
      </c>
      <c r="G56" s="38"/>
      <c r="H56" s="36"/>
      <c r="I56" s="38"/>
      <c r="J56" s="38"/>
      <c r="K56" s="38"/>
      <c r="L56" s="39"/>
      <c r="M56" s="40"/>
      <c r="N56" s="41"/>
      <c r="O56" s="75"/>
      <c r="P56" s="43"/>
      <c r="Q56" s="43"/>
      <c r="R56" s="44"/>
      <c r="S56" s="218"/>
      <c r="T56" s="218"/>
      <c r="U56" s="30"/>
      <c r="V56" s="31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</row>
    <row r="57" spans="1:36" ht="50.1" customHeight="1" thickBot="1" x14ac:dyDescent="0.25">
      <c r="A57" s="345"/>
      <c r="B57" s="138" t="s">
        <v>181</v>
      </c>
      <c r="C57" s="144"/>
      <c r="D57" s="145"/>
      <c r="E57" s="146"/>
      <c r="F57" s="144"/>
      <c r="G57" s="147"/>
      <c r="H57" s="146"/>
      <c r="I57" s="147"/>
      <c r="J57" s="147"/>
      <c r="K57" s="147"/>
      <c r="L57" s="148"/>
      <c r="M57" s="148"/>
      <c r="N57" s="148"/>
      <c r="O57" s="127"/>
      <c r="P57" s="149"/>
      <c r="Q57" s="149"/>
      <c r="R57" s="150"/>
      <c r="S57" s="219"/>
      <c r="T57" s="219"/>
      <c r="V57" s="2" t="s">
        <v>35</v>
      </c>
    </row>
    <row r="58" spans="1:36" ht="50.1" customHeight="1" x14ac:dyDescent="0.2">
      <c r="A58" s="346"/>
      <c r="B58" s="55" t="s">
        <v>30</v>
      </c>
      <c r="C58" s="56" t="s">
        <v>31</v>
      </c>
      <c r="D58" s="56" t="s">
        <v>31</v>
      </c>
      <c r="E58" s="56" t="s">
        <v>31</v>
      </c>
      <c r="F58" s="57"/>
      <c r="G58" s="56"/>
      <c r="H58" s="56"/>
      <c r="I58" s="143"/>
      <c r="J58" s="56"/>
      <c r="K58" s="56"/>
      <c r="L58" s="58"/>
      <c r="M58" s="59"/>
      <c r="N58" s="60"/>
      <c r="O58" s="61"/>
      <c r="P58" s="62" t="s">
        <v>31</v>
      </c>
      <c r="Q58" s="62" t="s">
        <v>31</v>
      </c>
      <c r="R58" s="63" t="s">
        <v>31</v>
      </c>
      <c r="S58" s="205"/>
      <c r="T58" s="300"/>
    </row>
    <row r="59" spans="1:36" s="32" customFormat="1" ht="5.25" customHeight="1" x14ac:dyDescent="0.2">
      <c r="A59" s="332"/>
      <c r="B59" s="347"/>
      <c r="C59" s="334"/>
      <c r="D59" s="334"/>
      <c r="E59" s="334"/>
      <c r="F59" s="334"/>
      <c r="G59" s="335"/>
      <c r="H59" s="336"/>
      <c r="I59" s="335"/>
      <c r="J59" s="335"/>
      <c r="K59" s="335"/>
      <c r="L59" s="337"/>
      <c r="M59" s="338"/>
      <c r="N59" s="339"/>
      <c r="O59" s="343"/>
      <c r="P59" s="202"/>
      <c r="Q59" s="202"/>
      <c r="R59" s="202"/>
      <c r="S59" s="202"/>
      <c r="T59" s="229"/>
      <c r="U59" s="30"/>
      <c r="V59" s="31" t="s">
        <v>35</v>
      </c>
    </row>
    <row r="60" spans="1:36" ht="18" customHeight="1" thickBot="1" x14ac:dyDescent="0.25">
      <c r="A60" s="342" t="s">
        <v>50</v>
      </c>
      <c r="B60" s="22" t="s">
        <v>51</v>
      </c>
      <c r="C60" s="23"/>
      <c r="D60" s="23"/>
      <c r="E60" s="24"/>
      <c r="F60" s="23"/>
      <c r="G60" s="25"/>
      <c r="H60" s="24"/>
      <c r="I60" s="26"/>
      <c r="J60" s="26"/>
      <c r="K60" s="26"/>
      <c r="L60" s="27"/>
      <c r="M60" s="27"/>
      <c r="N60" s="27"/>
      <c r="O60" s="28"/>
      <c r="P60" s="29"/>
      <c r="Q60" s="29"/>
      <c r="R60" s="29"/>
      <c r="S60" s="304"/>
      <c r="T60" s="305"/>
    </row>
    <row r="61" spans="1:36" ht="41.25" customHeight="1" x14ac:dyDescent="0.2">
      <c r="A61" s="264" t="s">
        <v>106</v>
      </c>
      <c r="B61" s="136" t="s">
        <v>107</v>
      </c>
      <c r="C61" s="36">
        <v>440</v>
      </c>
      <c r="D61" s="36">
        <v>530</v>
      </c>
      <c r="E61" s="36">
        <v>350</v>
      </c>
      <c r="F61" s="36">
        <v>2</v>
      </c>
      <c r="G61" s="151">
        <v>0.35</v>
      </c>
      <c r="H61" s="36" t="s">
        <v>32</v>
      </c>
      <c r="I61" s="38">
        <f>+F61*G61</f>
        <v>0.7</v>
      </c>
      <c r="J61" s="38"/>
      <c r="K61" s="38"/>
      <c r="L61" s="39"/>
      <c r="M61" s="40"/>
      <c r="N61" s="41"/>
      <c r="O61" s="75"/>
      <c r="P61" s="43"/>
      <c r="Q61" s="43"/>
      <c r="R61" s="166"/>
      <c r="S61" s="222"/>
      <c r="T61" s="229"/>
    </row>
    <row r="62" spans="1:36" ht="39.75" customHeight="1" thickBot="1" x14ac:dyDescent="0.25">
      <c r="A62" s="348"/>
      <c r="B62" s="152" t="s">
        <v>108</v>
      </c>
      <c r="C62" s="93"/>
      <c r="D62" s="94"/>
      <c r="E62" s="95"/>
      <c r="F62" s="93"/>
      <c r="G62" s="153"/>
      <c r="H62" s="95"/>
      <c r="I62" s="96"/>
      <c r="J62" s="96"/>
      <c r="K62" s="96"/>
      <c r="L62" s="69"/>
      <c r="M62" s="70"/>
      <c r="N62" s="71"/>
      <c r="O62" s="78"/>
      <c r="P62" s="97"/>
      <c r="Q62" s="97"/>
      <c r="R62" s="206"/>
      <c r="S62" s="308"/>
      <c r="T62" s="298"/>
      <c r="V62" s="2" t="s">
        <v>35</v>
      </c>
    </row>
    <row r="63" spans="1:36" ht="42" customHeight="1" x14ac:dyDescent="0.2">
      <c r="A63" s="346"/>
      <c r="B63" s="55" t="s">
        <v>30</v>
      </c>
      <c r="C63" s="56" t="s">
        <v>31</v>
      </c>
      <c r="D63" s="56" t="s">
        <v>31</v>
      </c>
      <c r="E63" s="56" t="s">
        <v>31</v>
      </c>
      <c r="F63" s="57"/>
      <c r="G63" s="56" t="s">
        <v>31</v>
      </c>
      <c r="H63" s="56" t="s">
        <v>31</v>
      </c>
      <c r="I63" s="56" t="s">
        <v>31</v>
      </c>
      <c r="J63" s="56"/>
      <c r="K63" s="56"/>
      <c r="L63" s="58"/>
      <c r="M63" s="59"/>
      <c r="N63" s="60"/>
      <c r="O63" s="61"/>
      <c r="P63" s="62" t="s">
        <v>31</v>
      </c>
      <c r="Q63" s="62" t="s">
        <v>31</v>
      </c>
      <c r="R63" s="63" t="s">
        <v>31</v>
      </c>
      <c r="S63" s="203"/>
      <c r="T63" s="349"/>
      <c r="V63" s="2" t="s">
        <v>35</v>
      </c>
    </row>
    <row r="64" spans="1:36" ht="5.25" customHeight="1" thickBot="1" x14ac:dyDescent="0.25">
      <c r="A64" s="266"/>
      <c r="B64" s="267"/>
      <c r="C64" s="268"/>
      <c r="D64" s="269"/>
      <c r="E64" s="270"/>
      <c r="F64" s="268"/>
      <c r="G64" s="271"/>
      <c r="H64" s="270"/>
      <c r="I64" s="271"/>
      <c r="J64" s="271"/>
      <c r="K64" s="271"/>
      <c r="L64" s="272"/>
      <c r="M64" s="273"/>
      <c r="N64" s="274"/>
      <c r="O64" s="343"/>
      <c r="P64" s="202"/>
      <c r="Q64" s="202"/>
      <c r="R64" s="202"/>
      <c r="S64" s="310"/>
      <c r="T64" s="350"/>
    </row>
    <row r="65" spans="1:36" ht="28.5" customHeight="1" x14ac:dyDescent="0.2">
      <c r="A65" s="351" t="s">
        <v>109</v>
      </c>
      <c r="B65" s="399" t="s">
        <v>110</v>
      </c>
      <c r="C65" s="406">
        <v>250</v>
      </c>
      <c r="D65" s="406">
        <v>280</v>
      </c>
      <c r="E65" s="406">
        <v>110</v>
      </c>
      <c r="F65" s="406" t="s">
        <v>28</v>
      </c>
      <c r="G65" s="407">
        <v>0.1</v>
      </c>
      <c r="H65" s="406" t="s">
        <v>34</v>
      </c>
      <c r="I65" s="408">
        <f>F65*G65</f>
        <v>0.1</v>
      </c>
      <c r="J65" s="409"/>
      <c r="K65" s="409"/>
      <c r="L65" s="410"/>
      <c r="M65" s="411"/>
      <c r="N65" s="412"/>
      <c r="O65" s="413"/>
      <c r="P65" s="414"/>
      <c r="Q65" s="414"/>
      <c r="R65" s="415"/>
      <c r="S65" s="218"/>
      <c r="T65" s="218"/>
    </row>
    <row r="66" spans="1:36" ht="50.1" customHeight="1" thickBot="1" x14ac:dyDescent="0.25">
      <c r="A66" s="352"/>
      <c r="B66" s="155" t="s">
        <v>111</v>
      </c>
      <c r="C66" s="49"/>
      <c r="D66" s="49"/>
      <c r="E66" s="49"/>
      <c r="F66" s="49"/>
      <c r="G66" s="139"/>
      <c r="H66" s="49"/>
      <c r="I66" s="50"/>
      <c r="J66" s="50"/>
      <c r="K66" s="50"/>
      <c r="L66" s="69"/>
      <c r="M66" s="70"/>
      <c r="N66" s="71"/>
      <c r="O66" s="78"/>
      <c r="P66" s="53"/>
      <c r="Q66" s="53"/>
      <c r="R66" s="54"/>
      <c r="S66" s="219"/>
      <c r="T66" s="219"/>
      <c r="V66" s="2" t="s">
        <v>35</v>
      </c>
    </row>
    <row r="67" spans="1:36" ht="41.25" customHeight="1" x14ac:dyDescent="0.2">
      <c r="A67" s="346"/>
      <c r="B67" s="55" t="s">
        <v>30</v>
      </c>
      <c r="C67" s="56" t="s">
        <v>31</v>
      </c>
      <c r="D67" s="56" t="s">
        <v>31</v>
      </c>
      <c r="E67" s="56" t="s">
        <v>31</v>
      </c>
      <c r="F67" s="57"/>
      <c r="G67" s="56" t="s">
        <v>31</v>
      </c>
      <c r="H67" s="56" t="s">
        <v>31</v>
      </c>
      <c r="I67" s="56" t="s">
        <v>31</v>
      </c>
      <c r="J67" s="56"/>
      <c r="K67" s="56"/>
      <c r="L67" s="58"/>
      <c r="M67" s="59"/>
      <c r="N67" s="60"/>
      <c r="O67" s="61"/>
      <c r="P67" s="62" t="s">
        <v>31</v>
      </c>
      <c r="Q67" s="62" t="s">
        <v>31</v>
      </c>
      <c r="R67" s="63" t="s">
        <v>31</v>
      </c>
      <c r="S67" s="205"/>
      <c r="T67" s="300"/>
      <c r="V67" s="2" t="s">
        <v>35</v>
      </c>
    </row>
    <row r="68" spans="1:36" ht="5.25" customHeight="1" thickBot="1" x14ac:dyDescent="0.25">
      <c r="A68" s="266"/>
      <c r="B68" s="267"/>
      <c r="C68" s="268"/>
      <c r="D68" s="269"/>
      <c r="E68" s="270"/>
      <c r="F68" s="268"/>
      <c r="G68" s="271"/>
      <c r="H68" s="270"/>
      <c r="I68" s="271"/>
      <c r="J68" s="271"/>
      <c r="K68" s="271"/>
      <c r="L68" s="272"/>
      <c r="M68" s="273"/>
      <c r="N68" s="274"/>
      <c r="O68" s="343"/>
      <c r="P68" s="202"/>
      <c r="Q68" s="202"/>
      <c r="R68" s="202"/>
      <c r="S68" s="202"/>
      <c r="T68" s="229"/>
    </row>
    <row r="69" spans="1:36" ht="33" customHeight="1" x14ac:dyDescent="0.2">
      <c r="A69" s="264" t="s">
        <v>112</v>
      </c>
      <c r="B69" s="136" t="s">
        <v>113</v>
      </c>
      <c r="C69" s="36">
        <v>600</v>
      </c>
      <c r="D69" s="36">
        <v>600</v>
      </c>
      <c r="E69" s="36">
        <v>630</v>
      </c>
      <c r="F69" s="36" t="s">
        <v>28</v>
      </c>
      <c r="G69" s="151">
        <v>0.25</v>
      </c>
      <c r="H69" s="36" t="s">
        <v>32</v>
      </c>
      <c r="I69" s="38">
        <f>F69*G69</f>
        <v>0.25</v>
      </c>
      <c r="J69" s="38"/>
      <c r="K69" s="38"/>
      <c r="L69" s="39"/>
      <c r="M69" s="40"/>
      <c r="N69" s="41"/>
      <c r="O69" s="75"/>
      <c r="P69" s="43"/>
      <c r="Q69" s="43"/>
      <c r="R69" s="166"/>
      <c r="S69" s="218"/>
      <c r="T69" s="218"/>
    </row>
    <row r="70" spans="1:36" ht="50.1" customHeight="1" thickBot="1" x14ac:dyDescent="0.25">
      <c r="A70" s="353"/>
      <c r="B70" s="155" t="s">
        <v>114</v>
      </c>
      <c r="C70" s="67"/>
      <c r="D70" s="68"/>
      <c r="E70" s="49"/>
      <c r="F70" s="67"/>
      <c r="G70" s="139"/>
      <c r="H70" s="49"/>
      <c r="I70" s="50"/>
      <c r="J70" s="50"/>
      <c r="K70" s="51"/>
      <c r="L70" s="76"/>
      <c r="M70" s="76"/>
      <c r="N70" s="77"/>
      <c r="O70" s="78"/>
      <c r="P70" s="53"/>
      <c r="Q70" s="53"/>
      <c r="R70" s="176"/>
      <c r="S70" s="219"/>
      <c r="T70" s="219"/>
    </row>
    <row r="71" spans="1:36" s="100" customFormat="1" ht="45" customHeight="1" x14ac:dyDescent="0.2">
      <c r="A71" s="346"/>
      <c r="B71" s="55" t="s">
        <v>30</v>
      </c>
      <c r="C71" s="56" t="s">
        <v>31</v>
      </c>
      <c r="D71" s="56" t="s">
        <v>31</v>
      </c>
      <c r="E71" s="56" t="s">
        <v>31</v>
      </c>
      <c r="F71" s="57"/>
      <c r="G71" s="56" t="s">
        <v>31</v>
      </c>
      <c r="H71" s="56" t="s">
        <v>31</v>
      </c>
      <c r="I71" s="56" t="s">
        <v>31</v>
      </c>
      <c r="J71" s="56"/>
      <c r="K71" s="56"/>
      <c r="L71" s="58"/>
      <c r="M71" s="59"/>
      <c r="N71" s="60"/>
      <c r="O71" s="61"/>
      <c r="P71" s="62" t="s">
        <v>31</v>
      </c>
      <c r="Q71" s="62" t="s">
        <v>31</v>
      </c>
      <c r="R71" s="63" t="s">
        <v>31</v>
      </c>
      <c r="S71" s="203"/>
      <c r="T71" s="349"/>
      <c r="U71" s="101"/>
      <c r="V71" s="102"/>
    </row>
    <row r="72" spans="1:36" ht="5.25" customHeight="1" thickBot="1" x14ac:dyDescent="0.25">
      <c r="A72" s="266"/>
      <c r="B72" s="267"/>
      <c r="C72" s="268"/>
      <c r="D72" s="269"/>
      <c r="E72" s="270"/>
      <c r="F72" s="268"/>
      <c r="G72" s="271"/>
      <c r="H72" s="270"/>
      <c r="I72" s="271"/>
      <c r="J72" s="271"/>
      <c r="K72" s="271"/>
      <c r="L72" s="272"/>
      <c r="M72" s="273"/>
      <c r="N72" s="274"/>
      <c r="O72" s="343"/>
      <c r="P72" s="202"/>
      <c r="Q72" s="202"/>
      <c r="R72" s="202"/>
      <c r="S72" s="310"/>
      <c r="T72" s="350"/>
    </row>
    <row r="73" spans="1:36" s="79" customFormat="1" ht="50.1" customHeight="1" x14ac:dyDescent="0.2">
      <c r="A73" s="264" t="s">
        <v>115</v>
      </c>
      <c r="B73" s="136" t="s">
        <v>100</v>
      </c>
      <c r="C73" s="36">
        <v>560</v>
      </c>
      <c r="D73" s="36">
        <v>385</v>
      </c>
      <c r="E73" s="36">
        <v>1640</v>
      </c>
      <c r="F73" s="36">
        <v>1</v>
      </c>
      <c r="G73" s="38"/>
      <c r="H73" s="36"/>
      <c r="I73" s="38"/>
      <c r="J73" s="38"/>
      <c r="K73" s="38"/>
      <c r="L73" s="39"/>
      <c r="M73" s="40"/>
      <c r="N73" s="41"/>
      <c r="O73" s="75"/>
      <c r="P73" s="43"/>
      <c r="Q73" s="43"/>
      <c r="R73" s="44"/>
      <c r="S73" s="218"/>
      <c r="T73" s="218"/>
      <c r="U73" s="1"/>
      <c r="V73" s="83"/>
    </row>
    <row r="74" spans="1:36" ht="62.25" customHeight="1" thickBot="1" x14ac:dyDescent="0.25">
      <c r="A74" s="354"/>
      <c r="B74" s="138" t="s">
        <v>182</v>
      </c>
      <c r="C74" s="80"/>
      <c r="D74" s="81"/>
      <c r="E74" s="82"/>
      <c r="F74" s="80"/>
      <c r="G74" s="92"/>
      <c r="H74" s="82"/>
      <c r="I74" s="92"/>
      <c r="J74" s="92"/>
      <c r="K74" s="92"/>
      <c r="L74" s="70"/>
      <c r="M74" s="70"/>
      <c r="N74" s="70"/>
      <c r="O74" s="78"/>
      <c r="P74" s="98"/>
      <c r="Q74" s="98"/>
      <c r="R74" s="99"/>
      <c r="S74" s="219"/>
      <c r="T74" s="219"/>
    </row>
    <row r="75" spans="1:36" ht="62.25" customHeight="1" x14ac:dyDescent="0.2">
      <c r="A75" s="346"/>
      <c r="B75" s="55" t="s">
        <v>30</v>
      </c>
      <c r="C75" s="56" t="s">
        <v>31</v>
      </c>
      <c r="D75" s="56" t="s">
        <v>31</v>
      </c>
      <c r="E75" s="56" t="s">
        <v>31</v>
      </c>
      <c r="F75" s="57"/>
      <c r="G75" s="56" t="s">
        <v>31</v>
      </c>
      <c r="H75" s="56" t="s">
        <v>31</v>
      </c>
      <c r="I75" s="56" t="s">
        <v>31</v>
      </c>
      <c r="J75" s="56"/>
      <c r="K75" s="56"/>
      <c r="L75" s="58"/>
      <c r="M75" s="59"/>
      <c r="N75" s="60"/>
      <c r="O75" s="61"/>
      <c r="P75" s="62" t="s">
        <v>31</v>
      </c>
      <c r="Q75" s="62" t="s">
        <v>31</v>
      </c>
      <c r="R75" s="63" t="s">
        <v>31</v>
      </c>
      <c r="S75" s="203"/>
      <c r="T75" s="349"/>
    </row>
    <row r="76" spans="1:36" ht="5.25" customHeight="1" thickBot="1" x14ac:dyDescent="0.25">
      <c r="A76" s="266"/>
      <c r="B76" s="267"/>
      <c r="C76" s="268"/>
      <c r="D76" s="269"/>
      <c r="E76" s="270"/>
      <c r="F76" s="268"/>
      <c r="G76" s="271"/>
      <c r="H76" s="270"/>
      <c r="I76" s="271"/>
      <c r="J76" s="271"/>
      <c r="K76" s="271"/>
      <c r="L76" s="272"/>
      <c r="M76" s="273"/>
      <c r="N76" s="274"/>
      <c r="O76" s="343"/>
      <c r="P76" s="202"/>
      <c r="Q76" s="202"/>
      <c r="R76" s="202"/>
      <c r="S76" s="310"/>
      <c r="T76" s="350"/>
    </row>
    <row r="77" spans="1:36" s="33" customFormat="1" ht="57" customHeight="1" thickBot="1" x14ac:dyDescent="0.25">
      <c r="A77" s="351" t="s">
        <v>116</v>
      </c>
      <c r="B77" s="154" t="s">
        <v>117</v>
      </c>
      <c r="C77" s="156" t="s">
        <v>118</v>
      </c>
      <c r="D77" s="157">
        <v>750</v>
      </c>
      <c r="E77" s="158">
        <v>1880</v>
      </c>
      <c r="F77" s="115" t="s">
        <v>37</v>
      </c>
      <c r="G77" s="159"/>
      <c r="H77" s="158"/>
      <c r="I77" s="159"/>
      <c r="J77" s="159"/>
      <c r="K77" s="159"/>
      <c r="L77" s="160"/>
      <c r="M77" s="161"/>
      <c r="N77" s="162"/>
      <c r="O77" s="122"/>
      <c r="P77" s="163"/>
      <c r="Q77" s="163"/>
      <c r="R77" s="208"/>
      <c r="S77" s="392"/>
      <c r="T77" s="393"/>
      <c r="U77" s="30"/>
      <c r="V77" s="31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</row>
    <row r="78" spans="1:36" ht="50.1" customHeight="1" x14ac:dyDescent="0.2">
      <c r="A78" s="346"/>
      <c r="B78" s="55" t="s">
        <v>30</v>
      </c>
      <c r="C78" s="56" t="s">
        <v>31</v>
      </c>
      <c r="D78" s="56" t="s">
        <v>31</v>
      </c>
      <c r="E78" s="56" t="s">
        <v>31</v>
      </c>
      <c r="F78" s="57"/>
      <c r="G78" s="56" t="s">
        <v>31</v>
      </c>
      <c r="H78" s="56" t="s">
        <v>31</v>
      </c>
      <c r="I78" s="56" t="s">
        <v>31</v>
      </c>
      <c r="J78" s="56"/>
      <c r="K78" s="56"/>
      <c r="L78" s="58"/>
      <c r="M78" s="59"/>
      <c r="N78" s="60"/>
      <c r="O78" s="61"/>
      <c r="P78" s="62" t="s">
        <v>31</v>
      </c>
      <c r="Q78" s="62" t="s">
        <v>31</v>
      </c>
      <c r="R78" s="63" t="s">
        <v>31</v>
      </c>
      <c r="S78" s="203"/>
      <c r="T78" s="349"/>
      <c r="V78" s="2" t="s">
        <v>35</v>
      </c>
    </row>
    <row r="79" spans="1:36" ht="5.25" customHeight="1" x14ac:dyDescent="0.2">
      <c r="A79" s="266"/>
      <c r="B79" s="267"/>
      <c r="C79" s="268"/>
      <c r="D79" s="269"/>
      <c r="E79" s="270"/>
      <c r="F79" s="268"/>
      <c r="G79" s="271"/>
      <c r="H79" s="270"/>
      <c r="I79" s="271"/>
      <c r="J79" s="271"/>
      <c r="K79" s="271"/>
      <c r="L79" s="272"/>
      <c r="M79" s="273"/>
      <c r="N79" s="274"/>
      <c r="O79" s="343"/>
      <c r="P79" s="202"/>
      <c r="Q79" s="202"/>
      <c r="R79" s="202"/>
      <c r="S79" s="391"/>
      <c r="T79" s="309"/>
      <c r="V79" s="2" t="s">
        <v>35</v>
      </c>
    </row>
    <row r="80" spans="1:36" ht="18" customHeight="1" thickBot="1" x14ac:dyDescent="0.25">
      <c r="A80" s="342" t="s">
        <v>52</v>
      </c>
      <c r="B80" s="22" t="s">
        <v>53</v>
      </c>
      <c r="C80" s="23"/>
      <c r="D80" s="23"/>
      <c r="E80" s="24"/>
      <c r="F80" s="23"/>
      <c r="G80" s="25"/>
      <c r="H80" s="24"/>
      <c r="I80" s="26"/>
      <c r="J80" s="26"/>
      <c r="K80" s="26"/>
      <c r="L80" s="27"/>
      <c r="M80" s="27"/>
      <c r="N80" s="27"/>
      <c r="O80" s="104"/>
      <c r="P80" s="29"/>
      <c r="Q80" s="29"/>
      <c r="R80" s="29"/>
      <c r="S80" s="304"/>
      <c r="T80" s="305"/>
    </row>
    <row r="81" spans="1:36" ht="25.5" customHeight="1" x14ac:dyDescent="0.2">
      <c r="A81" s="264" t="s">
        <v>119</v>
      </c>
      <c r="B81" s="85" t="s">
        <v>120</v>
      </c>
      <c r="C81" s="36">
        <v>830</v>
      </c>
      <c r="D81" s="36">
        <v>470</v>
      </c>
      <c r="E81" s="36">
        <v>700</v>
      </c>
      <c r="F81" s="36" t="s">
        <v>28</v>
      </c>
      <c r="G81" s="164">
        <v>1.5</v>
      </c>
      <c r="H81" s="36" t="s">
        <v>67</v>
      </c>
      <c r="I81" s="87">
        <f>F81*G81</f>
        <v>1.5</v>
      </c>
      <c r="J81" s="38"/>
      <c r="K81" s="38"/>
      <c r="L81" s="39"/>
      <c r="M81" s="40"/>
      <c r="N81" s="41"/>
      <c r="O81" s="75"/>
      <c r="P81" s="43"/>
      <c r="Q81" s="43"/>
      <c r="R81" s="166"/>
      <c r="S81" s="214"/>
      <c r="T81" s="218"/>
    </row>
    <row r="82" spans="1:36" ht="50.1" customHeight="1" thickBot="1" x14ac:dyDescent="0.25">
      <c r="A82" s="353"/>
      <c r="B82" s="155" t="s">
        <v>121</v>
      </c>
      <c r="C82" s="67"/>
      <c r="D82" s="68"/>
      <c r="E82" s="49"/>
      <c r="F82" s="67"/>
      <c r="G82" s="139"/>
      <c r="H82" s="49"/>
      <c r="I82" s="50"/>
      <c r="J82" s="50"/>
      <c r="K82" s="51"/>
      <c r="L82" s="76"/>
      <c r="M82" s="76"/>
      <c r="N82" s="77"/>
      <c r="O82" s="78"/>
      <c r="P82" s="53"/>
      <c r="Q82" s="53"/>
      <c r="R82" s="176"/>
      <c r="S82" s="216"/>
      <c r="T82" s="219"/>
      <c r="V82" s="2" t="s">
        <v>35</v>
      </c>
    </row>
    <row r="83" spans="1:36" ht="49.5" customHeight="1" x14ac:dyDescent="0.2">
      <c r="A83" s="346"/>
      <c r="B83" s="55" t="s">
        <v>30</v>
      </c>
      <c r="C83" s="56" t="s">
        <v>31</v>
      </c>
      <c r="D83" s="56" t="s">
        <v>31</v>
      </c>
      <c r="E83" s="56" t="s">
        <v>31</v>
      </c>
      <c r="F83" s="57"/>
      <c r="G83" s="56" t="s">
        <v>31</v>
      </c>
      <c r="H83" s="56" t="s">
        <v>31</v>
      </c>
      <c r="I83" s="56" t="s">
        <v>31</v>
      </c>
      <c r="J83" s="56"/>
      <c r="K83" s="56"/>
      <c r="L83" s="58"/>
      <c r="M83" s="59"/>
      <c r="N83" s="60"/>
      <c r="O83" s="61"/>
      <c r="P83" s="62" t="s">
        <v>31</v>
      </c>
      <c r="Q83" s="62" t="s">
        <v>31</v>
      </c>
      <c r="R83" s="63" t="s">
        <v>31</v>
      </c>
      <c r="S83" s="203"/>
      <c r="T83" s="349"/>
      <c r="V83" s="2" t="s">
        <v>35</v>
      </c>
    </row>
    <row r="84" spans="1:36" ht="5.25" customHeight="1" thickBot="1" x14ac:dyDescent="0.25">
      <c r="A84" s="352"/>
      <c r="B84" s="315"/>
      <c r="C84" s="316"/>
      <c r="D84" s="317"/>
      <c r="E84" s="318"/>
      <c r="F84" s="316"/>
      <c r="G84" s="319"/>
      <c r="H84" s="318"/>
      <c r="I84" s="319"/>
      <c r="J84" s="319"/>
      <c r="K84" s="319"/>
      <c r="L84" s="320"/>
      <c r="M84" s="321"/>
      <c r="N84" s="322"/>
      <c r="O84" s="323"/>
      <c r="P84" s="213"/>
      <c r="Q84" s="213"/>
      <c r="R84" s="213"/>
      <c r="S84" s="391"/>
      <c r="T84" s="309"/>
    </row>
    <row r="85" spans="1:36" ht="33" customHeight="1" x14ac:dyDescent="0.2">
      <c r="A85" s="265" t="s">
        <v>122</v>
      </c>
      <c r="B85" s="312" t="s">
        <v>123</v>
      </c>
      <c r="C85" s="88">
        <v>410</v>
      </c>
      <c r="D85" s="270">
        <v>510</v>
      </c>
      <c r="E85" s="313">
        <v>1310</v>
      </c>
      <c r="F85" s="314" t="s">
        <v>28</v>
      </c>
      <c r="G85" s="167">
        <v>0.2</v>
      </c>
      <c r="H85" s="88" t="s">
        <v>34</v>
      </c>
      <c r="I85" s="168">
        <f>F85*G85</f>
        <v>0.2</v>
      </c>
      <c r="J85" s="89"/>
      <c r="K85" s="89"/>
      <c r="L85" s="169"/>
      <c r="M85" s="170"/>
      <c r="N85" s="171"/>
      <c r="O85" s="90"/>
      <c r="P85" s="91"/>
      <c r="Q85" s="91"/>
      <c r="R85" s="172"/>
      <c r="S85" s="218"/>
      <c r="T85" s="218"/>
    </row>
    <row r="86" spans="1:36" ht="35.25" customHeight="1" thickBot="1" x14ac:dyDescent="0.25">
      <c r="A86" s="353"/>
      <c r="B86" s="173" t="s">
        <v>124</v>
      </c>
      <c r="C86" s="67"/>
      <c r="D86" s="269"/>
      <c r="E86" s="174"/>
      <c r="F86" s="175"/>
      <c r="G86" s="139"/>
      <c r="H86" s="49"/>
      <c r="I86" s="50"/>
      <c r="J86" s="50"/>
      <c r="K86" s="51"/>
      <c r="L86" s="76"/>
      <c r="M86" s="76"/>
      <c r="N86" s="77"/>
      <c r="O86" s="78"/>
      <c r="P86" s="53"/>
      <c r="Q86" s="53"/>
      <c r="R86" s="176"/>
      <c r="S86" s="219"/>
      <c r="T86" s="219"/>
    </row>
    <row r="87" spans="1:36" ht="50.1" customHeight="1" x14ac:dyDescent="0.2">
      <c r="A87" s="346"/>
      <c r="B87" s="55" t="s">
        <v>30</v>
      </c>
      <c r="C87" s="56" t="s">
        <v>31</v>
      </c>
      <c r="D87" s="56" t="s">
        <v>31</v>
      </c>
      <c r="E87" s="56" t="s">
        <v>31</v>
      </c>
      <c r="F87" s="57"/>
      <c r="G87" s="56" t="s">
        <v>31</v>
      </c>
      <c r="H87" s="56" t="s">
        <v>31</v>
      </c>
      <c r="I87" s="56" t="s">
        <v>31</v>
      </c>
      <c r="J87" s="56"/>
      <c r="K87" s="56"/>
      <c r="L87" s="58"/>
      <c r="M87" s="59"/>
      <c r="N87" s="60"/>
      <c r="O87" s="61"/>
      <c r="P87" s="62" t="s">
        <v>31</v>
      </c>
      <c r="Q87" s="62" t="s">
        <v>31</v>
      </c>
      <c r="R87" s="63" t="s">
        <v>31</v>
      </c>
      <c r="S87" s="203"/>
      <c r="T87" s="349"/>
    </row>
    <row r="88" spans="1:36" ht="5.25" customHeight="1" thickBot="1" x14ac:dyDescent="0.25">
      <c r="A88" s="266"/>
      <c r="B88" s="267"/>
      <c r="C88" s="268"/>
      <c r="D88" s="269"/>
      <c r="E88" s="270"/>
      <c r="F88" s="268"/>
      <c r="G88" s="271"/>
      <c r="H88" s="270"/>
      <c r="I88" s="271"/>
      <c r="J88" s="271"/>
      <c r="K88" s="271"/>
      <c r="L88" s="272"/>
      <c r="M88" s="273"/>
      <c r="N88" s="274"/>
      <c r="O88" s="343"/>
      <c r="P88" s="202"/>
      <c r="Q88" s="202"/>
      <c r="R88" s="202"/>
      <c r="S88" s="391"/>
      <c r="T88" s="309"/>
    </row>
    <row r="89" spans="1:36" ht="36" customHeight="1" x14ac:dyDescent="0.2">
      <c r="A89" s="264" t="s">
        <v>125</v>
      </c>
      <c r="B89" s="399" t="s">
        <v>126</v>
      </c>
      <c r="C89" s="165" t="s">
        <v>127</v>
      </c>
      <c r="D89" s="416">
        <v>1070</v>
      </c>
      <c r="E89" s="406">
        <v>1140</v>
      </c>
      <c r="F89" s="165" t="s">
        <v>28</v>
      </c>
      <c r="G89" s="409">
        <v>2.8</v>
      </c>
      <c r="H89" s="406" t="s">
        <v>46</v>
      </c>
      <c r="I89" s="409">
        <f>F89*G89</f>
        <v>2.8</v>
      </c>
      <c r="J89" s="409"/>
      <c r="K89" s="409"/>
      <c r="L89" s="410"/>
      <c r="M89" s="411"/>
      <c r="N89" s="412"/>
      <c r="O89" s="413" t="s">
        <v>128</v>
      </c>
      <c r="P89" s="414"/>
      <c r="Q89" s="414"/>
      <c r="R89" s="417"/>
      <c r="S89" s="418"/>
      <c r="T89" s="419"/>
    </row>
    <row r="90" spans="1:36" s="33" customFormat="1" ht="39" customHeight="1" x14ac:dyDescent="0.2">
      <c r="A90" s="264" t="s">
        <v>129</v>
      </c>
      <c r="B90" s="312" t="s">
        <v>130</v>
      </c>
      <c r="C90" s="88">
        <v>570</v>
      </c>
      <c r="D90" s="88">
        <v>580</v>
      </c>
      <c r="E90" s="88">
        <v>1820</v>
      </c>
      <c r="F90" s="88">
        <v>1</v>
      </c>
      <c r="G90" s="89"/>
      <c r="H90" s="88"/>
      <c r="I90" s="89"/>
      <c r="J90" s="89"/>
      <c r="K90" s="89"/>
      <c r="L90" s="169"/>
      <c r="M90" s="170"/>
      <c r="N90" s="171"/>
      <c r="O90" s="90"/>
      <c r="P90" s="91"/>
      <c r="Q90" s="91"/>
      <c r="R90" s="172"/>
      <c r="S90" s="222"/>
      <c r="T90" s="229"/>
      <c r="U90" s="30"/>
      <c r="V90" s="31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</row>
    <row r="91" spans="1:36" s="33" customFormat="1" ht="50.25" customHeight="1" thickBot="1" x14ac:dyDescent="0.25">
      <c r="A91" s="356"/>
      <c r="B91" s="138" t="s">
        <v>131</v>
      </c>
      <c r="C91" s="67"/>
      <c r="D91" s="68"/>
      <c r="E91" s="49"/>
      <c r="F91" s="67"/>
      <c r="G91" s="50"/>
      <c r="H91" s="49"/>
      <c r="I91" s="50"/>
      <c r="J91" s="50"/>
      <c r="K91" s="50"/>
      <c r="L91" s="69"/>
      <c r="M91" s="70"/>
      <c r="N91" s="71"/>
      <c r="O91" s="78"/>
      <c r="P91" s="53"/>
      <c r="Q91" s="53"/>
      <c r="R91" s="176"/>
      <c r="S91" s="219"/>
      <c r="T91" s="217"/>
      <c r="U91" s="30"/>
      <c r="V91" s="31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</row>
    <row r="92" spans="1:36" s="33" customFormat="1" ht="50.25" customHeight="1" x14ac:dyDescent="0.2">
      <c r="A92" s="346"/>
      <c r="B92" s="55" t="s">
        <v>30</v>
      </c>
      <c r="C92" s="56" t="s">
        <v>31</v>
      </c>
      <c r="D92" s="56" t="s">
        <v>31</v>
      </c>
      <c r="E92" s="56" t="s">
        <v>31</v>
      </c>
      <c r="F92" s="57"/>
      <c r="G92" s="56" t="s">
        <v>31</v>
      </c>
      <c r="H92" s="56" t="s">
        <v>31</v>
      </c>
      <c r="I92" s="56" t="s">
        <v>31</v>
      </c>
      <c r="J92" s="56"/>
      <c r="K92" s="56"/>
      <c r="L92" s="58"/>
      <c r="M92" s="59"/>
      <c r="N92" s="60"/>
      <c r="O92" s="61"/>
      <c r="P92" s="62" t="s">
        <v>31</v>
      </c>
      <c r="Q92" s="62" t="s">
        <v>31</v>
      </c>
      <c r="R92" s="63" t="s">
        <v>31</v>
      </c>
      <c r="S92" s="203"/>
      <c r="T92" s="349"/>
      <c r="U92" s="30"/>
      <c r="V92" s="31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</row>
    <row r="93" spans="1:36" s="33" customFormat="1" ht="5.25" customHeight="1" x14ac:dyDescent="0.2">
      <c r="A93" s="266"/>
      <c r="B93" s="357"/>
      <c r="C93" s="358"/>
      <c r="D93" s="270"/>
      <c r="E93" s="270"/>
      <c r="F93" s="358"/>
      <c r="G93" s="271"/>
      <c r="H93" s="270"/>
      <c r="I93" s="271"/>
      <c r="J93" s="335"/>
      <c r="K93" s="271"/>
      <c r="L93" s="272"/>
      <c r="M93" s="273"/>
      <c r="N93" s="274"/>
      <c r="O93" s="343"/>
      <c r="P93" s="202"/>
      <c r="Q93" s="202"/>
      <c r="R93" s="202"/>
      <c r="S93" s="391"/>
      <c r="T93" s="309"/>
      <c r="U93" s="30"/>
      <c r="V93" s="31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</row>
    <row r="94" spans="1:36" ht="18" customHeight="1" thickBot="1" x14ac:dyDescent="0.25">
      <c r="A94" s="342" t="s">
        <v>54</v>
      </c>
      <c r="B94" s="22" t="s">
        <v>55</v>
      </c>
      <c r="C94" s="23"/>
      <c r="D94" s="23"/>
      <c r="E94" s="24"/>
      <c r="F94" s="23"/>
      <c r="G94" s="25"/>
      <c r="H94" s="24"/>
      <c r="I94" s="26"/>
      <c r="J94" s="26"/>
      <c r="K94" s="26"/>
      <c r="L94" s="27"/>
      <c r="M94" s="27"/>
      <c r="N94" s="27"/>
      <c r="O94" s="28"/>
      <c r="P94" s="29"/>
      <c r="Q94" s="29"/>
      <c r="R94" s="29"/>
      <c r="S94" s="304"/>
      <c r="T94" s="305"/>
    </row>
    <row r="95" spans="1:36" ht="36.75" customHeight="1" x14ac:dyDescent="0.2">
      <c r="A95" s="264" t="s">
        <v>132</v>
      </c>
      <c r="B95" s="136" t="s">
        <v>133</v>
      </c>
      <c r="C95" s="35">
        <v>440</v>
      </c>
      <c r="D95" s="36">
        <v>700</v>
      </c>
      <c r="E95" s="36">
        <v>945</v>
      </c>
      <c r="F95" s="35">
        <v>1</v>
      </c>
      <c r="G95" s="151">
        <v>0.8</v>
      </c>
      <c r="H95" s="36" t="s">
        <v>46</v>
      </c>
      <c r="I95" s="151">
        <f>+F95*G95</f>
        <v>0.8</v>
      </c>
      <c r="J95" s="38"/>
      <c r="K95" s="38"/>
      <c r="L95" s="39" t="s">
        <v>33</v>
      </c>
      <c r="M95" s="40"/>
      <c r="N95" s="41" t="s">
        <v>33</v>
      </c>
      <c r="O95" s="75" t="s">
        <v>36</v>
      </c>
      <c r="P95" s="43"/>
      <c r="Q95" s="43"/>
      <c r="R95" s="44"/>
      <c r="S95" s="214"/>
      <c r="T95" s="218"/>
    </row>
    <row r="96" spans="1:36" ht="50.1" customHeight="1" thickBot="1" x14ac:dyDescent="0.25">
      <c r="A96" s="356"/>
      <c r="B96" s="152" t="s">
        <v>134</v>
      </c>
      <c r="C96" s="86"/>
      <c r="D96" s="49"/>
      <c r="E96" s="49"/>
      <c r="F96" s="86"/>
      <c r="G96" s="139"/>
      <c r="H96" s="49"/>
      <c r="I96" s="50"/>
      <c r="J96" s="177"/>
      <c r="K96" s="50"/>
      <c r="L96" s="69"/>
      <c r="M96" s="70"/>
      <c r="N96" s="71"/>
      <c r="O96" s="78"/>
      <c r="P96" s="53"/>
      <c r="Q96" s="53"/>
      <c r="R96" s="54"/>
      <c r="S96" s="216"/>
      <c r="T96" s="219"/>
      <c r="V96" s="2" t="s">
        <v>35</v>
      </c>
    </row>
    <row r="97" spans="1:36" ht="42.75" customHeight="1" x14ac:dyDescent="0.2">
      <c r="A97" s="346"/>
      <c r="B97" s="55" t="s">
        <v>30</v>
      </c>
      <c r="C97" s="56" t="s">
        <v>31</v>
      </c>
      <c r="D97" s="56" t="s">
        <v>31</v>
      </c>
      <c r="E97" s="56" t="s">
        <v>31</v>
      </c>
      <c r="F97" s="57"/>
      <c r="G97" s="56" t="s">
        <v>31</v>
      </c>
      <c r="H97" s="56" t="s">
        <v>31</v>
      </c>
      <c r="I97" s="56" t="s">
        <v>31</v>
      </c>
      <c r="J97" s="56"/>
      <c r="K97" s="56"/>
      <c r="L97" s="58"/>
      <c r="M97" s="59"/>
      <c r="N97" s="60"/>
      <c r="O97" s="61"/>
      <c r="P97" s="62" t="s">
        <v>31</v>
      </c>
      <c r="Q97" s="62" t="s">
        <v>31</v>
      </c>
      <c r="R97" s="63" t="s">
        <v>31</v>
      </c>
      <c r="S97" s="299"/>
      <c r="T97" s="300"/>
      <c r="V97" s="2" t="s">
        <v>35</v>
      </c>
    </row>
    <row r="98" spans="1:36" ht="5.25" customHeight="1" thickBot="1" x14ac:dyDescent="0.25">
      <c r="A98" s="332"/>
      <c r="B98" s="347"/>
      <c r="C98" s="334"/>
      <c r="D98" s="334"/>
      <c r="E98" s="334"/>
      <c r="F98" s="334"/>
      <c r="G98" s="335"/>
      <c r="H98" s="336"/>
      <c r="I98" s="335"/>
      <c r="J98" s="335"/>
      <c r="K98" s="335"/>
      <c r="L98" s="337"/>
      <c r="M98" s="338"/>
      <c r="N98" s="339"/>
      <c r="O98" s="343"/>
      <c r="P98" s="202"/>
      <c r="Q98" s="202"/>
      <c r="R98" s="202"/>
      <c r="S98" s="202"/>
      <c r="T98" s="229"/>
    </row>
    <row r="99" spans="1:36" ht="50.1" customHeight="1" x14ac:dyDescent="0.2">
      <c r="A99" s="264" t="s">
        <v>135</v>
      </c>
      <c r="B99" s="136" t="s">
        <v>136</v>
      </c>
      <c r="C99" s="35"/>
      <c r="D99" s="36"/>
      <c r="E99" s="36"/>
      <c r="F99" s="35" t="s">
        <v>28</v>
      </c>
      <c r="G99" s="151"/>
      <c r="H99" s="36"/>
      <c r="I99" s="38"/>
      <c r="J99" s="38"/>
      <c r="K99" s="38"/>
      <c r="L99" s="39"/>
      <c r="M99" s="40"/>
      <c r="N99" s="41"/>
      <c r="O99" s="75"/>
      <c r="P99" s="43"/>
      <c r="Q99" s="43"/>
      <c r="R99" s="166"/>
      <c r="S99" s="218"/>
      <c r="T99" s="215"/>
    </row>
    <row r="100" spans="1:36" ht="44.25" customHeight="1" thickBot="1" x14ac:dyDescent="0.25">
      <c r="A100" s="356"/>
      <c r="B100" s="142" t="s">
        <v>137</v>
      </c>
      <c r="C100" s="67"/>
      <c r="D100" s="68"/>
      <c r="E100" s="49"/>
      <c r="F100" s="67"/>
      <c r="G100" s="139"/>
      <c r="H100" s="49"/>
      <c r="I100" s="50"/>
      <c r="J100" s="50"/>
      <c r="K100" s="50"/>
      <c r="L100" s="69"/>
      <c r="M100" s="70"/>
      <c r="N100" s="71"/>
      <c r="O100" s="78"/>
      <c r="P100" s="53"/>
      <c r="Q100" s="53"/>
      <c r="R100" s="176"/>
      <c r="S100" s="219"/>
      <c r="T100" s="217"/>
    </row>
    <row r="101" spans="1:36" ht="44.25" customHeight="1" x14ac:dyDescent="0.2">
      <c r="A101" s="346"/>
      <c r="B101" s="55" t="s">
        <v>30</v>
      </c>
      <c r="C101" s="56" t="s">
        <v>31</v>
      </c>
      <c r="D101" s="56" t="s">
        <v>31</v>
      </c>
      <c r="E101" s="56" t="s">
        <v>31</v>
      </c>
      <c r="F101" s="57"/>
      <c r="G101" s="56" t="s">
        <v>31</v>
      </c>
      <c r="H101" s="56" t="s">
        <v>31</v>
      </c>
      <c r="I101" s="56" t="s">
        <v>31</v>
      </c>
      <c r="J101" s="56"/>
      <c r="K101" s="56"/>
      <c r="L101" s="58"/>
      <c r="M101" s="59"/>
      <c r="N101" s="60"/>
      <c r="O101" s="61"/>
      <c r="P101" s="62" t="s">
        <v>31</v>
      </c>
      <c r="Q101" s="62" t="s">
        <v>31</v>
      </c>
      <c r="R101" s="63" t="s">
        <v>31</v>
      </c>
      <c r="S101" s="299"/>
      <c r="T101" s="300"/>
    </row>
    <row r="102" spans="1:36" ht="5.25" customHeight="1" thickBot="1" x14ac:dyDescent="0.25">
      <c r="A102" s="266"/>
      <c r="B102" s="267"/>
      <c r="C102" s="268"/>
      <c r="D102" s="269"/>
      <c r="E102" s="270"/>
      <c r="F102" s="268"/>
      <c r="G102" s="271"/>
      <c r="H102" s="270"/>
      <c r="I102" s="271"/>
      <c r="J102" s="271"/>
      <c r="K102" s="271"/>
      <c r="L102" s="272"/>
      <c r="M102" s="273"/>
      <c r="N102" s="274"/>
      <c r="O102" s="343"/>
      <c r="P102" s="202"/>
      <c r="Q102" s="202"/>
      <c r="R102" s="202"/>
      <c r="S102" s="202"/>
      <c r="T102" s="229"/>
    </row>
    <row r="103" spans="1:36" s="33" customFormat="1" ht="45.75" customHeight="1" x14ac:dyDescent="0.2">
      <c r="A103" s="264" t="s">
        <v>138</v>
      </c>
      <c r="B103" s="136" t="s">
        <v>139</v>
      </c>
      <c r="C103" s="35">
        <v>1000</v>
      </c>
      <c r="D103" s="36">
        <v>740</v>
      </c>
      <c r="E103" s="36">
        <v>850</v>
      </c>
      <c r="F103" s="35" t="s">
        <v>37</v>
      </c>
      <c r="G103" s="38"/>
      <c r="H103" s="36"/>
      <c r="I103" s="38"/>
      <c r="J103" s="38"/>
      <c r="K103" s="38"/>
      <c r="L103" s="39"/>
      <c r="M103" s="40"/>
      <c r="N103" s="41"/>
      <c r="O103" s="75"/>
      <c r="P103" s="43"/>
      <c r="Q103" s="43"/>
      <c r="R103" s="166"/>
      <c r="S103" s="218"/>
      <c r="T103" s="215"/>
      <c r="U103" s="30"/>
      <c r="V103" s="31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</row>
    <row r="104" spans="1:36" s="33" customFormat="1" ht="37.5" customHeight="1" x14ac:dyDescent="0.2">
      <c r="A104" s="356"/>
      <c r="B104" s="138" t="s">
        <v>140</v>
      </c>
      <c r="C104" s="67"/>
      <c r="D104" s="68"/>
      <c r="E104" s="49"/>
      <c r="F104" s="67"/>
      <c r="G104" s="50"/>
      <c r="H104" s="49"/>
      <c r="I104" s="50"/>
      <c r="J104" s="50"/>
      <c r="K104" s="50"/>
      <c r="L104" s="69"/>
      <c r="M104" s="70"/>
      <c r="N104" s="71"/>
      <c r="O104" s="78"/>
      <c r="P104" s="53"/>
      <c r="Q104" s="53"/>
      <c r="R104" s="176"/>
      <c r="S104" s="222"/>
      <c r="T104" s="229"/>
      <c r="U104" s="30"/>
      <c r="V104" s="31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</row>
    <row r="105" spans="1:36" s="33" customFormat="1" ht="37.5" customHeight="1" x14ac:dyDescent="0.2">
      <c r="A105" s="346"/>
      <c r="B105" s="55" t="s">
        <v>30</v>
      </c>
      <c r="C105" s="56" t="s">
        <v>31</v>
      </c>
      <c r="D105" s="56" t="s">
        <v>31</v>
      </c>
      <c r="E105" s="56" t="s">
        <v>31</v>
      </c>
      <c r="F105" s="57"/>
      <c r="G105" s="56" t="s">
        <v>31</v>
      </c>
      <c r="H105" s="56" t="s">
        <v>31</v>
      </c>
      <c r="I105" s="56" t="s">
        <v>31</v>
      </c>
      <c r="J105" s="56"/>
      <c r="K105" s="56"/>
      <c r="L105" s="58"/>
      <c r="M105" s="59"/>
      <c r="N105" s="60"/>
      <c r="O105" s="61"/>
      <c r="P105" s="62" t="s">
        <v>31</v>
      </c>
      <c r="Q105" s="62" t="s">
        <v>31</v>
      </c>
      <c r="R105" s="63" t="s">
        <v>31</v>
      </c>
      <c r="S105" s="400"/>
      <c r="T105" s="401"/>
      <c r="U105" s="30"/>
      <c r="V105" s="31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</row>
    <row r="106" spans="1:36" ht="5.25" customHeight="1" thickBot="1" x14ac:dyDescent="0.25">
      <c r="A106" s="332"/>
      <c r="B106" s="347"/>
      <c r="C106" s="334"/>
      <c r="D106" s="334"/>
      <c r="E106" s="334"/>
      <c r="F106" s="334"/>
      <c r="G106" s="335"/>
      <c r="H106" s="336"/>
      <c r="I106" s="335"/>
      <c r="J106" s="335"/>
      <c r="K106" s="335"/>
      <c r="L106" s="337"/>
      <c r="M106" s="338"/>
      <c r="N106" s="339"/>
      <c r="O106" s="343"/>
      <c r="P106" s="202"/>
      <c r="Q106" s="202"/>
      <c r="R106" s="202"/>
      <c r="S106" s="202"/>
      <c r="T106" s="229"/>
    </row>
    <row r="107" spans="1:36" ht="18" customHeight="1" thickBot="1" x14ac:dyDescent="0.25">
      <c r="A107" s="342" t="s">
        <v>56</v>
      </c>
      <c r="B107" s="22" t="s">
        <v>57</v>
      </c>
      <c r="C107" s="23"/>
      <c r="D107" s="23"/>
      <c r="E107" s="24"/>
      <c r="F107" s="23"/>
      <c r="G107" s="25"/>
      <c r="H107" s="24"/>
      <c r="I107" s="26"/>
      <c r="J107" s="26"/>
      <c r="K107" s="26"/>
      <c r="L107" s="27"/>
      <c r="M107" s="27"/>
      <c r="N107" s="27"/>
      <c r="O107" s="28"/>
      <c r="P107" s="29"/>
      <c r="Q107" s="29"/>
      <c r="R107" s="29"/>
      <c r="S107" s="404"/>
      <c r="T107" s="262"/>
    </row>
    <row r="108" spans="1:36" ht="30" customHeight="1" x14ac:dyDescent="0.2">
      <c r="A108" s="264" t="s">
        <v>141</v>
      </c>
      <c r="B108" s="85" t="s">
        <v>142</v>
      </c>
      <c r="C108" s="35" t="s">
        <v>143</v>
      </c>
      <c r="D108" s="36">
        <v>480</v>
      </c>
      <c r="E108" s="36">
        <v>450</v>
      </c>
      <c r="F108" s="35" t="s">
        <v>28</v>
      </c>
      <c r="G108" s="38"/>
      <c r="H108" s="36"/>
      <c r="I108" s="38"/>
      <c r="J108" s="38"/>
      <c r="K108" s="38"/>
      <c r="L108" s="39" t="s">
        <v>33</v>
      </c>
      <c r="M108" s="40" t="s">
        <v>33</v>
      </c>
      <c r="N108" s="41"/>
      <c r="O108" s="75"/>
      <c r="P108" s="43"/>
      <c r="Q108" s="43"/>
      <c r="R108" s="166"/>
      <c r="S108" s="218"/>
      <c r="T108" s="215"/>
    </row>
    <row r="109" spans="1:36" ht="45.75" customHeight="1" thickBot="1" x14ac:dyDescent="0.25">
      <c r="A109" s="359"/>
      <c r="B109" s="72" t="s">
        <v>144</v>
      </c>
      <c r="C109" s="178"/>
      <c r="D109" s="179"/>
      <c r="E109" s="179"/>
      <c r="F109" s="178"/>
      <c r="G109" s="180"/>
      <c r="H109" s="124"/>
      <c r="I109" s="125"/>
      <c r="J109" s="125"/>
      <c r="K109" s="126"/>
      <c r="L109" s="181"/>
      <c r="M109" s="181"/>
      <c r="N109" s="181"/>
      <c r="O109" s="127"/>
      <c r="P109" s="128"/>
      <c r="Q109" s="128"/>
      <c r="R109" s="209"/>
      <c r="S109" s="395"/>
      <c r="T109" s="394"/>
    </row>
    <row r="110" spans="1:36" ht="45.75" customHeight="1" x14ac:dyDescent="0.2">
      <c r="A110" s="346"/>
      <c r="B110" s="55" t="s">
        <v>30</v>
      </c>
      <c r="C110" s="56" t="s">
        <v>31</v>
      </c>
      <c r="D110" s="56" t="s">
        <v>31</v>
      </c>
      <c r="E110" s="56" t="s">
        <v>31</v>
      </c>
      <c r="F110" s="57"/>
      <c r="G110" s="56" t="s">
        <v>31</v>
      </c>
      <c r="H110" s="56" t="s">
        <v>31</v>
      </c>
      <c r="I110" s="56" t="s">
        <v>31</v>
      </c>
      <c r="J110" s="56"/>
      <c r="K110" s="56"/>
      <c r="L110" s="58"/>
      <c r="M110" s="59"/>
      <c r="N110" s="60"/>
      <c r="O110" s="61"/>
      <c r="P110" s="62" t="s">
        <v>31</v>
      </c>
      <c r="Q110" s="62" t="s">
        <v>31</v>
      </c>
      <c r="R110" s="63" t="s">
        <v>31</v>
      </c>
      <c r="S110" s="402"/>
      <c r="T110" s="403"/>
    </row>
    <row r="111" spans="1:36" ht="5.25" customHeight="1" x14ac:dyDescent="0.2">
      <c r="A111" s="266"/>
      <c r="B111" s="360"/>
      <c r="C111" s="361"/>
      <c r="D111" s="362"/>
      <c r="E111" s="362"/>
      <c r="F111" s="361"/>
      <c r="G111" s="363"/>
      <c r="H111" s="270"/>
      <c r="I111" s="271"/>
      <c r="J111" s="271"/>
      <c r="K111" s="364"/>
      <c r="L111" s="365"/>
      <c r="M111" s="365"/>
      <c r="N111" s="365"/>
      <c r="O111" s="343"/>
      <c r="P111" s="202"/>
      <c r="Q111" s="202"/>
      <c r="R111" s="202"/>
      <c r="S111" s="202"/>
      <c r="T111" s="229"/>
    </row>
    <row r="112" spans="1:36" ht="18" customHeight="1" thickBot="1" x14ac:dyDescent="0.25">
      <c r="A112" s="342" t="s">
        <v>58</v>
      </c>
      <c r="B112" s="22" t="s">
        <v>59</v>
      </c>
      <c r="C112" s="23"/>
      <c r="D112" s="23"/>
      <c r="E112" s="24"/>
      <c r="F112" s="23"/>
      <c r="G112" s="25"/>
      <c r="H112" s="24"/>
      <c r="I112" s="26"/>
      <c r="J112" s="26"/>
      <c r="K112" s="26"/>
      <c r="L112" s="27"/>
      <c r="M112" s="27"/>
      <c r="N112" s="27"/>
      <c r="O112" s="28"/>
      <c r="P112" s="29"/>
      <c r="Q112" s="29"/>
      <c r="R112" s="29"/>
      <c r="S112" s="304"/>
      <c r="T112" s="305"/>
    </row>
    <row r="113" spans="1:22" ht="24.75" customHeight="1" x14ac:dyDescent="0.2">
      <c r="A113" s="351" t="s">
        <v>145</v>
      </c>
      <c r="B113" s="136" t="s">
        <v>146</v>
      </c>
      <c r="C113" s="65" t="s">
        <v>147</v>
      </c>
      <c r="D113" s="66">
        <v>460</v>
      </c>
      <c r="E113" s="36">
        <v>900</v>
      </c>
      <c r="F113" s="65" t="s">
        <v>37</v>
      </c>
      <c r="G113" s="38">
        <v>0.9</v>
      </c>
      <c r="H113" s="36" t="s">
        <v>32</v>
      </c>
      <c r="I113" s="38">
        <f>G113*1</f>
        <v>0.9</v>
      </c>
      <c r="J113" s="38"/>
      <c r="K113" s="38"/>
      <c r="L113" s="39"/>
      <c r="M113" s="40"/>
      <c r="N113" s="41"/>
      <c r="O113" s="75"/>
      <c r="P113" s="43"/>
      <c r="Q113" s="43"/>
      <c r="R113" s="166"/>
      <c r="S113" s="218"/>
      <c r="T113" s="215"/>
    </row>
    <row r="114" spans="1:22" ht="76.5" customHeight="1" thickBot="1" x14ac:dyDescent="0.25">
      <c r="A114" s="356"/>
      <c r="B114" s="366" t="s">
        <v>183</v>
      </c>
      <c r="C114" s="67"/>
      <c r="D114" s="68"/>
      <c r="E114" s="49"/>
      <c r="F114" s="67"/>
      <c r="G114" s="50"/>
      <c r="H114" s="49"/>
      <c r="I114" s="50"/>
      <c r="J114" s="50"/>
      <c r="K114" s="50"/>
      <c r="L114" s="69"/>
      <c r="M114" s="70"/>
      <c r="N114" s="71"/>
      <c r="O114" s="78"/>
      <c r="P114" s="53"/>
      <c r="Q114" s="53"/>
      <c r="R114" s="176"/>
      <c r="S114" s="219"/>
      <c r="T114" s="217"/>
    </row>
    <row r="115" spans="1:22" ht="60" customHeight="1" x14ac:dyDescent="0.2">
      <c r="A115" s="346"/>
      <c r="B115" s="55" t="s">
        <v>30</v>
      </c>
      <c r="C115" s="56" t="s">
        <v>31</v>
      </c>
      <c r="D115" s="56" t="s">
        <v>31</v>
      </c>
      <c r="E115" s="56" t="s">
        <v>31</v>
      </c>
      <c r="F115" s="57"/>
      <c r="G115" s="56" t="s">
        <v>31</v>
      </c>
      <c r="H115" s="56" t="s">
        <v>31</v>
      </c>
      <c r="I115" s="56" t="s">
        <v>31</v>
      </c>
      <c r="J115" s="56"/>
      <c r="K115" s="56"/>
      <c r="L115" s="58"/>
      <c r="M115" s="59"/>
      <c r="N115" s="60"/>
      <c r="O115" s="61"/>
      <c r="P115" s="62" t="s">
        <v>31</v>
      </c>
      <c r="Q115" s="62" t="s">
        <v>31</v>
      </c>
      <c r="R115" s="63" t="s">
        <v>31</v>
      </c>
      <c r="S115" s="203"/>
      <c r="T115" s="349"/>
    </row>
    <row r="116" spans="1:22" ht="5.25" customHeight="1" thickBot="1" x14ac:dyDescent="0.25">
      <c r="A116" s="266"/>
      <c r="B116" s="367"/>
      <c r="C116" s="268"/>
      <c r="D116" s="269"/>
      <c r="E116" s="270"/>
      <c r="F116" s="268"/>
      <c r="G116" s="271"/>
      <c r="H116" s="270"/>
      <c r="I116" s="271"/>
      <c r="J116" s="271"/>
      <c r="K116" s="271"/>
      <c r="L116" s="272"/>
      <c r="M116" s="273"/>
      <c r="N116" s="274"/>
      <c r="O116" s="343"/>
      <c r="P116" s="202"/>
      <c r="Q116" s="202"/>
      <c r="R116" s="202"/>
      <c r="S116" s="310"/>
      <c r="T116" s="350"/>
    </row>
    <row r="117" spans="1:22" ht="33" customHeight="1" x14ac:dyDescent="0.2">
      <c r="A117" s="264" t="s">
        <v>148</v>
      </c>
      <c r="B117" s="182" t="s">
        <v>149</v>
      </c>
      <c r="C117" s="65" t="s">
        <v>41</v>
      </c>
      <c r="D117" s="66">
        <v>680</v>
      </c>
      <c r="E117" s="36">
        <v>900</v>
      </c>
      <c r="F117" s="65" t="s">
        <v>150</v>
      </c>
      <c r="G117" s="38"/>
      <c r="H117" s="36"/>
      <c r="I117" s="38"/>
      <c r="J117" s="38"/>
      <c r="K117" s="38"/>
      <c r="L117" s="39"/>
      <c r="M117" s="40"/>
      <c r="N117" s="41"/>
      <c r="O117" s="75"/>
      <c r="P117" s="43"/>
      <c r="Q117" s="43"/>
      <c r="R117" s="166"/>
      <c r="S117" s="218"/>
      <c r="T117" s="215"/>
    </row>
    <row r="118" spans="1:22" ht="51.75" customHeight="1" x14ac:dyDescent="0.2">
      <c r="A118" s="356"/>
      <c r="B118" s="103" t="s">
        <v>184</v>
      </c>
      <c r="C118" s="67"/>
      <c r="D118" s="68"/>
      <c r="E118" s="49"/>
      <c r="F118" s="67"/>
      <c r="G118" s="50"/>
      <c r="H118" s="49"/>
      <c r="I118" s="50"/>
      <c r="J118" s="50"/>
      <c r="K118" s="50"/>
      <c r="L118" s="69"/>
      <c r="M118" s="70"/>
      <c r="N118" s="71"/>
      <c r="O118" s="78"/>
      <c r="P118" s="53"/>
      <c r="Q118" s="53"/>
      <c r="R118" s="176"/>
      <c r="S118" s="222"/>
      <c r="T118" s="229"/>
    </row>
    <row r="119" spans="1:22" ht="51.75" customHeight="1" x14ac:dyDescent="0.2">
      <c r="A119" s="346"/>
      <c r="B119" s="55" t="s">
        <v>30</v>
      </c>
      <c r="C119" s="56" t="s">
        <v>31</v>
      </c>
      <c r="D119" s="56" t="s">
        <v>31</v>
      </c>
      <c r="E119" s="56" t="s">
        <v>31</v>
      </c>
      <c r="F119" s="57"/>
      <c r="G119" s="56" t="s">
        <v>31</v>
      </c>
      <c r="H119" s="56" t="s">
        <v>31</v>
      </c>
      <c r="I119" s="56" t="s">
        <v>31</v>
      </c>
      <c r="J119" s="56"/>
      <c r="K119" s="56"/>
      <c r="L119" s="58"/>
      <c r="M119" s="59"/>
      <c r="N119" s="60"/>
      <c r="O119" s="61"/>
      <c r="P119" s="62" t="s">
        <v>31</v>
      </c>
      <c r="Q119" s="62" t="s">
        <v>31</v>
      </c>
      <c r="R119" s="63" t="s">
        <v>31</v>
      </c>
      <c r="S119" s="400"/>
      <c r="T119" s="401"/>
    </row>
    <row r="120" spans="1:22" ht="5.25" customHeight="1" thickBot="1" x14ac:dyDescent="0.25">
      <c r="A120" s="266"/>
      <c r="B120" s="367"/>
      <c r="C120" s="268"/>
      <c r="D120" s="269"/>
      <c r="E120" s="270"/>
      <c r="F120" s="268"/>
      <c r="G120" s="271"/>
      <c r="H120" s="270"/>
      <c r="I120" s="271"/>
      <c r="J120" s="271"/>
      <c r="K120" s="271"/>
      <c r="L120" s="272"/>
      <c r="M120" s="273"/>
      <c r="N120" s="274"/>
      <c r="O120" s="343"/>
      <c r="P120" s="202"/>
      <c r="Q120" s="202"/>
      <c r="R120" s="202"/>
      <c r="S120" s="202"/>
      <c r="T120" s="229"/>
    </row>
    <row r="121" spans="1:22" ht="50.1" customHeight="1" x14ac:dyDescent="0.2">
      <c r="A121" s="264" t="s">
        <v>151</v>
      </c>
      <c r="B121" s="182" t="s">
        <v>152</v>
      </c>
      <c r="C121" s="65" t="s">
        <v>153</v>
      </c>
      <c r="D121" s="66">
        <v>650</v>
      </c>
      <c r="E121" s="36">
        <v>1600</v>
      </c>
      <c r="F121" s="65" t="s">
        <v>37</v>
      </c>
      <c r="G121" s="38"/>
      <c r="H121" s="36"/>
      <c r="I121" s="38"/>
      <c r="J121" s="38"/>
      <c r="K121" s="38"/>
      <c r="L121" s="39"/>
      <c r="M121" s="40"/>
      <c r="N121" s="41"/>
      <c r="O121" s="75"/>
      <c r="P121" s="43"/>
      <c r="Q121" s="43"/>
      <c r="R121" s="166"/>
      <c r="S121" s="218"/>
      <c r="T121" s="215"/>
    </row>
    <row r="122" spans="1:22" ht="100.5" customHeight="1" thickBot="1" x14ac:dyDescent="0.25">
      <c r="A122" s="356"/>
      <c r="B122" s="103" t="s">
        <v>185</v>
      </c>
      <c r="C122" s="67"/>
      <c r="D122" s="68"/>
      <c r="E122" s="49"/>
      <c r="F122" s="67"/>
      <c r="G122" s="50"/>
      <c r="H122" s="49"/>
      <c r="I122" s="50"/>
      <c r="J122" s="50"/>
      <c r="K122" s="50"/>
      <c r="L122" s="69"/>
      <c r="M122" s="70"/>
      <c r="N122" s="71"/>
      <c r="O122" s="78"/>
      <c r="P122" s="53"/>
      <c r="Q122" s="53"/>
      <c r="R122" s="176"/>
      <c r="S122" s="219"/>
      <c r="T122" s="217"/>
    </row>
    <row r="123" spans="1:22" ht="89.25" customHeight="1" x14ac:dyDescent="0.2">
      <c r="A123" s="346"/>
      <c r="B123" s="55" t="s">
        <v>30</v>
      </c>
      <c r="C123" s="56" t="s">
        <v>31</v>
      </c>
      <c r="D123" s="56" t="s">
        <v>31</v>
      </c>
      <c r="E123" s="56" t="s">
        <v>31</v>
      </c>
      <c r="F123" s="57"/>
      <c r="G123" s="56" t="s">
        <v>31</v>
      </c>
      <c r="H123" s="56" t="s">
        <v>31</v>
      </c>
      <c r="I123" s="56" t="s">
        <v>31</v>
      </c>
      <c r="J123" s="56"/>
      <c r="K123" s="56"/>
      <c r="L123" s="58"/>
      <c r="M123" s="59"/>
      <c r="N123" s="60"/>
      <c r="O123" s="61"/>
      <c r="P123" s="62" t="s">
        <v>31</v>
      </c>
      <c r="Q123" s="62" t="s">
        <v>31</v>
      </c>
      <c r="R123" s="63" t="s">
        <v>31</v>
      </c>
      <c r="S123" s="203"/>
      <c r="T123" s="349"/>
    </row>
    <row r="124" spans="1:22" ht="5.25" customHeight="1" thickBot="1" x14ac:dyDescent="0.25">
      <c r="A124" s="266"/>
      <c r="B124" s="357"/>
      <c r="C124" s="358"/>
      <c r="D124" s="270"/>
      <c r="E124" s="270"/>
      <c r="F124" s="358"/>
      <c r="G124" s="271"/>
      <c r="H124" s="270"/>
      <c r="I124" s="271"/>
      <c r="J124" s="271"/>
      <c r="K124" s="271"/>
      <c r="L124" s="365"/>
      <c r="M124" s="365"/>
      <c r="N124" s="365"/>
      <c r="O124" s="343"/>
      <c r="P124" s="202"/>
      <c r="Q124" s="202"/>
      <c r="R124" s="202"/>
      <c r="S124" s="310"/>
      <c r="T124" s="350"/>
    </row>
    <row r="125" spans="1:22" ht="54" customHeight="1" x14ac:dyDescent="0.2">
      <c r="A125" s="264" t="s">
        <v>154</v>
      </c>
      <c r="B125" s="182" t="s">
        <v>186</v>
      </c>
      <c r="C125" s="65" t="s">
        <v>155</v>
      </c>
      <c r="D125" s="66">
        <v>714</v>
      </c>
      <c r="E125" s="36">
        <v>1585</v>
      </c>
      <c r="F125" s="65" t="s">
        <v>187</v>
      </c>
      <c r="G125" s="38"/>
      <c r="H125" s="36"/>
      <c r="I125" s="38"/>
      <c r="J125" s="38"/>
      <c r="K125" s="38"/>
      <c r="L125" s="39"/>
      <c r="M125" s="40"/>
      <c r="N125" s="41"/>
      <c r="O125" s="75"/>
      <c r="P125" s="43"/>
      <c r="Q125" s="43"/>
      <c r="R125" s="166"/>
      <c r="S125" s="218"/>
      <c r="T125" s="215"/>
    </row>
    <row r="126" spans="1:22" ht="80.25" customHeight="1" thickBot="1" x14ac:dyDescent="0.25">
      <c r="A126" s="356"/>
      <c r="B126" s="103" t="s">
        <v>191</v>
      </c>
      <c r="C126" s="67"/>
      <c r="D126" s="68"/>
      <c r="E126" s="49"/>
      <c r="F126" s="67"/>
      <c r="G126" s="50"/>
      <c r="H126" s="49"/>
      <c r="I126" s="50"/>
      <c r="J126" s="50"/>
      <c r="K126" s="50"/>
      <c r="L126" s="69"/>
      <c r="M126" s="70"/>
      <c r="N126" s="71"/>
      <c r="O126" s="78"/>
      <c r="P126" s="53"/>
      <c r="Q126" s="53"/>
      <c r="R126" s="176"/>
      <c r="S126" s="219"/>
      <c r="T126" s="217"/>
      <c r="V126" s="2" t="s">
        <v>35</v>
      </c>
    </row>
    <row r="127" spans="1:22" ht="66.75" customHeight="1" x14ac:dyDescent="0.2">
      <c r="A127" s="346"/>
      <c r="B127" s="55" t="s">
        <v>30</v>
      </c>
      <c r="C127" s="56" t="s">
        <v>31</v>
      </c>
      <c r="D127" s="56" t="s">
        <v>31</v>
      </c>
      <c r="E127" s="56" t="s">
        <v>31</v>
      </c>
      <c r="F127" s="57"/>
      <c r="G127" s="56" t="s">
        <v>31</v>
      </c>
      <c r="H127" s="56" t="s">
        <v>31</v>
      </c>
      <c r="I127" s="56" t="s">
        <v>31</v>
      </c>
      <c r="J127" s="56"/>
      <c r="K127" s="56"/>
      <c r="L127" s="58"/>
      <c r="M127" s="59"/>
      <c r="N127" s="60"/>
      <c r="O127" s="61"/>
      <c r="P127" s="62" t="s">
        <v>31</v>
      </c>
      <c r="Q127" s="62" t="s">
        <v>31</v>
      </c>
      <c r="R127" s="63" t="s">
        <v>31</v>
      </c>
      <c r="S127" s="203"/>
      <c r="T127" s="349"/>
    </row>
    <row r="128" spans="1:22" ht="5.25" customHeight="1" x14ac:dyDescent="0.2">
      <c r="A128" s="368"/>
      <c r="B128" s="183"/>
      <c r="C128" s="105"/>
      <c r="D128" s="106"/>
      <c r="E128" s="107"/>
      <c r="F128" s="105"/>
      <c r="G128" s="108"/>
      <c r="H128" s="107"/>
      <c r="I128" s="108"/>
      <c r="J128" s="108"/>
      <c r="K128" s="108"/>
      <c r="L128" s="109"/>
      <c r="M128" s="110"/>
      <c r="N128" s="111"/>
      <c r="O128" s="112"/>
      <c r="P128" s="113"/>
      <c r="Q128" s="113"/>
      <c r="R128" s="113"/>
      <c r="S128" s="213"/>
      <c r="T128" s="355"/>
    </row>
    <row r="129" spans="1:22" ht="18" customHeight="1" thickBot="1" x14ac:dyDescent="0.25">
      <c r="A129" s="342" t="s">
        <v>60</v>
      </c>
      <c r="B129" s="22" t="s">
        <v>61</v>
      </c>
      <c r="C129" s="23"/>
      <c r="D129" s="23"/>
      <c r="E129" s="24"/>
      <c r="F129" s="23"/>
      <c r="G129" s="25"/>
      <c r="H129" s="24"/>
      <c r="I129" s="26"/>
      <c r="J129" s="26"/>
      <c r="K129" s="26"/>
      <c r="L129" s="27"/>
      <c r="M129" s="27"/>
      <c r="N129" s="27"/>
      <c r="O129" s="28"/>
      <c r="P129" s="29"/>
      <c r="Q129" s="29"/>
      <c r="R129" s="29"/>
      <c r="S129" s="304"/>
      <c r="T129" s="305"/>
    </row>
    <row r="130" spans="1:22" ht="42.75" customHeight="1" x14ac:dyDescent="0.2">
      <c r="A130" s="264" t="s">
        <v>156</v>
      </c>
      <c r="B130" s="85" t="s">
        <v>142</v>
      </c>
      <c r="C130" s="65" t="s">
        <v>143</v>
      </c>
      <c r="D130" s="66">
        <v>480</v>
      </c>
      <c r="E130" s="36">
        <v>450</v>
      </c>
      <c r="F130" s="65" t="s">
        <v>28</v>
      </c>
      <c r="G130" s="38"/>
      <c r="H130" s="36"/>
      <c r="I130" s="38"/>
      <c r="J130" s="38"/>
      <c r="K130" s="38"/>
      <c r="L130" s="39" t="s">
        <v>33</v>
      </c>
      <c r="M130" s="40" t="s">
        <v>33</v>
      </c>
      <c r="N130" s="41"/>
      <c r="O130" s="75"/>
      <c r="P130" s="43"/>
      <c r="Q130" s="43"/>
      <c r="R130" s="166"/>
      <c r="S130" s="218"/>
      <c r="T130" s="215"/>
    </row>
    <row r="131" spans="1:22" ht="59.25" customHeight="1" thickBot="1" x14ac:dyDescent="0.25">
      <c r="A131" s="356"/>
      <c r="B131" s="72" t="s">
        <v>144</v>
      </c>
      <c r="C131" s="46"/>
      <c r="D131" s="47"/>
      <c r="E131" s="47"/>
      <c r="F131" s="46"/>
      <c r="G131" s="48"/>
      <c r="H131" s="49"/>
      <c r="I131" s="50"/>
      <c r="J131" s="50"/>
      <c r="K131" s="51"/>
      <c r="L131" s="52"/>
      <c r="M131" s="52"/>
      <c r="N131" s="52"/>
      <c r="O131" s="78"/>
      <c r="P131" s="53"/>
      <c r="Q131" s="53"/>
      <c r="R131" s="176"/>
      <c r="S131" s="219"/>
      <c r="T131" s="217"/>
    </row>
    <row r="132" spans="1:22" ht="59.25" customHeight="1" x14ac:dyDescent="0.2">
      <c r="A132" s="346"/>
      <c r="B132" s="55" t="s">
        <v>30</v>
      </c>
      <c r="C132" s="56" t="s">
        <v>31</v>
      </c>
      <c r="D132" s="56" t="s">
        <v>31</v>
      </c>
      <c r="E132" s="56" t="s">
        <v>31</v>
      </c>
      <c r="F132" s="57"/>
      <c r="G132" s="56" t="s">
        <v>31</v>
      </c>
      <c r="H132" s="56" t="s">
        <v>31</v>
      </c>
      <c r="I132" s="56" t="s">
        <v>31</v>
      </c>
      <c r="J132" s="56"/>
      <c r="K132" s="56"/>
      <c r="L132" s="58"/>
      <c r="M132" s="59"/>
      <c r="N132" s="60"/>
      <c r="O132" s="61"/>
      <c r="P132" s="62" t="s">
        <v>31</v>
      </c>
      <c r="Q132" s="62" t="s">
        <v>31</v>
      </c>
      <c r="R132" s="63" t="s">
        <v>31</v>
      </c>
      <c r="S132" s="203"/>
      <c r="T132" s="349"/>
    </row>
    <row r="133" spans="1:22" ht="5.25" customHeight="1" thickBot="1" x14ac:dyDescent="0.25">
      <c r="A133" s="266"/>
      <c r="B133" s="360"/>
      <c r="C133" s="361"/>
      <c r="D133" s="362"/>
      <c r="E133" s="362"/>
      <c r="F133" s="361"/>
      <c r="G133" s="363"/>
      <c r="H133" s="270"/>
      <c r="I133" s="271"/>
      <c r="J133" s="271"/>
      <c r="K133" s="364"/>
      <c r="L133" s="365"/>
      <c r="M133" s="365"/>
      <c r="N133" s="365"/>
      <c r="O133" s="343"/>
      <c r="P133" s="202"/>
      <c r="Q133" s="202"/>
      <c r="R133" s="202"/>
      <c r="S133" s="391"/>
      <c r="T133" s="309"/>
    </row>
    <row r="134" spans="1:22" ht="48" customHeight="1" x14ac:dyDescent="0.2">
      <c r="A134" s="264" t="s">
        <v>157</v>
      </c>
      <c r="B134" s="34" t="s">
        <v>158</v>
      </c>
      <c r="C134" s="65" t="s">
        <v>47</v>
      </c>
      <c r="D134" s="66"/>
      <c r="E134" s="36">
        <v>800</v>
      </c>
      <c r="F134" s="65" t="s">
        <v>37</v>
      </c>
      <c r="G134" s="38"/>
      <c r="H134" s="36"/>
      <c r="I134" s="38"/>
      <c r="J134" s="38"/>
      <c r="K134" s="38"/>
      <c r="L134" s="39"/>
      <c r="M134" s="40"/>
      <c r="N134" s="41"/>
      <c r="O134" s="75"/>
      <c r="P134" s="43"/>
      <c r="Q134" s="43"/>
      <c r="R134" s="166"/>
      <c r="S134" s="218"/>
      <c r="T134" s="215"/>
    </row>
    <row r="135" spans="1:22" ht="40.5" customHeight="1" thickBot="1" x14ac:dyDescent="0.25">
      <c r="A135" s="356"/>
      <c r="B135" s="103"/>
      <c r="C135" s="67"/>
      <c r="D135" s="68"/>
      <c r="E135" s="49"/>
      <c r="F135" s="67"/>
      <c r="G135" s="50"/>
      <c r="H135" s="49"/>
      <c r="I135" s="50"/>
      <c r="J135" s="50"/>
      <c r="K135" s="50"/>
      <c r="L135" s="69"/>
      <c r="M135" s="70"/>
      <c r="N135" s="71"/>
      <c r="O135" s="78"/>
      <c r="P135" s="53"/>
      <c r="Q135" s="53"/>
      <c r="R135" s="176"/>
      <c r="S135" s="219"/>
      <c r="T135" s="217"/>
    </row>
    <row r="136" spans="1:22" ht="40.5" customHeight="1" x14ac:dyDescent="0.2">
      <c r="A136" s="346"/>
      <c r="B136" s="55" t="s">
        <v>30</v>
      </c>
      <c r="C136" s="56" t="s">
        <v>31</v>
      </c>
      <c r="D136" s="56" t="s">
        <v>31</v>
      </c>
      <c r="E136" s="56" t="s">
        <v>31</v>
      </c>
      <c r="F136" s="57"/>
      <c r="G136" s="56" t="s">
        <v>31</v>
      </c>
      <c r="H136" s="56" t="s">
        <v>31</v>
      </c>
      <c r="I136" s="56" t="s">
        <v>31</v>
      </c>
      <c r="J136" s="56"/>
      <c r="K136" s="56"/>
      <c r="L136" s="58"/>
      <c r="M136" s="59"/>
      <c r="N136" s="60"/>
      <c r="O136" s="61"/>
      <c r="P136" s="62" t="s">
        <v>31</v>
      </c>
      <c r="Q136" s="62" t="s">
        <v>31</v>
      </c>
      <c r="R136" s="63" t="s">
        <v>31</v>
      </c>
      <c r="S136" s="299"/>
      <c r="T136" s="300"/>
    </row>
    <row r="137" spans="1:22" ht="5.25" customHeight="1" x14ac:dyDescent="0.2">
      <c r="A137" s="266"/>
      <c r="B137" s="367"/>
      <c r="C137" s="268"/>
      <c r="D137" s="269"/>
      <c r="E137" s="270"/>
      <c r="F137" s="268"/>
      <c r="G137" s="271"/>
      <c r="H137" s="270"/>
      <c r="I137" s="271"/>
      <c r="J137" s="271"/>
      <c r="K137" s="271"/>
      <c r="L137" s="272"/>
      <c r="M137" s="273"/>
      <c r="N137" s="274"/>
      <c r="O137" s="343"/>
      <c r="P137" s="204"/>
      <c r="Q137" s="204"/>
      <c r="R137" s="204"/>
      <c r="S137" s="204"/>
      <c r="T137" s="369"/>
      <c r="V137" s="2" t="s">
        <v>35</v>
      </c>
    </row>
    <row r="138" spans="1:22" ht="18" customHeight="1" thickBot="1" x14ac:dyDescent="0.25">
      <c r="A138" s="342" t="s">
        <v>63</v>
      </c>
      <c r="B138" s="22" t="s">
        <v>64</v>
      </c>
      <c r="C138" s="23"/>
      <c r="D138" s="23"/>
      <c r="E138" s="24"/>
      <c r="F138" s="23"/>
      <c r="G138" s="25"/>
      <c r="H138" s="24"/>
      <c r="I138" s="26"/>
      <c r="J138" s="26"/>
      <c r="K138" s="26"/>
      <c r="L138" s="27"/>
      <c r="M138" s="27"/>
      <c r="N138" s="27"/>
      <c r="O138" s="28"/>
      <c r="P138" s="29"/>
      <c r="Q138" s="29"/>
      <c r="R138" s="29"/>
      <c r="S138" s="304"/>
      <c r="T138" s="305"/>
    </row>
    <row r="139" spans="1:22" ht="45.75" customHeight="1" x14ac:dyDescent="0.2">
      <c r="A139" s="264" t="s">
        <v>159</v>
      </c>
      <c r="B139" s="85" t="s">
        <v>160</v>
      </c>
      <c r="C139" s="35">
        <v>1250</v>
      </c>
      <c r="D139" s="36">
        <v>675</v>
      </c>
      <c r="E139" s="36">
        <v>900</v>
      </c>
      <c r="F139" s="35" t="s">
        <v>37</v>
      </c>
      <c r="G139" s="38">
        <v>2.1</v>
      </c>
      <c r="H139" s="36" t="s">
        <v>34</v>
      </c>
      <c r="I139" s="38">
        <f>F139*G139</f>
        <v>4.2</v>
      </c>
      <c r="J139" s="38"/>
      <c r="K139" s="38"/>
      <c r="L139" s="39"/>
      <c r="M139" s="40"/>
      <c r="N139" s="41"/>
      <c r="O139" s="75"/>
      <c r="P139" s="43"/>
      <c r="Q139" s="43"/>
      <c r="R139" s="166"/>
      <c r="S139" s="218"/>
      <c r="T139" s="215"/>
    </row>
    <row r="140" spans="1:22" ht="57" customHeight="1" thickBot="1" x14ac:dyDescent="0.25">
      <c r="A140" s="356"/>
      <c r="B140" s="103" t="s">
        <v>192</v>
      </c>
      <c r="C140" s="67"/>
      <c r="D140" s="68"/>
      <c r="E140" s="49"/>
      <c r="F140" s="67"/>
      <c r="G140" s="50"/>
      <c r="H140" s="49"/>
      <c r="I140" s="50"/>
      <c r="J140" s="50"/>
      <c r="K140" s="50"/>
      <c r="L140" s="69"/>
      <c r="M140" s="70"/>
      <c r="N140" s="71"/>
      <c r="O140" s="78"/>
      <c r="P140" s="53"/>
      <c r="Q140" s="53"/>
      <c r="R140" s="176"/>
      <c r="S140" s="219"/>
      <c r="T140" s="217"/>
    </row>
    <row r="141" spans="1:22" ht="39.75" customHeight="1" x14ac:dyDescent="0.2">
      <c r="A141" s="346"/>
      <c r="B141" s="55" t="s">
        <v>30</v>
      </c>
      <c r="C141" s="56" t="s">
        <v>31</v>
      </c>
      <c r="D141" s="56" t="s">
        <v>31</v>
      </c>
      <c r="E141" s="56" t="s">
        <v>31</v>
      </c>
      <c r="F141" s="57"/>
      <c r="G141" s="56" t="s">
        <v>31</v>
      </c>
      <c r="H141" s="56" t="s">
        <v>31</v>
      </c>
      <c r="I141" s="56" t="s">
        <v>31</v>
      </c>
      <c r="J141" s="56"/>
      <c r="K141" s="56"/>
      <c r="L141" s="58"/>
      <c r="M141" s="59"/>
      <c r="N141" s="60"/>
      <c r="O141" s="61"/>
      <c r="P141" s="62" t="s">
        <v>31</v>
      </c>
      <c r="Q141" s="62" t="s">
        <v>31</v>
      </c>
      <c r="R141" s="63" t="s">
        <v>31</v>
      </c>
      <c r="S141" s="299"/>
      <c r="T141" s="300"/>
    </row>
    <row r="142" spans="1:22" ht="5.25" customHeight="1" thickBot="1" x14ac:dyDescent="0.25">
      <c r="A142" s="266"/>
      <c r="B142" s="367"/>
      <c r="C142" s="268"/>
      <c r="D142" s="269"/>
      <c r="E142" s="270"/>
      <c r="F142" s="268"/>
      <c r="G142" s="271"/>
      <c r="H142" s="270"/>
      <c r="I142" s="271"/>
      <c r="J142" s="271"/>
      <c r="K142" s="271"/>
      <c r="L142" s="272"/>
      <c r="M142" s="273"/>
      <c r="N142" s="274"/>
      <c r="O142" s="343"/>
      <c r="P142" s="202"/>
      <c r="Q142" s="202"/>
      <c r="R142" s="202"/>
      <c r="S142" s="202"/>
      <c r="T142" s="229"/>
    </row>
    <row r="143" spans="1:22" ht="48.75" customHeight="1" x14ac:dyDescent="0.2">
      <c r="A143" s="264" t="s">
        <v>161</v>
      </c>
      <c r="B143" s="34" t="s">
        <v>188</v>
      </c>
      <c r="C143" s="65" t="s">
        <v>190</v>
      </c>
      <c r="D143" s="66">
        <v>660</v>
      </c>
      <c r="E143" s="36">
        <v>900</v>
      </c>
      <c r="F143" s="65" t="s">
        <v>37</v>
      </c>
      <c r="G143" s="38"/>
      <c r="H143" s="36"/>
      <c r="I143" s="38"/>
      <c r="J143" s="38"/>
      <c r="K143" s="38"/>
      <c r="L143" s="39"/>
      <c r="M143" s="40"/>
      <c r="N143" s="41"/>
      <c r="O143" s="75"/>
      <c r="P143" s="43"/>
      <c r="Q143" s="43"/>
      <c r="R143" s="166"/>
      <c r="S143" s="218"/>
      <c r="T143" s="215"/>
    </row>
    <row r="144" spans="1:22" ht="54.75" customHeight="1" thickBot="1" x14ac:dyDescent="0.25">
      <c r="A144" s="356"/>
      <c r="B144" s="184" t="s">
        <v>189</v>
      </c>
      <c r="C144" s="67"/>
      <c r="D144" s="68"/>
      <c r="E144" s="49"/>
      <c r="F144" s="67"/>
      <c r="G144" s="50"/>
      <c r="H144" s="49"/>
      <c r="I144" s="50"/>
      <c r="J144" s="50"/>
      <c r="K144" s="50"/>
      <c r="L144" s="69"/>
      <c r="M144" s="70"/>
      <c r="N144" s="71"/>
      <c r="O144" s="78"/>
      <c r="P144" s="53"/>
      <c r="Q144" s="53"/>
      <c r="R144" s="176"/>
      <c r="S144" s="219"/>
      <c r="T144" s="217"/>
    </row>
    <row r="145" spans="1:36" ht="50.25" customHeight="1" x14ac:dyDescent="0.2">
      <c r="A145" s="346"/>
      <c r="B145" s="55" t="s">
        <v>30</v>
      </c>
      <c r="C145" s="56" t="s">
        <v>31</v>
      </c>
      <c r="D145" s="56" t="s">
        <v>31</v>
      </c>
      <c r="E145" s="56" t="s">
        <v>31</v>
      </c>
      <c r="F145" s="57"/>
      <c r="G145" s="56" t="s">
        <v>31</v>
      </c>
      <c r="H145" s="56" t="s">
        <v>31</v>
      </c>
      <c r="I145" s="56" t="s">
        <v>31</v>
      </c>
      <c r="J145" s="56"/>
      <c r="K145" s="56"/>
      <c r="L145" s="58"/>
      <c r="M145" s="59"/>
      <c r="N145" s="60"/>
      <c r="O145" s="61"/>
      <c r="P145" s="62" t="s">
        <v>31</v>
      </c>
      <c r="Q145" s="62" t="s">
        <v>31</v>
      </c>
      <c r="R145" s="63" t="s">
        <v>31</v>
      </c>
      <c r="S145" s="299"/>
      <c r="T145" s="300"/>
    </row>
    <row r="146" spans="1:36" ht="5.25" customHeight="1" thickBot="1" x14ac:dyDescent="0.25">
      <c r="A146" s="266"/>
      <c r="B146" s="370"/>
      <c r="C146" s="268"/>
      <c r="D146" s="269"/>
      <c r="E146" s="270"/>
      <c r="F146" s="268"/>
      <c r="G146" s="271"/>
      <c r="H146" s="270"/>
      <c r="I146" s="271"/>
      <c r="J146" s="271"/>
      <c r="K146" s="271"/>
      <c r="L146" s="272"/>
      <c r="M146" s="273"/>
      <c r="N146" s="274"/>
      <c r="O146" s="343"/>
      <c r="P146" s="202"/>
      <c r="Q146" s="202"/>
      <c r="R146" s="202"/>
      <c r="S146" s="202"/>
      <c r="T146" s="229"/>
    </row>
    <row r="147" spans="1:36" ht="46.5" customHeight="1" x14ac:dyDescent="0.2">
      <c r="A147" s="264" t="s">
        <v>162</v>
      </c>
      <c r="B147" s="85" t="s">
        <v>163</v>
      </c>
      <c r="C147" s="185"/>
      <c r="D147" s="185"/>
      <c r="E147" s="186"/>
      <c r="F147" s="185"/>
      <c r="G147" s="187"/>
      <c r="H147" s="186"/>
      <c r="I147" s="188"/>
      <c r="J147" s="188"/>
      <c r="K147" s="188"/>
      <c r="L147" s="189"/>
      <c r="M147" s="189"/>
      <c r="N147" s="189"/>
      <c r="O147" s="75"/>
      <c r="P147" s="84"/>
      <c r="Q147" s="84"/>
      <c r="R147" s="210"/>
      <c r="S147" s="396"/>
      <c r="T147" s="292"/>
    </row>
    <row r="148" spans="1:36" ht="192.75" customHeight="1" thickBot="1" x14ac:dyDescent="0.25">
      <c r="A148" s="371"/>
      <c r="B148" s="193" t="s">
        <v>193</v>
      </c>
      <c r="C148" s="190"/>
      <c r="D148" s="190"/>
      <c r="E148" s="190"/>
      <c r="F148" s="185" t="s">
        <v>164</v>
      </c>
      <c r="G148" s="185"/>
      <c r="H148" s="49"/>
      <c r="I148" s="50"/>
      <c r="J148" s="50"/>
      <c r="K148" s="50"/>
      <c r="L148" s="69"/>
      <c r="M148" s="70"/>
      <c r="N148" s="71"/>
      <c r="O148" s="78"/>
      <c r="P148" s="191"/>
      <c r="Q148" s="53"/>
      <c r="R148" s="176"/>
      <c r="S148" s="219"/>
      <c r="T148" s="217"/>
    </row>
    <row r="149" spans="1:36" ht="54" customHeight="1" x14ac:dyDescent="0.2">
      <c r="A149" s="346"/>
      <c r="B149" s="55" t="s">
        <v>30</v>
      </c>
      <c r="C149" s="56" t="s">
        <v>31</v>
      </c>
      <c r="D149" s="56" t="s">
        <v>31</v>
      </c>
      <c r="E149" s="56" t="s">
        <v>31</v>
      </c>
      <c r="F149" s="57"/>
      <c r="G149" s="56" t="s">
        <v>31</v>
      </c>
      <c r="H149" s="56" t="s">
        <v>31</v>
      </c>
      <c r="I149" s="56" t="s">
        <v>31</v>
      </c>
      <c r="J149" s="56"/>
      <c r="K149" s="56"/>
      <c r="L149" s="58"/>
      <c r="M149" s="59"/>
      <c r="N149" s="60"/>
      <c r="O149" s="61"/>
      <c r="P149" s="62" t="s">
        <v>31</v>
      </c>
      <c r="Q149" s="62" t="s">
        <v>31</v>
      </c>
      <c r="R149" s="63" t="s">
        <v>31</v>
      </c>
      <c r="S149" s="299"/>
      <c r="T149" s="300"/>
    </row>
    <row r="150" spans="1:36" ht="5.25" customHeight="1" x14ac:dyDescent="0.2">
      <c r="A150" s="266"/>
      <c r="B150" s="367"/>
      <c r="C150" s="268"/>
      <c r="D150" s="269"/>
      <c r="E150" s="270"/>
      <c r="F150" s="268"/>
      <c r="G150" s="271"/>
      <c r="H150" s="270"/>
      <c r="I150" s="271"/>
      <c r="J150" s="271"/>
      <c r="K150" s="271"/>
      <c r="L150" s="272"/>
      <c r="M150" s="273"/>
      <c r="N150" s="274"/>
      <c r="O150" s="343"/>
      <c r="P150" s="202"/>
      <c r="Q150" s="202"/>
      <c r="R150" s="202"/>
      <c r="S150" s="202"/>
      <c r="T150" s="229"/>
    </row>
    <row r="151" spans="1:36" s="33" customFormat="1" ht="36.75" customHeight="1" thickBot="1" x14ac:dyDescent="0.25">
      <c r="A151" s="342" t="s">
        <v>65</v>
      </c>
      <c r="B151" s="22" t="s">
        <v>66</v>
      </c>
      <c r="C151" s="23"/>
      <c r="D151" s="23"/>
      <c r="E151" s="24"/>
      <c r="F151" s="23"/>
      <c r="G151" s="25"/>
      <c r="H151" s="24"/>
      <c r="I151" s="26"/>
      <c r="J151" s="26"/>
      <c r="K151" s="26"/>
      <c r="L151" s="27"/>
      <c r="M151" s="27"/>
      <c r="N151" s="27"/>
      <c r="O151" s="28"/>
      <c r="P151" s="29"/>
      <c r="Q151" s="29"/>
      <c r="R151" s="29"/>
      <c r="S151" s="212"/>
      <c r="T151" s="398"/>
      <c r="U151" s="30"/>
      <c r="V151" s="31"/>
      <c r="W151" s="32"/>
      <c r="X151" s="3"/>
      <c r="Y151" s="3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</row>
    <row r="152" spans="1:36" s="33" customFormat="1" ht="42.75" customHeight="1" x14ac:dyDescent="0.2">
      <c r="A152" s="264" t="s">
        <v>165</v>
      </c>
      <c r="B152" s="399" t="s">
        <v>166</v>
      </c>
      <c r="C152" s="35" t="s">
        <v>167</v>
      </c>
      <c r="D152" s="36" t="s">
        <v>168</v>
      </c>
      <c r="E152" s="36" t="s">
        <v>169</v>
      </c>
      <c r="F152" s="35" t="s">
        <v>28</v>
      </c>
      <c r="G152" s="38">
        <v>0.6</v>
      </c>
      <c r="H152" s="36" t="s">
        <v>67</v>
      </c>
      <c r="I152" s="38">
        <f>F152*G152</f>
        <v>0.6</v>
      </c>
      <c r="J152" s="38"/>
      <c r="K152" s="38"/>
      <c r="L152" s="39"/>
      <c r="M152" s="40"/>
      <c r="N152" s="41"/>
      <c r="O152" s="75"/>
      <c r="P152" s="43"/>
      <c r="Q152" s="43"/>
      <c r="R152" s="166"/>
      <c r="S152" s="218"/>
      <c r="T152" s="215"/>
      <c r="U152" s="30"/>
      <c r="V152" s="31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</row>
    <row r="153" spans="1:36" s="33" customFormat="1" ht="87" customHeight="1" thickBot="1" x14ac:dyDescent="0.25">
      <c r="A153" s="356"/>
      <c r="B153" s="138" t="s">
        <v>170</v>
      </c>
      <c r="C153" s="67"/>
      <c r="D153" s="68"/>
      <c r="E153" s="49"/>
      <c r="F153" s="67"/>
      <c r="G153" s="50"/>
      <c r="H153" s="49"/>
      <c r="I153" s="50"/>
      <c r="J153" s="50"/>
      <c r="K153" s="50"/>
      <c r="L153" s="69"/>
      <c r="M153" s="70"/>
      <c r="N153" s="71"/>
      <c r="O153" s="78"/>
      <c r="P153" s="53"/>
      <c r="Q153" s="53"/>
      <c r="R153" s="176"/>
      <c r="S153" s="219"/>
      <c r="T153" s="217"/>
      <c r="U153" s="30"/>
      <c r="V153" s="31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</row>
    <row r="154" spans="1:36" ht="36" customHeight="1" x14ac:dyDescent="0.2">
      <c r="A154" s="346"/>
      <c r="B154" s="55" t="s">
        <v>30</v>
      </c>
      <c r="C154" s="56" t="s">
        <v>31</v>
      </c>
      <c r="D154" s="56" t="s">
        <v>31</v>
      </c>
      <c r="E154" s="56" t="s">
        <v>31</v>
      </c>
      <c r="F154" s="57"/>
      <c r="G154" s="56" t="s">
        <v>31</v>
      </c>
      <c r="H154" s="56" t="s">
        <v>31</v>
      </c>
      <c r="I154" s="56" t="s">
        <v>31</v>
      </c>
      <c r="J154" s="56"/>
      <c r="K154" s="56"/>
      <c r="L154" s="58"/>
      <c r="M154" s="59"/>
      <c r="N154" s="60"/>
      <c r="O154" s="61"/>
      <c r="P154" s="62" t="s">
        <v>31</v>
      </c>
      <c r="Q154" s="62" t="s">
        <v>31</v>
      </c>
      <c r="R154" s="63" t="s">
        <v>31</v>
      </c>
      <c r="S154" s="299"/>
      <c r="T154" s="300"/>
    </row>
    <row r="155" spans="1:36" ht="5.25" customHeight="1" thickBot="1" x14ac:dyDescent="0.25">
      <c r="A155" s="372"/>
      <c r="B155" s="275"/>
      <c r="C155" s="373"/>
      <c r="D155" s="373"/>
      <c r="E155" s="373"/>
      <c r="F155" s="373"/>
      <c r="G155" s="374"/>
      <c r="H155" s="375"/>
      <c r="I155" s="374"/>
      <c r="J155" s="374"/>
      <c r="K155" s="374"/>
      <c r="L155" s="376"/>
      <c r="M155" s="377"/>
      <c r="N155" s="378"/>
      <c r="O155" s="275"/>
      <c r="P155" s="202"/>
      <c r="Q155" s="202"/>
      <c r="R155" s="202"/>
      <c r="S155" s="202"/>
      <c r="T155" s="229"/>
    </row>
    <row r="156" spans="1:36" ht="30.75" customHeight="1" x14ac:dyDescent="0.2">
      <c r="A156" s="264" t="s">
        <v>171</v>
      </c>
      <c r="B156" s="85" t="s">
        <v>172</v>
      </c>
      <c r="C156" s="35">
        <v>600</v>
      </c>
      <c r="D156" s="36">
        <v>600</v>
      </c>
      <c r="E156" s="36">
        <v>850</v>
      </c>
      <c r="F156" s="35" t="s">
        <v>28</v>
      </c>
      <c r="G156" s="38"/>
      <c r="H156" s="36"/>
      <c r="I156" s="38"/>
      <c r="J156" s="38"/>
      <c r="K156" s="38"/>
      <c r="L156" s="39"/>
      <c r="M156" s="40"/>
      <c r="N156" s="41"/>
      <c r="O156" s="75"/>
      <c r="P156" s="43"/>
      <c r="Q156" s="43"/>
      <c r="R156" s="166"/>
      <c r="S156" s="218"/>
      <c r="T156" s="215"/>
    </row>
    <row r="157" spans="1:36" ht="44.25" customHeight="1" thickBot="1" x14ac:dyDescent="0.25">
      <c r="A157" s="356"/>
      <c r="B157" s="45" t="s">
        <v>173</v>
      </c>
      <c r="C157" s="67"/>
      <c r="D157" s="68"/>
      <c r="E157" s="49"/>
      <c r="F157" s="67"/>
      <c r="G157" s="50"/>
      <c r="H157" s="49"/>
      <c r="I157" s="50"/>
      <c r="J157" s="50"/>
      <c r="K157" s="50"/>
      <c r="L157" s="69"/>
      <c r="M157" s="70"/>
      <c r="N157" s="71"/>
      <c r="O157" s="78"/>
      <c r="P157" s="53"/>
      <c r="Q157" s="53"/>
      <c r="R157" s="176"/>
      <c r="S157" s="219"/>
      <c r="T157" s="217"/>
    </row>
    <row r="158" spans="1:36" ht="44.25" customHeight="1" x14ac:dyDescent="0.2">
      <c r="A158" s="346"/>
      <c r="B158" s="55" t="s">
        <v>30</v>
      </c>
      <c r="C158" s="56" t="s">
        <v>31</v>
      </c>
      <c r="D158" s="56" t="s">
        <v>31</v>
      </c>
      <c r="E158" s="56" t="s">
        <v>31</v>
      </c>
      <c r="F158" s="57"/>
      <c r="G158" s="56" t="s">
        <v>31</v>
      </c>
      <c r="H158" s="56" t="s">
        <v>31</v>
      </c>
      <c r="I158" s="56" t="s">
        <v>31</v>
      </c>
      <c r="J158" s="56"/>
      <c r="K158" s="56"/>
      <c r="L158" s="58"/>
      <c r="M158" s="59"/>
      <c r="N158" s="60"/>
      <c r="O158" s="61"/>
      <c r="P158" s="62" t="s">
        <v>31</v>
      </c>
      <c r="Q158" s="62" t="s">
        <v>31</v>
      </c>
      <c r="R158" s="63" t="s">
        <v>31</v>
      </c>
      <c r="S158" s="203"/>
      <c r="T158" s="349"/>
    </row>
    <row r="159" spans="1:36" ht="5.25" customHeight="1" thickBot="1" x14ac:dyDescent="0.25">
      <c r="A159" s="266"/>
      <c r="B159" s="367"/>
      <c r="C159" s="268"/>
      <c r="D159" s="269"/>
      <c r="E159" s="270"/>
      <c r="F159" s="268"/>
      <c r="G159" s="271"/>
      <c r="H159" s="270"/>
      <c r="I159" s="271"/>
      <c r="J159" s="271"/>
      <c r="K159" s="271"/>
      <c r="L159" s="272"/>
      <c r="M159" s="273"/>
      <c r="N159" s="274"/>
      <c r="O159" s="343"/>
      <c r="P159" s="202"/>
      <c r="Q159" s="202"/>
      <c r="R159" s="202"/>
      <c r="S159" s="310"/>
      <c r="T159" s="350"/>
    </row>
    <row r="160" spans="1:36" ht="54" customHeight="1" thickBot="1" x14ac:dyDescent="0.25">
      <c r="A160" s="351" t="s">
        <v>174</v>
      </c>
      <c r="B160" s="154" t="s">
        <v>175</v>
      </c>
      <c r="C160" s="115" t="s">
        <v>38</v>
      </c>
      <c r="D160" s="116">
        <v>600</v>
      </c>
      <c r="E160" s="117">
        <v>500</v>
      </c>
      <c r="F160" s="115" t="s">
        <v>28</v>
      </c>
      <c r="G160" s="118">
        <v>0.8</v>
      </c>
      <c r="H160" s="117" t="s">
        <v>62</v>
      </c>
      <c r="I160" s="118">
        <f>F160*G160</f>
        <v>0.8</v>
      </c>
      <c r="J160" s="118"/>
      <c r="K160" s="118"/>
      <c r="L160" s="119"/>
      <c r="M160" s="120"/>
      <c r="N160" s="121"/>
      <c r="O160" s="122"/>
      <c r="P160" s="123"/>
      <c r="Q160" s="123"/>
      <c r="R160" s="207"/>
      <c r="S160" s="227"/>
      <c r="T160" s="232"/>
    </row>
    <row r="161" spans="1:36" ht="50.25" customHeight="1" thickBot="1" x14ac:dyDescent="0.25">
      <c r="A161" s="346"/>
      <c r="B161" s="55" t="s">
        <v>30</v>
      </c>
      <c r="C161" s="56" t="s">
        <v>31</v>
      </c>
      <c r="D161" s="56" t="s">
        <v>31</v>
      </c>
      <c r="E161" s="56" t="s">
        <v>31</v>
      </c>
      <c r="F161" s="57"/>
      <c r="G161" s="56" t="s">
        <v>31</v>
      </c>
      <c r="H161" s="56" t="s">
        <v>31</v>
      </c>
      <c r="I161" s="56" t="s">
        <v>31</v>
      </c>
      <c r="J161" s="56"/>
      <c r="K161" s="56"/>
      <c r="L161" s="58"/>
      <c r="M161" s="59"/>
      <c r="N161" s="60"/>
      <c r="O161" s="61"/>
      <c r="P161" s="62" t="s">
        <v>31</v>
      </c>
      <c r="Q161" s="62" t="s">
        <v>31</v>
      </c>
      <c r="R161" s="63" t="s">
        <v>31</v>
      </c>
      <c r="S161" s="203"/>
      <c r="T161" s="349"/>
    </row>
    <row r="162" spans="1:36" ht="51.75" customHeight="1" thickBot="1" x14ac:dyDescent="0.25">
      <c r="A162" s="264" t="s">
        <v>176</v>
      </c>
      <c r="B162" s="85" t="s">
        <v>126</v>
      </c>
      <c r="C162" s="65" t="s">
        <v>127</v>
      </c>
      <c r="D162" s="66">
        <v>1070</v>
      </c>
      <c r="E162" s="36">
        <v>1140</v>
      </c>
      <c r="F162" s="65" t="s">
        <v>28</v>
      </c>
      <c r="G162" s="38">
        <v>2.8</v>
      </c>
      <c r="H162" s="36" t="s">
        <v>46</v>
      </c>
      <c r="I162" s="38">
        <f>F162*G162</f>
        <v>2.8</v>
      </c>
      <c r="J162" s="38"/>
      <c r="K162" s="38"/>
      <c r="L162" s="39"/>
      <c r="M162" s="40"/>
      <c r="N162" s="41"/>
      <c r="O162" s="75" t="s">
        <v>128</v>
      </c>
      <c r="P162" s="43"/>
      <c r="Q162" s="43"/>
      <c r="R162" s="166"/>
      <c r="S162" s="227"/>
      <c r="T162" s="232"/>
    </row>
    <row r="163" spans="1:36" ht="51.75" customHeight="1" x14ac:dyDescent="0.2">
      <c r="A163" s="346"/>
      <c r="B163" s="55" t="s">
        <v>30</v>
      </c>
      <c r="C163" s="56" t="s">
        <v>31</v>
      </c>
      <c r="D163" s="56" t="s">
        <v>31</v>
      </c>
      <c r="E163" s="56" t="s">
        <v>31</v>
      </c>
      <c r="F163" s="57"/>
      <c r="G163" s="56" t="s">
        <v>31</v>
      </c>
      <c r="H163" s="56" t="s">
        <v>31</v>
      </c>
      <c r="I163" s="56" t="s">
        <v>31</v>
      </c>
      <c r="J163" s="56"/>
      <c r="K163" s="56"/>
      <c r="L163" s="58"/>
      <c r="M163" s="59"/>
      <c r="N163" s="60"/>
      <c r="O163" s="61"/>
      <c r="P163" s="62" t="s">
        <v>31</v>
      </c>
      <c r="Q163" s="62" t="s">
        <v>31</v>
      </c>
      <c r="R163" s="63" t="s">
        <v>31</v>
      </c>
      <c r="S163" s="203"/>
      <c r="T163" s="349"/>
    </row>
    <row r="164" spans="1:36" ht="5.25" customHeight="1" x14ac:dyDescent="0.2">
      <c r="A164" s="372"/>
      <c r="B164" s="275"/>
      <c r="C164" s="373"/>
      <c r="D164" s="373"/>
      <c r="E164" s="373"/>
      <c r="F164" s="373"/>
      <c r="G164" s="374"/>
      <c r="H164" s="375"/>
      <c r="I164" s="374"/>
      <c r="J164" s="374"/>
      <c r="K164" s="374"/>
      <c r="L164" s="376"/>
      <c r="M164" s="377"/>
      <c r="N164" s="378"/>
      <c r="O164" s="275"/>
      <c r="P164" s="202"/>
      <c r="Q164" s="202"/>
      <c r="R164" s="202"/>
      <c r="S164" s="213"/>
      <c r="T164" s="355"/>
    </row>
    <row r="165" spans="1:36" s="114" customFormat="1" ht="18" customHeight="1" thickBot="1" x14ac:dyDescent="0.25">
      <c r="A165" s="342" t="s">
        <v>68</v>
      </c>
      <c r="B165" s="22" t="s">
        <v>69</v>
      </c>
      <c r="C165" s="23"/>
      <c r="D165" s="23"/>
      <c r="E165" s="24"/>
      <c r="F165" s="23"/>
      <c r="G165" s="25"/>
      <c r="H165" s="24"/>
      <c r="I165" s="26"/>
      <c r="J165" s="26"/>
      <c r="K165" s="26"/>
      <c r="L165" s="27"/>
      <c r="M165" s="27"/>
      <c r="N165" s="27"/>
      <c r="O165" s="28"/>
      <c r="P165" s="29"/>
      <c r="Q165" s="29"/>
      <c r="R165" s="29"/>
      <c r="S165" s="304"/>
      <c r="T165" s="311"/>
      <c r="U165" s="30"/>
      <c r="V165" s="31"/>
      <c r="W165" s="32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s="33" customFormat="1" ht="28.5" customHeight="1" x14ac:dyDescent="0.2">
      <c r="A166" s="264" t="s">
        <v>177</v>
      </c>
      <c r="B166" s="420" t="s">
        <v>178</v>
      </c>
      <c r="C166" s="35" t="s">
        <v>179</v>
      </c>
      <c r="D166" s="35">
        <v>430</v>
      </c>
      <c r="E166" s="36">
        <v>310</v>
      </c>
      <c r="F166" s="35" t="s">
        <v>28</v>
      </c>
      <c r="G166" s="137">
        <v>1.2</v>
      </c>
      <c r="H166" s="36" t="s">
        <v>29</v>
      </c>
      <c r="I166" s="38">
        <f>F166*G166</f>
        <v>1.2</v>
      </c>
      <c r="J166" s="38"/>
      <c r="K166" s="38"/>
      <c r="L166" s="39"/>
      <c r="M166" s="40"/>
      <c r="N166" s="41"/>
      <c r="O166" s="73"/>
      <c r="P166" s="43"/>
      <c r="Q166" s="43"/>
      <c r="R166" s="166"/>
      <c r="S166" s="218"/>
      <c r="T166" s="215"/>
      <c r="U166" s="30"/>
      <c r="V166" s="31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</row>
    <row r="167" spans="1:36" s="33" customFormat="1" ht="62.25" customHeight="1" thickBot="1" x14ac:dyDescent="0.25">
      <c r="A167" s="356"/>
      <c r="B167" s="141" t="s">
        <v>180</v>
      </c>
      <c r="C167" s="67"/>
      <c r="D167" s="68"/>
      <c r="E167" s="49"/>
      <c r="F167" s="67"/>
      <c r="G167" s="50"/>
      <c r="H167" s="49"/>
      <c r="I167" s="50"/>
      <c r="J167" s="192"/>
      <c r="K167" s="192"/>
      <c r="L167" s="69"/>
      <c r="M167" s="70"/>
      <c r="N167" s="71"/>
      <c r="O167" s="74"/>
      <c r="P167" s="53"/>
      <c r="Q167" s="53"/>
      <c r="R167" s="176"/>
      <c r="S167" s="219"/>
      <c r="T167" s="217"/>
      <c r="U167" s="30"/>
      <c r="V167" s="31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</row>
    <row r="168" spans="1:36" s="33" customFormat="1" ht="42.75" customHeight="1" thickBot="1" x14ac:dyDescent="0.25">
      <c r="A168" s="346"/>
      <c r="B168" s="55" t="s">
        <v>30</v>
      </c>
      <c r="C168" s="56" t="s">
        <v>31</v>
      </c>
      <c r="D168" s="56" t="s">
        <v>31</v>
      </c>
      <c r="E168" s="56" t="s">
        <v>31</v>
      </c>
      <c r="F168" s="57"/>
      <c r="G168" s="56" t="s">
        <v>31</v>
      </c>
      <c r="H168" s="56" t="s">
        <v>31</v>
      </c>
      <c r="I168" s="56" t="s">
        <v>31</v>
      </c>
      <c r="J168" s="56"/>
      <c r="K168" s="56"/>
      <c r="L168" s="58"/>
      <c r="M168" s="59"/>
      <c r="N168" s="60"/>
      <c r="O168" s="61"/>
      <c r="P168" s="62" t="s">
        <v>31</v>
      </c>
      <c r="Q168" s="62" t="s">
        <v>31</v>
      </c>
      <c r="R168" s="63" t="s">
        <v>31</v>
      </c>
      <c r="S168" s="203"/>
      <c r="T168" s="349"/>
      <c r="U168" s="1"/>
      <c r="V168" s="2" t="s">
        <v>35</v>
      </c>
      <c r="W168" s="3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</row>
    <row r="169" spans="1:36" s="33" customFormat="1" ht="28.5" customHeight="1" thickBot="1" x14ac:dyDescent="0.25">
      <c r="A169" s="266"/>
      <c r="B169" s="267"/>
      <c r="C169" s="268"/>
      <c r="D169" s="269"/>
      <c r="E169" s="270"/>
      <c r="F169" s="268"/>
      <c r="G169" s="271"/>
      <c r="H169" s="270"/>
      <c r="I169" s="271"/>
      <c r="J169" s="271"/>
      <c r="K169" s="271"/>
      <c r="L169" s="272"/>
      <c r="M169" s="273"/>
      <c r="N169" s="274"/>
      <c r="O169" s="341"/>
      <c r="P169" s="202"/>
      <c r="Q169" s="202"/>
      <c r="R169" s="202"/>
      <c r="S169" s="227"/>
      <c r="T169" s="232"/>
      <c r="U169" s="1"/>
      <c r="V169" s="2" t="s">
        <v>35</v>
      </c>
      <c r="W169" s="3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</row>
    <row r="170" spans="1:36" s="33" customFormat="1" ht="15.6" customHeight="1" thickBot="1" x14ac:dyDescent="0.25">
      <c r="A170" s="379" t="s">
        <v>70</v>
      </c>
      <c r="B170" s="380"/>
      <c r="C170" s="381"/>
      <c r="D170" s="381"/>
      <c r="E170" s="381"/>
      <c r="F170" s="381"/>
      <c r="G170" s="382"/>
      <c r="H170" s="383"/>
      <c r="I170" s="384">
        <f>SUM(I3:I169)</f>
        <v>31.45</v>
      </c>
      <c r="J170" s="385"/>
      <c r="K170" s="384">
        <f>SUM(K3:K169)</f>
        <v>0</v>
      </c>
      <c r="L170" s="386"/>
      <c r="M170" s="387"/>
      <c r="N170" s="388"/>
      <c r="O170" s="389"/>
      <c r="P170" s="389"/>
      <c r="Q170" s="389"/>
      <c r="R170" s="389"/>
      <c r="S170" s="389"/>
      <c r="T170" s="390"/>
      <c r="U170" s="1"/>
      <c r="V170" s="2"/>
      <c r="W170" s="3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</row>
    <row r="171" spans="1:36" ht="50.1" customHeight="1" x14ac:dyDescent="0.2"/>
    <row r="172" spans="1:36" ht="75" customHeight="1" x14ac:dyDescent="0.2"/>
    <row r="173" spans="1:36" ht="32.25" customHeight="1" x14ac:dyDescent="0.2"/>
    <row r="174" spans="1:36" ht="14.45" customHeight="1" x14ac:dyDescent="0.2"/>
    <row r="175" spans="1:36" ht="21" customHeight="1" x14ac:dyDescent="0.2"/>
  </sheetData>
  <protectedRanges>
    <protectedRange algorithmName="SHA-512" hashValue="W0y32vtfaMC6UUsUPuRUj9/evvJGkZkNbV5vOFylpPLteu9qSWy3OI+pVKf6PXgkHAJ+fi5thqpVTj2ie3GNfA==" saltValue="GlbBxvgETzNiEUwGZug3Hg==" spinCount="100000" sqref="A83:T83 A87:T87 A92:T92 A97:T97 A101:T101 A105:T105 A110:T110 A115:T115 A119:T119 A123:T123 A127:T127 A132:T132 A136:T136 A141:T141 A145:T145 A149:T149 A154:T154 A158:T158 A161:T161 A163:T163 A168:T168" name="O2"/>
    <protectedRange algorithmName="SHA-512" hashValue="mq09vLl/wehYXfXr+kTjnfehxR/8uQaSvxVdNqJxWIE8wdJdGNwT7ztxZ7fasfsCPtAECocr9nN2plqFiphZtw==" saltValue="6wCyOnvLvBBjgAo2EbMd1A==" spinCount="100000" sqref="A10:T10 A14:T14 A18:T18 A22:T22 A26:T26 A40:T40 A44:T44 A49:T49 A54:T54 A63:T63 A67:T67 A71:T71 A75:T75 A78:T78 S1 A32:T32 A36:T36 A58:T58" name="O1"/>
  </protectedRanges>
  <autoFilter ref="A1:R170" xr:uid="{00000000-0009-0000-00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9">
    <mergeCell ref="S1:T1"/>
    <mergeCell ref="A170:B170"/>
    <mergeCell ref="B1:B2"/>
    <mergeCell ref="C1:R1"/>
    <mergeCell ref="C2:E2"/>
    <mergeCell ref="G2:I2"/>
    <mergeCell ref="J2:K2"/>
    <mergeCell ref="L2:N2"/>
    <mergeCell ref="P2:R2"/>
  </mergeCells>
  <printOptions horizontalCentered="1" gridLines="1"/>
  <pageMargins left="0.39370078740157483" right="0.19685039370078741" top="0.98425196850393704" bottom="0.78740157480314965" header="0.31496062992125984" footer="0.31496062992125984"/>
  <pageSetup paperSize="9" scale="49" firstPageNumber="0" fitToHeight="0" orientation="landscape" horizontalDpi="4294967294" verticalDpi="300" r:id="rId1"/>
  <headerFooter alignWithMargins="0">
    <oddHeader>&amp;LNNP MOR.TŘEBOVÁ, část D.2.02 - KUCHYŇSKÉ ZAŘÍZENÍ &amp;CSPECIFIKACE STROJŮ A ZAŘÍZENÍ&amp;Rstupeň PD: DPS</oddHeader>
    <oddFooter>&amp;LSIEBERT+TALAŠ spol.s.r.o.&amp;Rstrana &amp;P / &amp;N</oddFooter>
  </headerFooter>
  <rowBreaks count="8" manualBreakCount="8">
    <brk id="27" max="19" man="1"/>
    <brk id="50" max="19" man="1"/>
    <brk id="68" max="19" man="1"/>
    <brk id="88" max="19" man="1"/>
    <brk id="106" max="19" man="1"/>
    <brk id="124" max="19" man="1"/>
    <brk id="142" max="19" man="1"/>
    <brk id="15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Gastro vybavení (2)</vt:lpstr>
      <vt:lpstr>List1</vt:lpstr>
      <vt:lpstr>'Gastro vybavení (2)'!Názvy_tisku</vt:lpstr>
      <vt:lpstr>'Gastro vybavení (2)'!Oblast_tisku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Kitti Orszaghova</dc:creator>
  <cp:lastModifiedBy>Koudelka Julius (SYN-PTU)</cp:lastModifiedBy>
  <dcterms:created xsi:type="dcterms:W3CDTF">2021-10-12T14:50:50Z</dcterms:created>
  <dcterms:modified xsi:type="dcterms:W3CDTF">2021-10-20T12:31:26Z</dcterms:modified>
</cp:coreProperties>
</file>