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624"/>
  <workbookPr defaultThemeVersion="166925"/>
  <bookViews>
    <workbookView xWindow="3300" yWindow="450" windowWidth="22110" windowHeight="14940" activeTab="0"/>
  </bookViews>
  <sheets>
    <sheet name="Rekapitulace" sheetId="1" r:id="rId1"/>
    <sheet name="Žamberk" sheetId="2" r:id="rId2"/>
    <sheet name="Svitavy nábytek" sheetId="3" r:id="rId3"/>
    <sheet name="Svitavy elektro" sheetId="5" r:id="rId4"/>
    <sheet name="Moravská" sheetId="4" r:id="rId5"/>
  </sheets>
  <definedNames>
    <definedName name="CenaCelkem">'Rekapitulace'!$G$26</definedName>
    <definedName name="CenaCelkemVypocet" localSheetId="0">'Rekapitulace'!#REF!</definedName>
    <definedName name="DPHSni">'Rekapitulace'!#REF!</definedName>
    <definedName name="DPHZakl">'Rekapitulace'!$G$23</definedName>
    <definedName name="Mena">'Rekapitulace'!$J$26</definedName>
    <definedName name="SazbaDPH1" localSheetId="0">'Rekapitulace'!#REF!</definedName>
    <definedName name="SazbaDPH2" localSheetId="0">'Rekapitulace'!$E$22</definedName>
    <definedName name="ZakladDPHSni">'Rekapitulace'!#REF!</definedName>
    <definedName name="ZakladDPHSniVypocet" localSheetId="0">'Rekapitulace'!#REF!</definedName>
    <definedName name="ZakladDPHZakl">'Rekapitulace'!$G$22</definedName>
    <definedName name="ZakladDPHZaklVypocet" localSheetId="0">'Rekapitulace'!#REF!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sharedStrings.xml><?xml version="1.0" encoding="utf-8"?>
<sst xmlns="http://schemas.openxmlformats.org/spreadsheetml/2006/main" count="652" uniqueCount="345">
  <si>
    <t>Akce:</t>
  </si>
  <si>
    <t>Modernizace infrastruktury speciálních škol a školských zařízení</t>
  </si>
  <si>
    <t>Lokalita:</t>
  </si>
  <si>
    <t>Žamberk, ul. Tyršova</t>
  </si>
  <si>
    <t>Objekt:</t>
  </si>
  <si>
    <t>Střední škola a základní škola Žamberk</t>
  </si>
  <si>
    <t>P.č.</t>
  </si>
  <si>
    <t>Název položky</t>
  </si>
  <si>
    <t>MJ</t>
  </si>
  <si>
    <t>množství</t>
  </si>
  <si>
    <t>cena / MJ</t>
  </si>
  <si>
    <t>Celkem</t>
  </si>
  <si>
    <t>1. Učebna praktických činností</t>
  </si>
  <si>
    <t>1.1 Skříňka</t>
  </si>
  <si>
    <t>kus</t>
  </si>
  <si>
    <t>specifikace dle 1.1.Technická specifikace., označení 1.1</t>
  </si>
  <si>
    <t>1.2 Police</t>
  </si>
  <si>
    <t>specifikace dle 1.1.Technická specifikace., označení 1.2</t>
  </si>
  <si>
    <t>1.3 Pracovní stůl</t>
  </si>
  <si>
    <t>specifikace dle 1.1.Technická specifikace., označení 1.3</t>
  </si>
  <si>
    <t>1.4 Pracovní stůl</t>
  </si>
  <si>
    <t>specifikace dle 1.1.Technická specifikace., označení 1.4</t>
  </si>
  <si>
    <t>1.5 Pracovní stůl</t>
  </si>
  <si>
    <t>specifikace dle 1.1.Technická specifikace., označení 1.5</t>
  </si>
  <si>
    <t>1.6 Vestavěná skříň</t>
  </si>
  <si>
    <t>specifikace dle 1.1.Technická specifikace., označení 1.6</t>
  </si>
  <si>
    <t>1.7 Žehlící prkno</t>
  </si>
  <si>
    <t>specifikace dle 1.1.Technická specifikace., označení 1.7</t>
  </si>
  <si>
    <t>1.8 Dřez</t>
  </si>
  <si>
    <t>specifikace dle 1.1.Technická specifikace., označení 1.8</t>
  </si>
  <si>
    <t>Celkem za</t>
  </si>
  <si>
    <t>Rekapitulace daní</t>
  </si>
  <si>
    <t>%</t>
  </si>
  <si>
    <t>Základ pro základní DPH</t>
  </si>
  <si>
    <t xml:space="preserve">Základní DPH </t>
  </si>
  <si>
    <t>Zaokrouhlení</t>
  </si>
  <si>
    <t>Cena celkem s DPH</t>
  </si>
  <si>
    <t>Poznámka</t>
  </si>
  <si>
    <t>Všechny uvedené položky jsou včetně dopravy a montáže.</t>
  </si>
  <si>
    <t xml:space="preserve">Položkový rozpočet </t>
  </si>
  <si>
    <t>By</t>
  </si>
  <si>
    <t>#TypZaznamu#</t>
  </si>
  <si>
    <t>S:</t>
  </si>
  <si>
    <t>MODERNIZACE INFRASTRUKTURY SPECIÁLNÍCH ŠKOL A ŠKOLSKÝCH ZAŘÍZENÍ</t>
  </si>
  <si>
    <t>STA</t>
  </si>
  <si>
    <t>O:</t>
  </si>
  <si>
    <t>Pedagogicko-psychologická poradna Ústí nad Orlicí, pracoviště Svitavy</t>
  </si>
  <si>
    <t>Po</t>
  </si>
  <si>
    <t>OBJ</t>
  </si>
  <si>
    <t>R:</t>
  </si>
  <si>
    <t>1</t>
  </si>
  <si>
    <t>nábytek</t>
  </si>
  <si>
    <t>ROZ</t>
  </si>
  <si>
    <t>Číslo položky</t>
  </si>
  <si>
    <t>Dodávka</t>
  </si>
  <si>
    <t>Dodávka celk.</t>
  </si>
  <si>
    <t>Montáž</t>
  </si>
  <si>
    <t>Montáž celk.</t>
  </si>
  <si>
    <t>DPH</t>
  </si>
  <si>
    <t>cena s DPH</t>
  </si>
  <si>
    <t>hmotnost / MJ</t>
  </si>
  <si>
    <t>hmotnost celk.(t)</t>
  </si>
  <si>
    <t>dem. hmotnost / MJ</t>
  </si>
  <si>
    <t>dem. hmotnost celk.(t)</t>
  </si>
  <si>
    <t>Ceník</t>
  </si>
  <si>
    <t>Nhod / MJ</t>
  </si>
  <si>
    <t>Nhod celk.</t>
  </si>
  <si>
    <t>Dodavatel</t>
  </si>
  <si>
    <t>DIL</t>
  </si>
  <si>
    <t>Díl:</t>
  </si>
  <si>
    <t>_1</t>
  </si>
  <si>
    <t>Nábytek</t>
  </si>
  <si>
    <t>92.01</t>
  </si>
  <si>
    <t>ks</t>
  </si>
  <si>
    <t>POL3_1</t>
  </si>
  <si>
    <t>92.02</t>
  </si>
  <si>
    <t>92.03</t>
  </si>
  <si>
    <t>92.04</t>
  </si>
  <si>
    <t>92.05</t>
  </si>
  <si>
    <t>92.06</t>
  </si>
  <si>
    <t>92.07</t>
  </si>
  <si>
    <t>92.08</t>
  </si>
  <si>
    <t>92.09</t>
  </si>
  <si>
    <t>92.10</t>
  </si>
  <si>
    <t>92.11</t>
  </si>
  <si>
    <t>92.12</t>
  </si>
  <si>
    <t>92.13</t>
  </si>
  <si>
    <r>
      <rPr>
        <b/>
        <u val="single"/>
        <sz val="8"/>
        <color rgb="FFC00000"/>
        <rFont val="Arial CE"/>
        <family val="2"/>
      </rPr>
      <t>věšáková stěna</t>
    </r>
    <r>
      <rPr>
        <sz val="8"/>
        <color rgb="FFC00000"/>
        <rFont val="Arial CE"/>
        <family val="2"/>
      </rPr>
      <t xml:space="preserve">
rozměr 185x40x12cm, věšáková stěna laminová DT deska tl.18mm ABS hrana 3 kusy háčků, 1ks menší háček, odkládací police, kovové nohy podnoží - šedá, dřevěné prvky - buk</t>
    </r>
  </si>
  <si>
    <t>92.14</t>
  </si>
  <si>
    <t>92.15</t>
  </si>
  <si>
    <t>93.01</t>
  </si>
  <si>
    <t>93.02</t>
  </si>
  <si>
    <t>93.03</t>
  </si>
  <si>
    <t>93.04</t>
  </si>
  <si>
    <t>93.05</t>
  </si>
  <si>
    <t>93.06</t>
  </si>
  <si>
    <t>93.07</t>
  </si>
  <si>
    <t>93.08</t>
  </si>
  <si>
    <t>93.09</t>
  </si>
  <si>
    <t>93.10</t>
  </si>
  <si>
    <t>93.11</t>
  </si>
  <si>
    <t>93.12</t>
  </si>
  <si>
    <t>93.14</t>
  </si>
  <si>
    <t>93.15</t>
  </si>
  <si>
    <t>93.16</t>
  </si>
  <si>
    <t>94.01</t>
  </si>
  <si>
    <t>94.02</t>
  </si>
  <si>
    <t>94.03</t>
  </si>
  <si>
    <t>94.04</t>
  </si>
  <si>
    <r>
      <rPr>
        <b/>
        <u val="single"/>
        <sz val="8"/>
        <color rgb="FFC00000"/>
        <rFont val="Arial CE"/>
        <family val="2"/>
      </rPr>
      <t>věšáková stěna</t>
    </r>
    <r>
      <rPr>
        <sz val="8"/>
        <color rgb="FFC00000"/>
        <rFont val="Arial CE"/>
        <family val="2"/>
      </rPr>
      <t xml:space="preserve">
rozměr 185x80x12cm, věšáková stěna laminová DT deska tl.18mm ABS hrana 3 kusy háčků, 1ks menší háček, odkládací police, kovové nohy podnoží - šedá, dřevěné prvky - buk</t>
    </r>
  </si>
  <si>
    <t>94.05</t>
  </si>
  <si>
    <t>94.06</t>
  </si>
  <si>
    <t>94.07</t>
  </si>
  <si>
    <t>70.01</t>
  </si>
  <si>
    <t>70.02</t>
  </si>
  <si>
    <t>70.03</t>
  </si>
  <si>
    <t>70.04</t>
  </si>
  <si>
    <t>70.05</t>
  </si>
  <si>
    <t>70.06</t>
  </si>
  <si>
    <t>70.07</t>
  </si>
  <si>
    <t>70.08</t>
  </si>
  <si>
    <t>70.09</t>
  </si>
  <si>
    <t>70.10</t>
  </si>
  <si>
    <t>70.11</t>
  </si>
  <si>
    <t>70.12</t>
  </si>
  <si>
    <r>
      <rPr>
        <b/>
        <u val="single"/>
        <sz val="8"/>
        <color rgb="FFC00000"/>
        <rFont val="Arial CE"/>
        <family val="2"/>
      </rPr>
      <t>zrcadlo</t>
    </r>
    <r>
      <rPr>
        <sz val="8"/>
        <color rgb="FFC00000"/>
        <rFont val="Arial CE"/>
        <family val="2"/>
      </rPr>
      <t xml:space="preserve">
zrcadlo s upevňovacím systémem nebo samolepící pásky, rozměr 60x60cm</t>
    </r>
  </si>
  <si>
    <t>65.01</t>
  </si>
  <si>
    <t>65.02</t>
  </si>
  <si>
    <t>65.03</t>
  </si>
  <si>
    <t>65.04</t>
  </si>
  <si>
    <t>65.05</t>
  </si>
  <si>
    <t>65.06</t>
  </si>
  <si>
    <t>65.07</t>
  </si>
  <si>
    <t>65.08</t>
  </si>
  <si>
    <t>65.09</t>
  </si>
  <si>
    <t>65.10</t>
  </si>
  <si>
    <t>65.11</t>
  </si>
  <si>
    <r>
      <rPr>
        <b/>
        <u val="single"/>
        <sz val="8"/>
        <color rgb="FFC00000"/>
        <rFont val="Arial CE"/>
        <family val="2"/>
      </rPr>
      <t>vložka na tiskopisy mezi police</t>
    </r>
    <r>
      <rPr>
        <sz val="8"/>
        <color rgb="FFC00000"/>
        <rFont val="Arial CE"/>
        <family val="2"/>
      </rPr>
      <t xml:space="preserve">
vložka na tiskopisy mezi police</t>
    </r>
  </si>
  <si>
    <t>65.12</t>
  </si>
  <si>
    <t>65.13</t>
  </si>
  <si>
    <t>65.14</t>
  </si>
  <si>
    <t>65.15</t>
  </si>
  <si>
    <t>65.16</t>
  </si>
  <si>
    <t>65.17</t>
  </si>
  <si>
    <t>65.18</t>
  </si>
  <si>
    <t>65.19</t>
  </si>
  <si>
    <r>
      <rPr>
        <b/>
        <u val="single"/>
        <sz val="8"/>
        <color rgb="FFC00000"/>
        <rFont val="Arial CE"/>
        <family val="2"/>
      </rPr>
      <t>úložný box na kolečkách</t>
    </r>
    <r>
      <rPr>
        <sz val="8"/>
        <color rgb="FFC00000"/>
        <rFont val="Arial CE"/>
        <family val="2"/>
      </rPr>
      <t xml:space="preserve">
rozměr: 70x70x60cm, úložný box s odjímatelným víkem s úložným prostorem, kolečka s brzdou nosnost min.120 kg, kovové nohy podnoží - šedé, dřevěné prvky: buk</t>
    </r>
  </si>
  <si>
    <t>65.20</t>
  </si>
  <si>
    <t>65.21</t>
  </si>
  <si>
    <t>65.22</t>
  </si>
  <si>
    <t>65.23</t>
  </si>
  <si>
    <t>65.24</t>
  </si>
  <si>
    <r>
      <rPr>
        <b/>
        <u val="single"/>
        <sz val="8"/>
        <color rgb="FFC00000"/>
        <rFont val="Arial CE"/>
        <family val="2"/>
      </rPr>
      <t>korková nástěnka</t>
    </r>
    <r>
      <rPr>
        <sz val="8"/>
        <color rgb="FFC00000"/>
        <rFont val="Arial CE"/>
        <family val="2"/>
      </rPr>
      <t xml:space="preserve">
rozměr 120x90cm</t>
    </r>
  </si>
  <si>
    <t>60.01</t>
  </si>
  <si>
    <t>60.02</t>
  </si>
  <si>
    <t>60.03</t>
  </si>
  <si>
    <t>60.04</t>
  </si>
  <si>
    <t>60.05</t>
  </si>
  <si>
    <t>60.06</t>
  </si>
  <si>
    <t>60.07</t>
  </si>
  <si>
    <t>60.08</t>
  </si>
  <si>
    <t>60.09</t>
  </si>
  <si>
    <t>60.10</t>
  </si>
  <si>
    <t>60.11</t>
  </si>
  <si>
    <t>60.12</t>
  </si>
  <si>
    <t>60.13</t>
  </si>
  <si>
    <t>60.14</t>
  </si>
  <si>
    <t>61.01</t>
  </si>
  <si>
    <t>61.02</t>
  </si>
  <si>
    <t>61.03</t>
  </si>
  <si>
    <t>61.04</t>
  </si>
  <si>
    <t>61.05</t>
  </si>
  <si>
    <t>61.06</t>
  </si>
  <si>
    <t>61.07</t>
  </si>
  <si>
    <t>61.08</t>
  </si>
  <si>
    <t>61.09</t>
  </si>
  <si>
    <t>61.10</t>
  </si>
  <si>
    <t>61.11</t>
  </si>
  <si>
    <t>61.12</t>
  </si>
  <si>
    <t>61.13</t>
  </si>
  <si>
    <t>61.14</t>
  </si>
  <si>
    <t>61.15</t>
  </si>
  <si>
    <t>91.01</t>
  </si>
  <si>
    <t>91.02</t>
  </si>
  <si>
    <t>91.03</t>
  </si>
  <si>
    <t>91.04</t>
  </si>
  <si>
    <t>91.05</t>
  </si>
  <si>
    <t>91.07</t>
  </si>
  <si>
    <t>91.08</t>
  </si>
  <si>
    <t>91.09</t>
  </si>
  <si>
    <t>63.01</t>
  </si>
  <si>
    <t>63.02</t>
  </si>
  <si>
    <t>63.03</t>
  </si>
  <si>
    <t>95.01</t>
  </si>
  <si>
    <t>95.02</t>
  </si>
  <si>
    <t>95.03</t>
  </si>
  <si>
    <t>2</t>
  </si>
  <si>
    <t>Elektrické spotřebiče</t>
  </si>
  <si>
    <t>63.04</t>
  </si>
  <si>
    <t>95.04</t>
  </si>
  <si>
    <t>Speciální ZŠ, MŠ a PŠ Moravská Třebová</t>
  </si>
  <si>
    <t>1.1</t>
  </si>
  <si>
    <t>1.2</t>
  </si>
  <si>
    <t>1.3</t>
  </si>
  <si>
    <t>1.4</t>
  </si>
  <si>
    <t>1.5</t>
  </si>
  <si>
    <t>1.6</t>
  </si>
  <si>
    <t>1.7</t>
  </si>
  <si>
    <t>1.8</t>
  </si>
  <si>
    <t>1.9</t>
  </si>
  <si>
    <t>1.10</t>
  </si>
  <si>
    <t>1.11</t>
  </si>
  <si>
    <t>1.12</t>
  </si>
  <si>
    <t>1.13</t>
  </si>
  <si>
    <t>1.14</t>
  </si>
  <si>
    <t>1.15</t>
  </si>
  <si>
    <t>1.16</t>
  </si>
  <si>
    <t>2.6</t>
  </si>
  <si>
    <t>2.7</t>
  </si>
  <si>
    <t>#RTSROZP#</t>
  </si>
  <si>
    <t>Zadavatel</t>
  </si>
  <si>
    <t>Pardubický kraj</t>
  </si>
  <si>
    <t>IČO:</t>
  </si>
  <si>
    <t>70892822</t>
  </si>
  <si>
    <t>Komenského náměstí 125</t>
  </si>
  <si>
    <t>DIČ:</t>
  </si>
  <si>
    <t>CZ70892822</t>
  </si>
  <si>
    <t>53002</t>
  </si>
  <si>
    <t>Pardubice-Pardubice-Staré Město</t>
  </si>
  <si>
    <t>Projektant:</t>
  </si>
  <si>
    <t>Zhotovitel:</t>
  </si>
  <si>
    <t>Vypracoval:</t>
  </si>
  <si>
    <t>Rozpis ceny</t>
  </si>
  <si>
    <t>HSV</t>
  </si>
  <si>
    <t>PSV</t>
  </si>
  <si>
    <t>MON</t>
  </si>
  <si>
    <t>VN</t>
  </si>
  <si>
    <t>Cena celkem bez DPH</t>
  </si>
  <si>
    <t>CZK</t>
  </si>
  <si>
    <t>Projekt:</t>
  </si>
  <si>
    <t>Reg. číslo:</t>
  </si>
  <si>
    <t xml:space="preserve">CZ.06.2.67/0.0/0.0/18_108/0011453 </t>
  </si>
  <si>
    <t>Žamberk</t>
  </si>
  <si>
    <t>Svitavy - nábytek</t>
  </si>
  <si>
    <t>Svitavy - elektro</t>
  </si>
  <si>
    <t>Moravská Třebová</t>
  </si>
  <si>
    <r>
      <rPr>
        <b/>
        <u val="single"/>
        <sz val="8"/>
        <color rgb="FFC00000"/>
        <rFont val="Arial CE"/>
        <family val="2"/>
      </rPr>
      <t>vložka na tiskopisy mezi police</t>
    </r>
    <r>
      <rPr>
        <sz val="8"/>
        <color rgb="FFC00000"/>
        <rFont val="Arial CE"/>
        <family val="2"/>
      </rPr>
      <t xml:space="preserve">
vložka na tiskopisy mezi police, výška 35 cm, šířka 78.2 cm, hl. 24cm; materiál laminovaná dřevotříska tl. 18 mm, hrany ABS 2 mm, rozměry v toleranci +/- 3 cm</t>
    </r>
  </si>
  <si>
    <r>
      <rPr>
        <b/>
        <u val="single"/>
        <sz val="8"/>
        <color rgb="FFC00000"/>
        <rFont val="Arial CE"/>
        <family val="2"/>
      </rPr>
      <t>závěsná nástěnná skříň</t>
    </r>
    <r>
      <rPr>
        <sz val="8"/>
        <color rgb="FFC00000"/>
        <rFont val="Arial CE"/>
        <family val="2"/>
      </rPr>
      <t xml:space="preserve">
rozměr skříně 160x40x35cm, tl. Desky 2,5cm ABS, systém k připevnění ke zdi, uprostřed dělící stojna, bez zad, dřevěné prvky: buk; rozměry v toleranci +/- 2 cm</t>
    </r>
  </si>
  <si>
    <r>
      <rPr>
        <b/>
        <u val="single"/>
        <sz val="8"/>
        <color rgb="FFC00000"/>
        <rFont val="Arial CE"/>
        <family val="2"/>
      </rPr>
      <t>sklopný stůl</t>
    </r>
    <r>
      <rPr>
        <sz val="8"/>
        <color rgb="FFC00000"/>
        <rFont val="Arial CE"/>
        <family val="2"/>
      </rPr>
      <t xml:space="preserve">
sklopná stolová deska, 150 x 75cm, v=75cm – kovové nohy podnoží - šedá, dřevěné prvky – buk; rozměry v toleranci +/- 2 cm</t>
    </r>
  </si>
  <si>
    <r>
      <rPr>
        <b/>
        <u val="single"/>
        <sz val="8"/>
        <color rgb="FFC00000"/>
        <rFont val="Arial CE"/>
        <family val="2"/>
      </rPr>
      <t>regál nástěný</t>
    </r>
    <r>
      <rPr>
        <sz val="8"/>
        <color rgb="FFC00000"/>
        <rFont val="Arial CE"/>
        <family val="2"/>
      </rPr>
      <t xml:space="preserve">
regál nástěnný, 300-450 x 200-300 x 50-150 mm (šířka x výška x hloubka), tři kusy v sadě, včetně kotvení, barva přírodní odstíny dle předloženého vzorníku minimálního počtu pěti vzorků</t>
    </r>
  </si>
  <si>
    <r>
      <rPr>
        <b/>
        <u val="single"/>
        <sz val="8"/>
        <color rgb="FFC00000"/>
        <rFont val="Arial CE"/>
        <family val="2"/>
      </rPr>
      <t>konferenční stolek</t>
    </r>
    <r>
      <rPr>
        <sz val="8"/>
        <color rgb="FFC00000"/>
        <rFont val="Arial CE"/>
        <family val="2"/>
      </rPr>
      <t xml:space="preserve">
jednoduchý konferenční stolek, rozměry: ø600-700 mm, v=400-500 mm, deska bílá MDF, design obdobný jako u pozice 1.11</t>
    </r>
  </si>
  <si>
    <r>
      <rPr>
        <b/>
        <u val="single"/>
        <sz val="8"/>
        <color rgb="FFC00000"/>
        <rFont val="Arial CE"/>
        <family val="2"/>
      </rPr>
      <t>konferenční stolek</t>
    </r>
    <r>
      <rPr>
        <sz val="8"/>
        <color rgb="FFC00000"/>
        <rFont val="Arial CE"/>
        <family val="2"/>
      </rPr>
      <t xml:space="preserve">
jednoduchý konferenční stolek, rozměry: ø380-400 mm, v=400-480 mm, deska bílá MDF, design obdobný jako u pozice 1.10</t>
    </r>
  </si>
  <si>
    <r>
      <rPr>
        <b/>
        <u val="single"/>
        <sz val="8"/>
        <color rgb="FFC00000"/>
        <rFont val="Arial CE"/>
        <family val="2"/>
      </rPr>
      <t>dětský stolek</t>
    </r>
    <r>
      <rPr>
        <sz val="8"/>
        <color rgb="FFC00000"/>
        <rFont val="Arial CE"/>
        <family val="2"/>
      </rPr>
      <t xml:space="preserve">
dětský stolek, rozměry: 550-770 x 300-550 x 480-600 mm (d x š x v), barva bílá/šedá</t>
    </r>
  </si>
  <si>
    <r>
      <rPr>
        <b/>
        <u val="single"/>
        <sz val="8"/>
        <color rgb="FFC00000"/>
        <rFont val="Arial CE"/>
        <family val="2"/>
      </rPr>
      <t>dětská židle</t>
    </r>
    <r>
      <rPr>
        <sz val="8"/>
        <color rgb="FFC00000"/>
        <rFont val="Arial CE"/>
        <family val="2"/>
      </rPr>
      <t xml:space="preserve">
dětská židle, rozměry: 390 x 670 x 360 mm (šířka x výška x hloubka), barva bílá/šedá, rozměry v toleranci +/- 20 mm
</t>
    </r>
  </si>
  <si>
    <r>
      <rPr>
        <b/>
        <u val="single"/>
        <sz val="8"/>
        <color rgb="FFC00000"/>
        <rFont val="Arial CE"/>
        <family val="2"/>
      </rPr>
      <t>věšákový panel</t>
    </r>
    <r>
      <rPr>
        <sz val="8"/>
        <color rgb="FFC00000"/>
        <rFont val="Arial CE"/>
        <family val="2"/>
      </rPr>
      <t xml:space="preserve">
věšákový panel, rozměry: 100-150 x 1170-1750 x 28-40 mm (šířka x výška x hloubka), min. 3x háček, barva šedá/bílá</t>
    </r>
  </si>
  <si>
    <r>
      <rPr>
        <b/>
        <u val="single"/>
        <sz val="8"/>
        <color rgb="FFC00000"/>
        <rFont val="Arial CE"/>
        <family val="2"/>
      </rPr>
      <t>skládací krabice</t>
    </r>
    <r>
      <rPr>
        <sz val="8"/>
        <color rgb="FFC00000"/>
        <rFont val="Arial CE"/>
        <family val="2"/>
      </rPr>
      <t xml:space="preserve">
skládací krabice, rozměry: 320-340 x 320-340 x 320-340 mm (šířka x výška x hloubka), barva modrá</t>
    </r>
  </si>
  <si>
    <r>
      <rPr>
        <b/>
        <u val="single"/>
        <sz val="8"/>
        <color rgb="FFC00000"/>
        <rFont val="Arial CE"/>
        <family val="2"/>
      </rPr>
      <t>pracovní stůl</t>
    </r>
    <r>
      <rPr>
        <sz val="8"/>
        <color rgb="FFC00000"/>
        <rFont val="Arial CE"/>
        <family val="2"/>
      </rPr>
      <t xml:space="preserve">
pracovní stůl sklopný, rozměry: 750-800 x 400-600 mm (d x š), pracovní deska spárovka dub nebo buk se zaoblenými rohy, nosnost min. 100 kg</t>
    </r>
  </si>
  <si>
    <r>
      <rPr>
        <b/>
        <u val="single"/>
        <sz val="8"/>
        <color rgb="FFC00000"/>
        <rFont val="Arial CE"/>
        <family val="2"/>
      </rPr>
      <t>věšáková stěna</t>
    </r>
    <r>
      <rPr>
        <sz val="8"/>
        <color rgb="FFC00000"/>
        <rFont val="Arial CE"/>
        <family val="2"/>
      </rPr>
      <t xml:space="preserve">
věšáková stěna, rozměry: 600-810 x 1020-1800 x 22-25 mm (š x v x tl), materiál dřevo, 7x háček</t>
    </r>
  </si>
  <si>
    <r>
      <rPr>
        <b/>
        <u val="single"/>
        <sz val="8"/>
        <color rgb="FFC00000"/>
        <rFont val="Arial CE"/>
        <family val="2"/>
      </rPr>
      <t>židle kancelářská, nastaviteln, otočná, pojízdná</t>
    </r>
    <r>
      <rPr>
        <sz val="8"/>
        <color rgb="FFC00000"/>
        <rFont val="Arial CE"/>
        <family val="2"/>
      </rPr>
      <t xml:space="preserve">
synchronní mechanismus lze zafixovat ve kterékoliv poloze, nastavení výšky sedáku, područky výškově stavitelné, studená pěna uvnitř sedáku, vysoký opěrák, kolečka</t>
    </r>
  </si>
  <si>
    <r>
      <rPr>
        <b/>
        <u val="single"/>
        <sz val="8"/>
        <color rgb="FFC00000"/>
        <rFont val="Arial CE"/>
        <family val="2"/>
      </rPr>
      <t>židle jednací</t>
    </r>
    <r>
      <rPr>
        <sz val="8"/>
        <color rgb="FFC00000"/>
        <rFont val="Arial CE"/>
        <family val="2"/>
      </rPr>
      <t xml:space="preserve">
rozměr: 40x51x80cm, výška sedu 45cm  stohovatelná jednací židle, sedák a opěrák čalouněný
kostra kovovová, barva modrá; rozměry v toleranci +/- 5 cm
</t>
    </r>
  </si>
  <si>
    <r>
      <rPr>
        <b/>
        <u val="single"/>
        <sz val="8"/>
        <color rgb="FFC00000"/>
        <rFont val="Arial CE"/>
        <family val="2"/>
      </rPr>
      <t>věšáková stěna</t>
    </r>
    <r>
      <rPr>
        <sz val="8"/>
        <color rgb="FFC00000"/>
        <rFont val="Arial CE"/>
        <family val="2"/>
      </rPr>
      <t xml:space="preserve">
rozměr 185x40x12cm, věšáková stěna laminová DT deska min. tl.18mm,  ABS hrana, 3 kusy háčků, 1ks menší háček, odkládací police, kovové nohy podnoží - šedá, dřevěné prvky - buk</t>
    </r>
  </si>
  <si>
    <r>
      <rPr>
        <b/>
        <u val="single"/>
        <sz val="8"/>
        <color rgb="FFC00000"/>
        <rFont val="Arial CE"/>
        <family val="2"/>
      </rPr>
      <t>zátěžový koberec</t>
    </r>
    <r>
      <rPr>
        <sz val="8"/>
        <color rgb="FFC00000"/>
        <rFont val="Arial CE"/>
        <family val="2"/>
      </rPr>
      <t xml:space="preserve">
zátěžový koberec, rozměr min. 5,0m*6,6m</t>
    </r>
  </si>
  <si>
    <r>
      <rPr>
        <b/>
        <u val="single"/>
        <sz val="8"/>
        <color rgb="FFC00000"/>
        <rFont val="Arial CE"/>
        <family val="2"/>
      </rPr>
      <t>židle jednací</t>
    </r>
    <r>
      <rPr>
        <sz val="8"/>
        <color rgb="FFC00000"/>
        <rFont val="Arial CE"/>
        <family val="2"/>
      </rPr>
      <t xml:space="preserve">
rozměr: 40x51x80cm, výška sedu 45cm  stohovatelná jednací židle, sedák a opěrák čalouněný
kostra kovovová stříbrná; rozměry v toleranci +/- 5 cm
</t>
    </r>
  </si>
  <si>
    <r>
      <rPr>
        <b/>
        <u val="single"/>
        <sz val="8"/>
        <color rgb="FFC00000"/>
        <rFont val="Arial CE"/>
        <family val="2"/>
      </rPr>
      <t>pracovní deska</t>
    </r>
    <r>
      <rPr>
        <sz val="8"/>
        <color rgb="FFC00000"/>
        <rFont val="Arial CE"/>
        <family val="2"/>
      </rPr>
      <t xml:space="preserve">
výměna pracovních desek, rozměr 284x60cm a 152x60cm, tl. desky min. 38 mm, zaoblená hrana, rozměry v toleranci +/- 2 cm, provedení pracovní desky obdobné jako u položky 95.01</t>
    </r>
  </si>
  <si>
    <r>
      <rPr>
        <b/>
        <u val="single"/>
        <sz val="8"/>
        <color rgb="FFC00000"/>
        <rFont val="Arial CE"/>
        <family val="2"/>
      </rPr>
      <t>skříň vysoká, horní část police, dolní část dveře celkem 2x dveře</t>
    </r>
    <r>
      <rPr>
        <sz val="8"/>
        <color rgb="FFC00000"/>
        <rFont val="Arial CE"/>
        <family val="2"/>
      </rPr>
      <t xml:space="preserve">
rozměr: 80×192×40cm, korpus: laminovaná DT deska, půda, dno: min. tl. 18 mm 2mm ABS hrana, bok: tl. 18mm 1mm ABS hrana, záda: tl. 8mm 1mm ABS, hrana police: laminovaná DT deska tl. 18mm, dveře: laminovaná DT deska, tl.18mm 2mm ABS hrana, kovové kování, tlumiče zavírání, nohy: rektifikační, 2x zámek, kovové nohy podnoží - šedá, dřevěné prvky: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</si>
  <si>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18mm, dveře: laminovaná DT deska, tl.18mm 2mm ABS hrana, kovové kování, tlumiče zavírání, nohy: rektifikační, 2x zámek, dřevěné prvky: buk; rozměry v toleranci +/- 2 cm</t>
    </r>
  </si>
  <si>
    <r>
      <rPr>
        <b/>
        <u val="single"/>
        <sz val="8"/>
        <color rgb="FFC00000"/>
        <rFont val="Arial CE"/>
        <family val="2"/>
      </rPr>
      <t>skříň vysoká, dvoudvéřová</t>
    </r>
    <r>
      <rPr>
        <sz val="8"/>
        <color rgb="FFC00000"/>
        <rFont val="Arial CE"/>
        <family val="2"/>
      </rPr>
      <t xml:space="preserve">
rozměr: 80×192×40cm, korpus: laminovaná DT deska, půda, dno: tl. 18mm 2mm ABS hrana, bok: tl. 18mm 1mm ABS hrana, záda: tl. 8mm 1mm ABS, hrana police: laminovaná DT deska tl. 18mm, dveře: laminovaná DT deska, tl.18mm 2mm ABS hrana, kovové kování, tlumiče zavírání, nohy: rektifikační, 1x zámek rozvodový, kovové nohy podnoží - šedá, dřevěné prvky: buk; rozměry v toleranci +/- 2 cm</t>
    </r>
  </si>
  <si>
    <r>
      <rPr>
        <b/>
        <u val="single"/>
        <sz val="8"/>
        <color rgb="FFC00000"/>
        <rFont val="Arial CE"/>
        <family val="2"/>
      </rPr>
      <t>stůl kancelářský rohový s žaluziovou skříní</t>
    </r>
    <r>
      <rPr>
        <sz val="8"/>
        <color rgb="FFC00000"/>
        <rFont val="Arial CE"/>
        <family val="2"/>
      </rPr>
      <t xml:space="preserve">
stůl kancelářský rohový s žaluziovou skříní, levý rozměr stolu: 180/200/75,5cm, hl.desky 80/40cm  rozměr skříně 80x40x75,5cm, pracovní deska: min. tl..25 mm, ABS hrana, podnož: kovová s možností uložení kabelů PC, výškově stavitelná, podnože propojeny kovovým kanálem   Konstrukce stolů musí splňovat nároky na kvalitu a ergonomii (ČSN EN 527–1) a odpovídat ČSN EN 527–2, ČSN EN 527–3, ČSN 910001 a ČSN 910100, kovové nohy podnoží - barva šedá, dřevěné prvky: buk; rozměry v toleranci +/- 2 cm</t>
    </r>
  </si>
  <si>
    <r>
      <rPr>
        <b/>
        <u val="single"/>
        <sz val="8"/>
        <color rgb="FFC00000"/>
        <rFont val="Arial CE"/>
        <family val="2"/>
      </rPr>
      <t>stůl přídavný</t>
    </r>
    <r>
      <rPr>
        <sz val="8"/>
        <color rgb="FFC00000"/>
        <rFont val="Arial CE"/>
        <family val="2"/>
      </rPr>
      <t xml:space="preserve">
rozměr stolu: 180x80cm, tvar půlkruh, pracovní deska: min. tl.25 mm, ABS hrana, podnož: kovová s upevněním ke stolové noze stolu, konstrukce stolů musí splňovat nároky na kvalitu a ergonomii (ČSN EN 527–1) a odpovídat ČSN EN 527–2, ČSN EN 527–3, ČSN 910001 a ČSN 910100, kovové nohy podnoží - barva šedá, dřevěné prvky: buk; rozměry v toleranci +/- 2 cm</t>
    </r>
  </si>
  <si>
    <r>
      <rPr>
        <b/>
        <u val="single"/>
        <sz val="8"/>
        <color rgb="FFC00000"/>
        <rFont val="Arial CE"/>
        <family val="2"/>
      </rPr>
      <t>skříň nízká stolová - otevřená policová</t>
    </r>
    <r>
      <rPr>
        <sz val="8"/>
        <color rgb="FFC00000"/>
        <rFont val="Arial CE"/>
        <family val="2"/>
      </rPr>
      <t xml:space="preserve">
rozměr: 100×75,5×40cm, korpus: laminovaná DT deska půda, dno: min. tl. 18mm 2mm ABS hrana, bok: tl. 18mm 1mm ABS hrana, záda: tl. 8mm 1mm ABS, hrana police: laminovaná DT deska tl. 18mm, kovové kování, tlumiče zavírání, nohy: rektifikační, dřevěné prvky: buk; rozměry v toleranci +/- 2 cm</t>
    </r>
  </si>
  <si>
    <r>
      <rPr>
        <b/>
        <u val="single"/>
        <sz val="8"/>
        <color rgb="FFC00000"/>
        <rFont val="Arial CE"/>
        <family val="2"/>
      </rPr>
      <t>skříň nízká stolová - žaluziová</t>
    </r>
    <r>
      <rPr>
        <sz val="8"/>
        <color rgb="FFC00000"/>
        <rFont val="Arial CE"/>
        <family val="2"/>
      </rPr>
      <t xml:space="preserve">
rozměr: 80×75,5×40cm, korpus: laminovaná DT deska půda, dno: min. tl. 18mm 2mm ABS hrana, bok: tl. 18mm 1mm ABS hrana, záda: tl. 8mm 1mm ABS, hrana police: laminovaná DT deska tl. 18mm, kovové kování, tlumiče zavírání, nohy: rektifikační, zámek, dřevěné prvky: buk; rozměry v toleranci +/- 2 cm</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</si>
  <si>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18mm, 2mm ABS hrana horní deska: 40×2,5×60cm laminovaná DT deska min. tl. 18mm 2mm ABS hrana zásuvky: laminovaná DT deska tl. 18mm 2mm ABS hrana plast, centrální zamykání podnož: kolečka,dřevěné prvky: buk; rozměry v toleranci +/- 2 cm</t>
    </r>
  </si>
  <si>
    <r>
      <rPr>
        <b/>
        <u val="single"/>
        <sz val="8"/>
        <color rgb="FFC00000"/>
        <rFont val="Arial CE"/>
        <family val="2"/>
      </rPr>
      <t>skříň vysoká šatní - poloviční</t>
    </r>
    <r>
      <rPr>
        <sz val="8"/>
        <color rgb="FFC00000"/>
        <rFont val="Arial CE"/>
        <family val="2"/>
      </rPr>
      <t xml:space="preserve">
rozměr: 40×192×40cm, korpus: laminovaná DT deska, půda, dno: min. tl. 18mm 2mm ABS hrana, bok: tl. 18mm 1mm ABS hrana, záda: tl. 8mm 1mm ABS, hrana police: laminovaná DT deska tl. 18mm, dveře: laminovaná DT deska, tl.18mm 2mm ABS hrana, kovové kování, tlumiče zavírání, nohy: rektifikační, vnitřní vybavení: 2kusy dvou háčků na šaty, 1ks horní a 1ks dolní police stavitelná, tl.25mm, zámek, dřevěné prvky: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</si>
  <si>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18mm 2mm ABS hrana, bok: tl. 18mm 1mm ABS hrana, záda: tl. 8mm 1mm ABS, hrana police: laminovaná DT deska tl. 18mm, dveře: laminovaná DT deska, tl.18mm 2mm ABS hrana, kovové kování, tlumiče zavírání, nohy: rektifikační, 2x zámek, dřevěné prvky: buk</t>
    </r>
  </si>
  <si>
    <r>
      <rPr>
        <b/>
        <u val="single"/>
        <sz val="8"/>
        <color rgb="FFC00000"/>
        <rFont val="Arial CE"/>
        <family val="2"/>
      </rPr>
      <t>stůl stavitelný</t>
    </r>
    <r>
      <rPr>
        <sz val="8"/>
        <color rgb="FFC00000"/>
        <rFont val="Arial CE"/>
        <family val="2"/>
      </rPr>
      <t xml:space="preserve">
rozměr: 120x70cm, tl. stolové desky min. 25 mm, podnož - výškově stavitelná s elektropohonem (dva synchrozinované motory) - výškový rozsah 625 - 1250 mm, ovladač s displayem a pamětí pro 4 výšky stolu - antikolizní systém, maximální hmotnost pro  zdvih 120 kg, RAL 9006; rozměry v toleranci +/- 2 cm</t>
    </r>
  </si>
  <si>
    <r>
      <rPr>
        <b/>
        <u val="single"/>
        <sz val="8"/>
        <color rgb="FFC00000"/>
        <rFont val="Arial CE"/>
        <family val="2"/>
      </rPr>
      <t>závěsná nástěnná skříň</t>
    </r>
    <r>
      <rPr>
        <sz val="8"/>
        <color rgb="FFC00000"/>
        <rFont val="Arial CE"/>
        <family val="2"/>
      </rPr>
      <t xml:space="preserve">
rozměr skříně 160x40x35cm, tl. desky min. 18 mm ABS, systém k připevnění ke zdi, uprostřed dělící stojna, bez zad, dřevěné prvky: buk; rozměry v toleranci +/- 2 cm</t>
    </r>
  </si>
  <si>
    <r>
      <rPr>
        <b/>
        <u val="single"/>
        <sz val="8"/>
        <color rgb="FFC00000"/>
        <rFont val="Arial CE"/>
        <family val="2"/>
      </rPr>
      <t>stůl kancelářský rovný</t>
    </r>
    <r>
      <rPr>
        <sz val="8"/>
        <color rgb="FFC00000"/>
        <rFont val="Arial CE"/>
        <family val="2"/>
      </rPr>
      <t xml:space="preserve">
rozměr: 160/60/75,5, pracovní deska: min. tl. 25 mm, ABS hrana, podnož: kovová s možností uložení kabelů PC, výškově stavitelná, podnože propojeny kovovým kanálem   Konstrukce stolů musí splňovat nároky na kvalitu a ergonomii (ČSN EN 527–1) a odpovídat ČSN EN 527–2,
ČSN EN 527–3, ČSN 910001 a ČSN 910100, kovové nohy podnoží - šedé, dřevěné prvky - buk</t>
    </r>
  </si>
  <si>
    <r>
      <rPr>
        <b/>
        <u val="single"/>
        <sz val="8"/>
        <color rgb="FFC00000"/>
        <rFont val="Arial CE"/>
        <family val="2"/>
      </rPr>
      <t>stůl přídavný</t>
    </r>
    <r>
      <rPr>
        <sz val="8"/>
        <color rgb="FFC00000"/>
        <rFont val="Arial CE"/>
        <family val="2"/>
      </rPr>
      <t xml:space="preserve">
rozměr stolu: 160x65cm, tvar půlkruh, pracovní deska: min. tl. 25 mm, ABS hrana, podnož: kovová s upevněním ke stolové noze stolu ST-6, konstrukce stolů musí splňovat nároky na kvalitu a ergonomii (ČSN EN 527–1) a odpovídat ČSN EN 527–2, ČSN EN 527–3, ČSN 910001 a ČSN 910100, kovové nohy podnoží - šedé, dřevěné prvky - buk</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</si>
  <si>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18mm, 2mm ABS hrana horní deska: 40×2,5×60cm laminovaná DT deska min. tl. 18 mm 2mm ABS hrana zásuvky: laminovaná, DT deska tl. 18mm 2mm ABS hrana plast, centrální zamykání podnož: kolečka, dřevěné prvky: buk; rozměry v toleranci +/- 2 cm</t>
    </r>
  </si>
  <si>
    <r>
      <rPr>
        <b/>
        <u val="single"/>
        <sz val="8"/>
        <color rgb="FFC00000"/>
        <rFont val="Arial CE"/>
        <family val="2"/>
      </rPr>
      <t>skříň nízká stolová - otevřená policová</t>
    </r>
    <r>
      <rPr>
        <sz val="8"/>
        <color rgb="FFC00000"/>
        <rFont val="Arial CE"/>
        <family val="2"/>
      </rPr>
      <t xml:space="preserve">
rozměr: 80×75,5×40cm, korpus: laminovaná DT deska půda, dno: min. tl. 18 mm 2mm ABS hrana, bok: tl. 18mm 1mm ABS hrana, záda: tl. 8mm 1mm ABS, hrana police: laminovaná DT deska tl. 18 mm, kovové kování, tlumiče zavírání, nohy: rektifikační, dřevěné prvky: buk; rozměry v toleranci +/- 2 cm</t>
    </r>
  </si>
  <si>
    <r>
      <rPr>
        <b/>
        <u val="single"/>
        <sz val="8"/>
        <color rgb="FFC00000"/>
        <rFont val="Arial CE"/>
        <family val="2"/>
      </rPr>
      <t>skříň nízká stolová - žaluziová</t>
    </r>
    <r>
      <rPr>
        <sz val="8"/>
        <color rgb="FFC00000"/>
        <rFont val="Arial CE"/>
        <family val="2"/>
      </rPr>
      <t xml:space="preserve">
rozměr: 80×75,5×40cm, korpus: laminovaná DT deska půda, dno: min. tl. 18 mm 2mm ABS hrana, bok: tl. 18mm 1mm ABS hrana, záda: tl. 8mm 1mm ABS, hrana police: laminovaná DT deska tl. 18 mm, kovové kování, tlumiče zavírání, nohy: rektifikační, zámek, dřevěné prvky: buk; rozměry v toleranci +/- 2 cm</t>
    </r>
  </si>
  <si>
    <r>
      <rPr>
        <b/>
        <u val="single"/>
        <sz val="8"/>
        <color rgb="FFC00000"/>
        <rFont val="Arial CE"/>
        <family val="2"/>
      </rPr>
      <t>skříň vysoká šatní - poloviční</t>
    </r>
    <r>
      <rPr>
        <sz val="8"/>
        <color rgb="FFC00000"/>
        <rFont val="Arial CE"/>
        <family val="2"/>
      </rPr>
      <t xml:space="preserve">
rozměr: 40×192×40cm, korpus: laminovaná DT deska, půda, dno: min. tl. 18 mm, 2mm ABS hrana, bok: tl. 18mm 1mm ABS hrana, záda: tl. 8mm 1mm ABS, hrana police: laminovaná DT deska tl. 18 mm, dveře: laminovaná DT deska, tl.18mm 2mm ABS hrana, kovové kování, tlumiče zavírání, nohy: rektifikační, vnitřní vybavení: 2kusy dvou háčků na šaty, 1ks horní a 1ks dolní police stavitelná, tl.18 mm, zámek, dřevěné prvky: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</si>
  <si>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 dřevěné prvky: buk; rozměry v toleranci +/- 2 cm</t>
    </r>
  </si>
  <si>
    <r>
      <rPr>
        <b/>
        <u val="single"/>
        <sz val="8"/>
        <color rgb="FFC00000"/>
        <rFont val="Arial CE"/>
        <family val="2"/>
      </rPr>
      <t>stůl konferenční</t>
    </r>
    <r>
      <rPr>
        <sz val="8"/>
        <color rgb="FFC00000"/>
        <rFont val="Arial CE"/>
        <family val="2"/>
      </rPr>
      <t xml:space="preserve">
rozměr: 100/60/45cm, horní deska: min. tl. 25 mm, ABS hrana spodní deska : min. tl. 18 mm, ABS hrana, dřevěné prvky -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</si>
  <si>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 dřevěné prvky: buk; rozměry v toleranci +/- 2 cm</t>
    </r>
  </si>
  <si>
    <r>
      <rPr>
        <b/>
        <u val="single"/>
        <sz val="8"/>
        <color rgb="FFC00000"/>
        <rFont val="Arial CE"/>
        <family val="2"/>
      </rPr>
      <t>botník</t>
    </r>
    <r>
      <rPr>
        <sz val="8"/>
        <color rgb="FFC00000"/>
        <rFont val="Arial CE"/>
        <family val="2"/>
      </rPr>
      <t xml:space="preserve">
rozměr: 80×45×40cm, korpus: laminovaná DT deska, půda, dno: min. tl 18 mm, 2mm ABS hrana, bok: tl. 18mm 1mm ABS hrana, záda: tl. 8mm 1mm ABS, hrana police: laminovaná DT deska tl. 18mm, kovové kování, tlumiče zavírání, nohy: rektifikační, dřevěné prvky - buk; rozměry v toleranci +/- 2 cm</t>
    </r>
  </si>
  <si>
    <r>
      <rPr>
        <b/>
        <u val="single"/>
        <sz val="8"/>
        <color rgb="FFC00000"/>
        <rFont val="Arial CE"/>
        <family val="2"/>
      </rPr>
      <t>stůl kancelářský rohový - pravý</t>
    </r>
    <r>
      <rPr>
        <sz val="8"/>
        <color rgb="FFC00000"/>
        <rFont val="Arial CE"/>
        <family val="2"/>
      </rPr>
      <t xml:space="preserve">
rozměr stolu: 180/120/75,5cm, hl.desky 80/40cm  rozměr skříně 80x40x75,5cm, pracovní deska: min. tl. 25 mm, ABS hrana, podnož: kovová s možností uložení kabelů PC, výškově stavitelná, podnože propojeny kovovým kanálem, konstrukce stolů musí splňovat nároky na kvalitu a ergonomii (ČSN EN 527–1) a odpovídat ČSN EN 527–2, ČSN EN 527–3, ČSN 910001 a ČSN 910100, kovové nohy podnoží - šedé, dřevěné prvky - béžová dle vzorníku lamina; rozměry v toleranci +/- 2 cm</t>
    </r>
  </si>
  <si>
    <r>
      <rPr>
        <b/>
        <u val="single"/>
        <sz val="8"/>
        <color rgb="FFC00000"/>
        <rFont val="Arial CE"/>
        <family val="2"/>
      </rPr>
      <t>skříň nízká stolová - otevřená policová</t>
    </r>
    <r>
      <rPr>
        <sz val="8"/>
        <color rgb="FFC00000"/>
        <rFont val="Arial CE"/>
        <family val="2"/>
      </rPr>
      <t xml:space="preserve">
rozměr: 100×75,5×40cm, korpus: laminovaná DT deska, půda, dno: min. tl. 18mm , 2mm ABS hrana, bok: tl. 18mm 1mm ABS hrana, záda: tl. 8mm 1mm ABS, hrana police: laminovaná DT deska tl. 18 mm, kovové kování, tlumiče zavírání, nohy: rektifikační, zámekí, kovové nohy podnoží - šedé, dřevěné prvky: buk; rozměry v toleranci +/- 2 cm</t>
    </r>
  </si>
  <si>
    <r>
      <rPr>
        <b/>
        <u val="single"/>
        <sz val="8"/>
        <color rgb="FFC00000"/>
        <rFont val="Arial CE"/>
        <family val="2"/>
      </rPr>
      <t>skříň nízká stolová - žaluziová</t>
    </r>
    <r>
      <rPr>
        <sz val="8"/>
        <color rgb="FFC00000"/>
        <rFont val="Arial CE"/>
        <family val="2"/>
      </rPr>
      <t xml:space="preserve">
rozměr: 80×75,5×40cm, korpus: laminovaná DT deska, půda, dno: min. tl. 18 mm, 2mm ABS hrana, bok: tl. 18mm 1mm ABS hrana, záda: tl. 8mm 1mm ABS, hrana police: laminovaná DT deska tl. 18 mm, kovové kování, tlumiče zavírání, nohy: rektifikační, zámek, kovové nohy podnoží - šedé, dřevěné prvky: buk; rozměry v toleranci +/- 2 cm</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</si>
  <si>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18mm, 2mm ABS hrana horní deska: 40×2,5×60cm, laminovaná DT deska min. tl. 18 mm 2mm ABS hrana zásuvky: laminovaná, DT deska tl. 18mm 2mm ABS hrana plast, centrální zamykání podnož: kolečka, dřevěné prvky: buk; rozměry v toleranci +/- 2 cm</t>
    </r>
  </si>
  <si>
    <r>
      <rPr>
        <b/>
        <u val="single"/>
        <sz val="8"/>
        <color rgb="FFC00000"/>
        <rFont val="Arial CE"/>
        <family val="2"/>
      </rPr>
      <t>stůl přídavný</t>
    </r>
    <r>
      <rPr>
        <sz val="8"/>
        <color rgb="FFC00000"/>
        <rFont val="Arial CE"/>
        <family val="2"/>
      </rPr>
      <t xml:space="preserve">
rozměr stolu: 80x45cm, tvar kruh, pracovní deska: min. tl. 25 mm, ABS hrana, podnož: kovová s upevněním ke stolové noze stolu, konstrukce stolů musí splňovat nároky na kvalitu a ergonomii (ČSN EN 527–1) a odpovídat ČSN EN 527–2, ČSN EN 527–3, ČSN 910001 a ČSN 910100, kovové nohy podnoží - šedé, dřevěné prvky: buk; rozměry v toleranci +/- 2 cm</t>
    </r>
  </si>
  <si>
    <r>
      <rPr>
        <b/>
        <u val="single"/>
        <sz val="8"/>
        <color rgb="FFC00000"/>
        <rFont val="Arial CE"/>
        <family val="2"/>
      </rPr>
      <t>skříň nízká stolová - otevřená policová</t>
    </r>
    <r>
      <rPr>
        <sz val="8"/>
        <color rgb="FFC00000"/>
        <rFont val="Arial CE"/>
        <family val="2"/>
      </rPr>
      <t xml:space="preserve">
rozměr: 100×75,5×40cm, korpus: laminovaná DT deska, půda, dno: min. tl. 18 mm, 2mm ABS hrana, bok: tl. 18mm 1mm ABS hrana, záda: tl. 8mm 1mm ABS, hrana police: laminovaná DT deska tl. 18 mm, kovové kování, tlumiče zavírání, nohy: rektifikační, zámekí, kovové nohy podnoží - šedé, dřevěné prvky: buk; rozměry v toleranci +/- 2 cm</t>
    </r>
  </si>
  <si>
    <r>
      <rPr>
        <b/>
        <u val="single"/>
        <sz val="8"/>
        <color rgb="FFC00000"/>
        <rFont val="Arial CE"/>
        <family val="2"/>
      </rPr>
      <t>skříň nízká stolová - žaluziová</t>
    </r>
    <r>
      <rPr>
        <sz val="8"/>
        <color rgb="FFC00000"/>
        <rFont val="Arial CE"/>
        <family val="2"/>
      </rPr>
      <t xml:space="preserve">
rozměr: 80×75,5×40cm, korpus: laminovaná DT deska, půda, dno: min. tl. 18mm 2mm ABS hrana, bok: tl. 18mm 1mm ABS hrana, záda: tl. 8mm 1mm ABS, hrana police: laminovaná DT deska tl. 18 mm, kovové kování, tlumiče zavírání, nohy: rektifikační, zámek, kovové nohy podnoží - šedé, dřevěné prvky: buk; rozměry v toleranci +/- 2 cm</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</si>
  <si>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18mm, 2mm ABS hrana horní deska: 40×2,5×60cm, laminovaná DT deska tl. 18 mm 2mm ABS hrana zásuvky: laminovaná, DT deska tl. 18 mm 2mm ABS hrana plast, centrální zamykání podnož: kolečka, kovové nohy podnoží - šedé, dřevěné prvky: buk; rozměry v toleranci +/- 2 cm</t>
    </r>
  </si>
  <si>
    <r>
      <rPr>
        <b/>
        <u val="single"/>
        <sz val="8"/>
        <color rgb="FFC00000"/>
        <rFont val="Arial CE"/>
        <family val="2"/>
      </rPr>
      <t>závěsná nástěnná skříň</t>
    </r>
    <r>
      <rPr>
        <sz val="8"/>
        <color rgb="FFC00000"/>
        <rFont val="Arial CE"/>
        <family val="2"/>
      </rPr>
      <t xml:space="preserve">
rozměr skříně 160x40x35cm, tl. desky min. 18 mm,  ABS hrany, systém k připevnění ke zdi, uprostřed dělící stojna, bez zad, dřevěné prvky: buk; rozměry v toleranci +/- 2 cm</t>
    </r>
  </si>
  <si>
    <r>
      <rPr>
        <b/>
        <u val="single"/>
        <sz val="8"/>
        <color rgb="FFC00000"/>
        <rFont val="Arial CE"/>
        <family val="2"/>
      </rPr>
      <t>skříň vysoká šatní - poloviční</t>
    </r>
    <r>
      <rPr>
        <sz val="8"/>
        <color rgb="FFC00000"/>
        <rFont val="Arial CE"/>
        <family val="2"/>
      </rPr>
      <t xml:space="preserve">
rozměr: 40×192×40cm, korpus: laminovaná DT deska, půda, dno: min. tl. 18 mm,  2mm ABS hrana
bok: tl. 18mm 1mm ABS hrana, záda: tl. 8mm 1mm ABS, hrana police: laminovaná DT deska tl. 18 mm, dveře: laminovaná DT deska, tl.18mm 2mm ABS hrana, kovové kování, tlumiče zavírání, nohy: rektifikační, vnitřní vybavení: 2kusy dvou háčků na šaty, 1ks horní a 1ks dolní police stavitelná, tl.18 mm, zámek, kovové nohy podnoží - šedé, dřevěné prvky: buk; rozměry v toleranci +/- 2 cm</t>
    </r>
  </si>
  <si>
    <r>
      <rPr>
        <b/>
        <u val="single"/>
        <sz val="8"/>
        <color rgb="FFC00000"/>
        <rFont val="Arial CE"/>
        <family val="2"/>
      </rPr>
      <t>skříň vysoká, dvoudvéřová</t>
    </r>
    <r>
      <rPr>
        <sz val="8"/>
        <color rgb="FFC00000"/>
        <rFont val="Arial CE"/>
        <family val="2"/>
      </rPr>
      <t xml:space="preserve">
rozměr: 80×192×40cm, korpus: laminovaná DT deska, půda, dno:min. tl. 18 mm,  2mm ABS hrana, bok: tl. 18mm 1mm ABS hrana, záda: tl. 8mm 1mm ABS, hrana police: laminovaná DT deska tl. 18 mm, dveře: laminovaná DT deska, tl.18mm 2mm ABS hrana, kovové kování, tlumiče zavírání, nohy: rektifikační, 2x zámek, dřevěné prvky: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</si>
  <si>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 kovové nohy podnoží - šedé, dřevěné prvky: buk; rozměry v toleranci +/- 2 cm</t>
    </r>
  </si>
  <si>
    <r>
      <rPr>
        <b/>
        <u val="single"/>
        <sz val="8"/>
        <color rgb="FFC00000"/>
        <rFont val="Arial CE"/>
        <family val="2"/>
      </rPr>
      <t>skříň vysoká, horní část dveře, střední část nika,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zámekk, kovové nohy podnoží - šedé, dřevěné prvky: buk; rozměry v toleranci +/- 2 cm</t>
    </r>
  </si>
  <si>
    <r>
      <rPr>
        <b/>
        <u val="single"/>
        <sz val="8"/>
        <color rgb="FFC00000"/>
        <rFont val="Arial CE"/>
        <family val="2"/>
      </rPr>
      <t>stůl konferenční</t>
    </r>
    <r>
      <rPr>
        <sz val="8"/>
        <color rgb="FFC00000"/>
        <rFont val="Arial CE"/>
        <family val="2"/>
      </rPr>
      <t xml:space="preserve">
rozměr: 80/60/45cm, horní deska: TL.25 mm, ABS hrana, spodní deska : min. tl. 25mm, ABS hrana, kovové nohy podnoží - šedé, dřevěné prvky: buk; rozměry v toleranci +/- 2 cm</t>
    </r>
  </si>
  <si>
    <r>
      <rPr>
        <b/>
        <u val="single"/>
        <sz val="8"/>
        <color rgb="FFC00000"/>
        <rFont val="Arial CE"/>
        <family val="2"/>
      </rPr>
      <t>stůl konferenční na kolečkách</t>
    </r>
    <r>
      <rPr>
        <sz val="8"/>
        <color rgb="FFC00000"/>
        <rFont val="Arial CE"/>
        <family val="2"/>
      </rPr>
      <t xml:space="preserve">
rozměr: 80/60/55cm, horní deska: TL.25 mm, ABS hrana, spodní deska : min. tl. 25mm, ABS hrana, kolečka s brzdou, kovové nohy podnoží - šedé, dřevěné prvky: buk; rozměry v toleranci +/- 2 cm</t>
    </r>
  </si>
  <si>
    <r>
      <rPr>
        <b/>
        <u val="single"/>
        <sz val="8"/>
        <color rgb="FFC00000"/>
        <rFont val="Arial CE"/>
        <family val="2"/>
      </rPr>
      <t>stůl kancelářský rohový - pravý</t>
    </r>
    <r>
      <rPr>
        <sz val="8"/>
        <color rgb="FFC00000"/>
        <rFont val="Arial CE"/>
        <family val="2"/>
      </rPr>
      <t xml:space="preserve">
rozměr stolu: 225/120/75,5cm, hl.desky 80/40cm  rozměr skříně 80x40x75,5cm, pracovní deska: min. tl. 25 mm, ABS hrana, podnož: kovová s možností uložení kabelů PC, výškově stavitelná, podnože propojeny kovovým kanálem, konstrukce stolů musí splňovat nároky na kvalitu a ergonomii (ČSN EN 527–1) a odpovídat ČSN EN 527–2, ČSN EN 527–3, ČSN 910001 a ČSN 910100, kovové nohy podnoží - šedé, dřevěné prvky - béžová dle vzorníku lamina; rozměry v toleranci +/- 2 cm</t>
    </r>
  </si>
  <si>
    <r>
      <rPr>
        <b/>
        <u val="single"/>
        <sz val="8"/>
        <color rgb="FFC00000"/>
        <rFont val="Arial CE"/>
        <family val="2"/>
      </rPr>
      <t>skříň nízká stolová - jednodveřová</t>
    </r>
    <r>
      <rPr>
        <sz val="8"/>
        <color rgb="FFC00000"/>
        <rFont val="Arial CE"/>
        <family val="2"/>
      </rPr>
      <t xml:space="preserve">
rozměr: 55×75,5×40cm, korpus: laminovaná DT deska, půda, dno: min. tl. 18 mm, 2mm ABS hrana, bok: tl. 18mm 1mm ABS hrana, záda: tl. 8mm 1mm ABS, hrana police: laminovaná DT deska tl. 18 mm, kovové kování, tlumiče zavírání, nohy: rektifikační, zámek, kovové nohy podnoží - šedé, dřevěné prvky: buk; rozměry v toleranci +/- 2 cm</t>
    </r>
  </si>
  <si>
    <r>
      <rPr>
        <b/>
        <u val="single"/>
        <sz val="8"/>
        <color rgb="FFC00000"/>
        <rFont val="Arial CE"/>
        <family val="2"/>
      </rPr>
      <t>skříň nízká stolová - žaluziová</t>
    </r>
    <r>
      <rPr>
        <sz val="8"/>
        <color rgb="FFC00000"/>
        <rFont val="Arial CE"/>
        <family val="2"/>
      </rPr>
      <t xml:space="preserve">
rozměr: 80×75,5×40cm, korpus: laminovaná DT deska, půda, dno: min. tl. 18mm, 2mm ABS hrana, bok: tl. 18mm 1mm ABS hrana, záda: tl. 8mm 1mm ABS, hrana police: laminovaná DT deska tl. 18 mm, kovové kování, tlumiče zavírání, nohy: rektifikační, zámek, kovové nohy podnoží - šedé, dřevěné prvky: buk; rozměry v toleranci +/- 2 cm</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</si>
  <si>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 mm, 2mm ABS hrana horní deska: 40×2,5×60cm, laminovaná DT deska tl. 25mm 2mm ABS hrana zásuvky: laminovaná, DT deska tl. 18mm 2mm ABS hrana plast, centrální zamykání podnož: kolečka, kovové nohy podnoží - šedé, dřevěné prvky: buk; rozměry v toleranci +/- 2 cm</t>
    </r>
  </si>
  <si>
    <r>
      <rPr>
        <b/>
        <u val="single"/>
        <sz val="8"/>
        <color rgb="FFC00000"/>
        <rFont val="Arial CE"/>
        <family val="2"/>
      </rPr>
      <t>skříň vysoká, horní část policová, dolní část dveře celkem 2x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 kovové nohy podnoží - šedé, dřevěné prvky: buk; rozměry v toleranci +/- 2 cm</t>
    </r>
  </si>
  <si>
    <r>
      <rPr>
        <b/>
        <u val="single"/>
        <sz val="8"/>
        <color rgb="FFC00000"/>
        <rFont val="Arial CE"/>
        <family val="2"/>
      </rPr>
      <t>skříň - žaluziová</t>
    </r>
    <r>
      <rPr>
        <sz val="8"/>
        <color rgb="FFC00000"/>
        <rFont val="Arial CE"/>
        <family val="2"/>
      </rPr>
      <t xml:space="preserve">
šířka 125cm, výška 72cm, hloubka 42cm, žaluziová skříň, zavírání svislé-žaluzie, zámek, rozměr: 80×75,5×40cm, korpus: laminovaná DT deska, půda, dno: tl. 18mm,  2mm ABS hrana, bok: tl. 18mm,  1mm ABS hrana, záda: tl. 8mm 1mm ABS, hrana police: laminovaná DT deska tl. 18 mm, kovové kování, tlumiče zavírání, nohy: rektifikační zámekkovové nohy podnoží - šedé, dřevěné prvky: buk; rozměry v toleranci +/- 2 cm</t>
    </r>
  </si>
  <si>
    <r>
      <rPr>
        <b/>
        <u val="single"/>
        <sz val="8"/>
        <color rgb="FFC00000"/>
        <rFont val="Arial CE"/>
        <family val="2"/>
      </rPr>
      <t>stůl kancelářský rovný</t>
    </r>
    <r>
      <rPr>
        <sz val="8"/>
        <color rgb="FFC00000"/>
        <rFont val="Arial CE"/>
        <family val="2"/>
      </rPr>
      <t xml:space="preserve">
rozměr: 160/60/75,5, pracovní deska: min. tl. 25 mm, ABS hrana, podnož: kovová s možností uložení kabelů PC, výškově stavitelná, podnože propojeny kovovým kanálem, konstrukce stolů musí splňovat nároky na kvalitu a ergonomii (ČSN EN 527–1) a odpovídat ČSN EN 527–2,
ČSN EN 527–3, ČSN 910001 a ČSN 910100, kovové nohy podnoží - šedé, dřevěné prvky: buk; rozměry v toleranci +/- 2 cm</t>
    </r>
  </si>
  <si>
    <r>
      <rPr>
        <b/>
        <u val="single"/>
        <sz val="8"/>
        <color rgb="FFC00000"/>
        <rFont val="Arial CE"/>
        <family val="2"/>
      </rPr>
      <t>kontejner dvouzásuvkový se spodní zásuvkou na závěsné desky</t>
    </r>
    <r>
      <rPr>
        <sz val="8"/>
        <color rgb="FFC00000"/>
        <rFont val="Arial CE"/>
        <family val="2"/>
      </rPr>
      <t xml:space="preserve">
rozměr: 40×60×60cm půda hloubky 60cm korpus: laminovaná DT deska tl. 18mm, 2mm ABS hrana horní deska: 40×2,5×60cm, laminovaná DT deska tl. 18 mm, 2mm ABS hrana zásuvky: laminovaná, DT deska tl. 18mm 2mm ABS hrana plast, centrální zamykání podnož: kolečka, kovové nohy podnoží - šedé, dřevěné prvky: buk; rozměry v toleranci +/- 2 cm</t>
    </r>
  </si>
  <si>
    <r>
      <rPr>
        <b/>
        <u val="single"/>
        <sz val="8"/>
        <color rgb="FFC00000"/>
        <rFont val="Arial CE"/>
        <family val="2"/>
      </rPr>
      <t>stůl přídavný</t>
    </r>
    <r>
      <rPr>
        <sz val="8"/>
        <color rgb="FFC00000"/>
        <rFont val="Arial CE"/>
        <family val="2"/>
      </rPr>
      <t xml:space="preserve">
rozměr stolu: pr. 120cm, tvar kruh, pracovní deska: min. tl. 25 mm, ABS hrana, podnož: kovová s upevněním ke stolové noze stolu, konstrukce stolů musí splňovat nároky na kvalitu a ergonomii (ČSN EN 527–1) a odpovídat ČSN EN 527–2, ČSN EN 527–3, ČSN 910001 a ČSN 910100, kovové nohy podnoží - šedé, dřevěné prvky: buk; rozměry v toleranci +/- 2 cm</t>
    </r>
  </si>
  <si>
    <r>
      <rPr>
        <b/>
        <u val="single"/>
        <sz val="8"/>
        <color rgb="FFC00000"/>
        <rFont val="Arial CE"/>
        <family val="2"/>
      </rPr>
      <t>věšáková stěna</t>
    </r>
    <r>
      <rPr>
        <sz val="8"/>
        <color rgb="FFC00000"/>
        <rFont val="Arial CE"/>
        <family val="2"/>
      </rPr>
      <t xml:space="preserve">
rozměr 185x40x12cm, věšáková stěna laminová DT deska tl.18mm, ABS hrana, 3 kusy háčků, 1ks menší háček, odkládací police, kovové nohy podnoží - šedá, dřevěné prvky - buk</t>
    </r>
  </si>
  <si>
    <r>
      <rPr>
        <b/>
        <u val="single"/>
        <sz val="8"/>
        <color rgb="FFC00000"/>
        <rFont val="Arial CE"/>
        <family val="2"/>
      </rPr>
      <t>skříň vysoká šatní - poloviční</t>
    </r>
    <r>
      <rPr>
        <sz val="8"/>
        <color rgb="FFC00000"/>
        <rFont val="Arial CE"/>
        <family val="2"/>
      </rPr>
      <t xml:space="preserve">
rozměr: 50×192×40cm, korpus: laminovaná DT deska, půda, dno: min. tl. 18mm, 2mm ABS hrana, bok: tl. 18mm 1mm ABS hrana, záda: tl. 8mm 1mm ABS, hrana police: laminovaná DT deska tl. 18mm, dveře: laminovaná DT deska, tl.18mm 2mm ABS hrana, kovové kování, tlumiče zavírání, nohy: rektifikační, vnitřní vybavení: 2kusy dvou háčků na šaty, 1ks horní a 1ks dolní police stavitelná, tl.18mm, zámek, kovové nohy podnoží - šedá, dřevěné prvky: buk; rozměry v toleranci +/- 2 cm</t>
    </r>
  </si>
  <si>
    <r>
      <rPr>
        <b/>
        <u val="single"/>
        <sz val="8"/>
        <color rgb="FFC00000"/>
        <rFont val="Arial CE"/>
        <family val="2"/>
      </rPr>
      <t>skříň nízká, horní 2x dveře</t>
    </r>
    <r>
      <rPr>
        <sz val="8"/>
        <color rgb="FFC00000"/>
        <rFont val="Arial CE"/>
        <family val="2"/>
      </rPr>
      <t xml:space="preserve">
rozměr:  80x76x42cm, korpus: laminovaná DT deska, půda, dno: min. tl. 18mm, 2mm ABS hrana, bok: tl. 18mm 1mm ABS hrana, záda: tl. 8mm 1mm ABS, hrana police: laminovaná DT deska tl. 18 mm, dveře: laminovaná DT deska, tl.18mm 2mm ABS hrana, kovové kování, tlumiče zavírání, nohy: rektifikační, 1x zámek, kovové nohy podnoží - šedá, dřevěné prvky: buk; rozměry v toleranci +/- 2 cm</t>
    </r>
  </si>
  <si>
    <r>
      <rPr>
        <b/>
        <u val="single"/>
        <sz val="8"/>
        <color rgb="FFC00000"/>
        <rFont val="Arial CE"/>
        <family val="2"/>
      </rPr>
      <t>skříň nízká, horní 1x dveře</t>
    </r>
    <r>
      <rPr>
        <sz val="8"/>
        <color rgb="FFC00000"/>
        <rFont val="Arial CE"/>
        <family val="2"/>
      </rPr>
      <t xml:space="preserve">
rozměr:  50x76x42cm, korpus: laminovaná DT deska, půda, dno: min. tl. 18 mm, 2mm ABS hrana, bok: tl. 18mm 1mm ABS hrana, záda: tl. 8mm 1mm ABS, hrana police: laminovaná DT deska tl. 18 mm, dveře: laminovaná DT deska, tl.18mm, 2mm ABS hrana, kovové kování, tlumiče zavírání, nohy: rektifikační, 1x zámek, kovové nohy podnoží - šedá, dřevěné prvky: buk; rozměry v toleranci +/- 2 cm</t>
    </r>
  </si>
  <si>
    <r>
      <rPr>
        <b/>
        <u val="single"/>
        <sz val="8"/>
        <color rgb="FFC00000"/>
        <rFont val="Arial CE"/>
        <family val="2"/>
      </rPr>
      <t>skříň vysoká, horní část dveře, dolní část dveře celkem 4x dveře</t>
    </r>
    <r>
      <rPr>
        <sz val="8"/>
        <color rgb="FFC00000"/>
        <rFont val="Arial CE"/>
        <family val="2"/>
      </rPr>
      <t xml:space="preserve">
rozměr: 80×192×40cm, korpus: laminovaná DT deska, půda, dno: min. tl. 18 mm,  2mm ABS hrana, bok: tl. 18mm 1mm ABS hrana, záda: tl. 8mm 1mm ABS, hrana police: laminovaná DT deska tl. 18 mm, dveře: laminovaná DT deska, tl.18mm 2mm ABS hrana, kovové kování, tlumiče zavírání, nohy: rektifikační, 2x zámek, dřevěné prvky: buk; rozměry v toleranci +/- 2 cm</t>
    </r>
  </si>
  <si>
    <r>
      <rPr>
        <b/>
        <u val="single"/>
        <sz val="8"/>
        <color rgb="FFC00000"/>
        <rFont val="Arial CE"/>
        <family val="2"/>
      </rPr>
      <t>jídelní stůl</t>
    </r>
    <r>
      <rPr>
        <sz val="8"/>
        <color rgb="FFC00000"/>
        <rFont val="Arial CE"/>
        <family val="2"/>
      </rPr>
      <t xml:space="preserve">
jídelní stůl, rozměr 120x80cm, kovová podnož s rektifikací, stolová deska min. 18 mm, kovové nohy podnoží - šedá, dřevěné prvky: buk,  rozměry v toleranci +/- 5 cm</t>
    </r>
  </si>
  <si>
    <t>Typové označení</t>
  </si>
  <si>
    <t xml:space="preserve">skříň policová
skříň policová, min. 4x police, rozměry: 790-810 x 2020-2060 x 410-430 mm (šířka x výška x hloubka), technická specifikace: laminová dřevotříska min. 18 mm, hrany ABS 2,0 mm kromě poliček a korpusu hrany lepené CPL, záda MDF, předvrtané díry pro ukotvení poliček, min. 4x polička včetně podpěr polic, rektifikační nohy, sokl, dekor dle předloženého vzorníku z minimálního počtu pětí vzorků v odstínu dřeva, položky 1.1. - 1.5. stejný dekor, stejný rozměr výška a hloubka jako položka 1.2
</t>
  </si>
  <si>
    <t xml:space="preserve">regál
regál, min. 4x police, rozměry: 420-500 x 2020-2060 x 410-430 mm (šířka x výška x hloubka), technická specifikace: laminová dřevotříska min. 18 mm, hrany ABS 2,0 mm kromě poliček a korpusu hrany lepené CPL, záda MDF, předvrtané díry pro ukotvení poliček, min. 4x polička včetně podpěr polic, rektifikační nohy, sokl, dekor dle předloženého vzorníku z minimálního počtu pětí vzorků v odstínu dřeva, položky 1.1. - 1.5. stejný dekor, stejný rozměr výška a hloubka jako položka 1.1
</t>
  </si>
  <si>
    <t xml:space="preserve">komoda policová
komoda policová, 2x police, rozměry: 750-860 x 1220-1260 x 410-430 mm (šířka x výška x hloubka), technická specifikace: laminová dřevotříska min. 18 mm, hrany ABS 2,0 mm kromě poliček a korpusu hrany lepené CPL, záda MDF, předvrtané díry pro ukotvení poliček, 2x polička včetně podpěr polic, rektifikační nohy, sokl, dekor dle předloženého vzorníku z minimálního počtu pětí vzorků v odstínu dřeva, položky 1.1. - 1.5. stejný dekor, stejný rozměr výška a hloubka jako položka 1.4
</t>
  </si>
  <si>
    <t xml:space="preserve">regál
regál, 2x police, rozměry: 400-450 x 1220-1260 x 410-430 mm (šířka x výška x hloubka), technická specifikace: laminová dřevotříska min. 18 mm, hrany ABS 2,0 mm kromě poliček a korpusu hrany lepené CPL, záda MDF, předvrtané díry pro ukotvení poliček, 2x polička včetně podpěr polic, rektifikační nohy, sokl, dekor dle předloženého vzorníku z minimálního počtu pětí vzorků v odstínu dřeva, položky 1.1. - 1.5. stejný dekor, stejný rozměr výška a hloubka jako položka 1.3
</t>
  </si>
  <si>
    <t>psací stůl se skříňkou, 1x police, 1x zásuvka, 1x dvířka
psací stůl se skříňkou, 1x police, 1x zásuvka a 2x dvířka, rozměry: 1360-1570 x 740-760 x 1380-1420 mm (šířka x výška x hloubka), technická specifikace: deska stolu min. 36 mm, laminová dřevotříska min. 18 mm, hrany ABS 2,0 mm kromě poliček a korpusu hrany lepené CPL, záda MDF, rektifikační nohy, dekor dle předloženého vzorníku z minimálního počtu pěti vzorků v odstínu dřeva, položky 1.1. - 1.5. stejný dekor</t>
  </si>
  <si>
    <r>
      <rPr>
        <b/>
        <u val="single"/>
        <sz val="8"/>
        <color rgb="FFC00000"/>
        <rFont val="Arial CE"/>
        <family val="2"/>
      </rPr>
      <t>kuchyňská linka</t>
    </r>
    <r>
      <rPr>
        <sz val="8"/>
        <color rgb="FFC00000"/>
        <rFont val="Arial CE"/>
        <family val="2"/>
      </rPr>
      <t xml:space="preserve">
kuchyňská linka délky 3200 mm, hloubka 600 mm, spodní dvoudvéřové skříně, jedna zásuvka, horní závěsné skříně hloubka 300 mm a výšky 400 mm, pracovní deska vysokotlaký laminát min. tl. 36 mm, nerezový dřez s odkapem, páková nerez baterie, průtokový ohřívač min. 10l, led světlo, korpus hrany lepené, dvířka/šuplíky hrany ABS 2 mm, panty s tlumením, členění dle rozkresu viz. výkres B.2, součástí linky vestavná lednice viz. položka 95.4, rozměry v toleranci +/- 20 mm</t>
    </r>
  </si>
  <si>
    <r>
      <rPr>
        <b/>
        <u val="single"/>
        <sz val="8"/>
        <color rgb="FFC00000"/>
        <rFont val="Arial CE"/>
        <family val="2"/>
      </rPr>
      <t>kuchyňská linka</t>
    </r>
    <r>
      <rPr>
        <sz val="8"/>
        <color rgb="FFC00000"/>
        <rFont val="Arial CE"/>
        <family val="2"/>
      </rPr>
      <t xml:space="preserve">
kuchyňská linka délky 2400 mm, hloubka 600 mm, spodní dvoudvéřové skříně, jedna zásuvka, horní závěsné skříně hloubka 300 mm a výšky 400 mm, pracovní deska visokotlaký laminát min. tl. 36 mm, nerezový dřez s odkapem, páková nerez baterie, průtokový ohřívač min. 10l, led světlo,  korpus hrany lepené, dvířka/šuplíky hrany ABS 2 mm, panty s tlumením, členění dle rozkresu viz. výkres B.1, součástí linky vestavná lednice viz. položka 63.4, rozměry v toleranci +/- 20 mm</t>
    </r>
  </si>
  <si>
    <r>
      <rPr>
        <b/>
        <u val="single"/>
        <sz val="8"/>
        <color rgb="FFC00000"/>
        <rFont val="Arial CE"/>
        <family val="2"/>
      </rPr>
      <t>křeslo trojsedák</t>
    </r>
    <r>
      <rPr>
        <sz val="8"/>
        <color rgb="FFC00000"/>
        <rFont val="Arial CE"/>
        <family val="2"/>
      </rPr>
      <t xml:space="preserve">
rozměr: délka 160-190 cm, hloubka 75-95cm, sedák: dřevěný rám s gumotextilními popruhy + PUR tvarovka s rounem, opěrák: očalouněná DTD deska - PUR trvarovka s rounem, dřevěné prvky - přírodní, potah látkový kostkovaná modro-zelená, materiálové provedení stejné s položkou 65.14</t>
    </r>
  </si>
  <si>
    <r>
      <rPr>
        <b/>
        <u val="single"/>
        <sz val="8"/>
        <color rgb="FFC00000"/>
        <rFont val="Arial CE"/>
        <family val="2"/>
      </rPr>
      <t>křeslo dvousedák</t>
    </r>
    <r>
      <rPr>
        <sz val="8"/>
        <color rgb="FFC00000"/>
        <rFont val="Arial CE"/>
        <family val="2"/>
      </rPr>
      <t xml:space="preserve">
rozměr: délka 100-140 cm, hloubka 75-95cm, sedák: dřevěný rám s gumotextilními popruhy + PUR tvarovka s rounem, opěrák: očalouněná DTD deska - PUR trvarovka s rounem, dřevěné prvky - přírodní, potah látkový kostkovaná modro-zelená, materiálové provedení stejné s položkou 93.10</t>
    </r>
  </si>
  <si>
    <r>
      <rPr>
        <b/>
        <u val="single"/>
        <sz val="8"/>
        <color rgb="FFC00000"/>
        <rFont val="Arial CE"/>
        <family val="2"/>
      </rPr>
      <t>křeslo jednosedák</t>
    </r>
    <r>
      <rPr>
        <sz val="8"/>
        <color rgb="FFC00000"/>
        <rFont val="Arial CE"/>
        <family val="2"/>
      </rPr>
      <t xml:space="preserve">
rozměr: délka 50-70 cm, hloubka 75-95 cm, sedák: dřevěný rám s gumotextilními popruhy + PUR tvarovka s rounem, opěrák: očalouněná DTD deska - PUR trvarovka s rounem, dřevěné prvky - přírodní, potah látkový kostkovaná modro-zelená, materiálové provedení stejné s položkou 65.15</t>
    </r>
  </si>
  <si>
    <r>
      <rPr>
        <b/>
        <u val="single"/>
        <sz val="8"/>
        <color rgb="FFC00000"/>
        <rFont val="Arial CE"/>
        <family val="2"/>
      </rPr>
      <t>křeslo jednosedák</t>
    </r>
    <r>
      <rPr>
        <sz val="8"/>
        <color rgb="FFC00000"/>
        <rFont val="Arial CE"/>
        <family val="2"/>
      </rPr>
      <t xml:space="preserve">
rozměr: délka 50-70 cm, hloubka 75-95 cm, sedák: dřevěný rám s gumotextilními popruhy + PUR tvarovka s rounem, opěrák: očalouněná DTD deska - PUR trvarovka s rounem, dřevěné prvky - přírodní, potah látkový kostkovaná modro-zelená; materiálové provedení stejné s položkou 93.11</t>
    </r>
  </si>
  <si>
    <t>Rekapitulace</t>
  </si>
  <si>
    <r>
      <rPr>
        <b/>
        <u val="single"/>
        <sz val="8"/>
        <color rgb="FFC00000"/>
        <rFont val="Arial CE"/>
        <family val="2"/>
      </rPr>
      <t>pojízdná registratura</t>
    </r>
    <r>
      <rPr>
        <sz val="8"/>
        <color rgb="FFC00000"/>
        <rFont val="Arial CE"/>
        <family val="2"/>
      </rPr>
      <t xml:space="preserve">
pro závěsné pořadače formátu A4, centrální uzamykání všech zásuvek, plný 100% výsuv zásuvek, výsuv kuličková ložiska, zařízení proti převážení kartotéky, zábrany proti vypadnutí zásuvek, nosnost jedné zásuvky min. 40 kg, kovové nohy podnoží - šedé, dřevěné prvky: buk rozměr: 74 x 45 x 60 cm (výška x šířka x hloubka), rozměry v toleranci +/- 2 cm</t>
    </r>
  </si>
  <si>
    <r>
      <rPr>
        <b/>
        <u val="single"/>
        <sz val="8"/>
        <color rgb="FFC00000"/>
        <rFont val="Arial CE"/>
        <family val="2"/>
      </rPr>
      <t>registratura</t>
    </r>
    <r>
      <rPr>
        <sz val="8"/>
        <color rgb="FFC00000"/>
        <rFont val="Arial CE"/>
        <family val="2"/>
      </rPr>
      <t xml:space="preserve">
šířka: 41,6 cm, výška: 134,5 cm, hloubka: 64 cm, čela a půda v dekoru vaší kanceláře, pro závěsné pořadače formátu A4, centrální uzamykání všech zásuvek, plný 100% výsuv zásuvek, přesné teleskopické vedení, kuličková ložiska pro lehký a tichý chod, zařízení proti převážení kartotéky, zábrany proti vypadnutí zásuvek, nosnost jedné zásuvky 40 kg,                                 barevné provedení buk, materiál laminátová dřevotříska tl. 18 mm, hrany ABS</t>
    </r>
  </si>
  <si>
    <r>
      <rPr>
        <b/>
        <u val="single"/>
        <sz val="8"/>
        <color rgb="FFC00000"/>
        <rFont val="Arial CE"/>
        <family val="2"/>
      </rPr>
      <t>demontáž a likvidace stávající vybavení</t>
    </r>
    <r>
      <rPr>
        <sz val="8"/>
        <color rgb="FFC00000"/>
        <rFont val="Arial CE"/>
        <family val="2"/>
      </rPr>
      <t xml:space="preserve">
demontáž a likvidace stávajícího vybavení ve všech dotčených místnostech, demontáž a likvidace stávajícího vybavení bude provedena v místnostech, kde dochází k instalaci nového vybavení viz. výkresy B.1 Půdorys 2.NP, B.2 Půdorys 3.NP. Stávající vybavení odpovídá běžné kanceláři (stoly, židle, skříně, atd.)</t>
    </r>
  </si>
  <si>
    <r>
      <rPr>
        <b/>
        <u val="single"/>
        <sz val="8"/>
        <color rgb="FFC00000"/>
        <rFont val="Arial CE"/>
        <family val="2"/>
      </rPr>
      <t>židle školní</t>
    </r>
    <r>
      <rPr>
        <sz val="8"/>
        <color rgb="FFC00000"/>
        <rFont val="Arial CE"/>
        <family val="2"/>
      </rPr>
      <t xml:space="preserve">
školní židle velikosti 5,  žákovská stohovatelná bez možnosti výškového nastavení konstrukce,  sedák a opěrák dřevo</t>
    </r>
  </si>
  <si>
    <r>
      <rPr>
        <b/>
        <u val="single"/>
        <sz val="8"/>
        <color rgb="FFC00000"/>
        <rFont val="Arial CE"/>
        <family val="2"/>
      </rPr>
      <t>magnetická tabule</t>
    </r>
    <r>
      <rPr>
        <sz val="8"/>
        <color rgb="FFC00000"/>
        <rFont val="Arial CE"/>
        <family val="2"/>
      </rPr>
      <t xml:space="preserve">
rozměr 120x90cm, magnetická a popisovatelná tabule,  rozměry v toleranci +/- 5 cm</t>
    </r>
  </si>
  <si>
    <r>
      <rPr>
        <b/>
        <u val="single"/>
        <sz val="8"/>
        <color rgb="FFC00000"/>
        <rFont val="Arial CE"/>
        <family val="2"/>
      </rPr>
      <t>odpadkový koš</t>
    </r>
    <r>
      <rPr>
        <sz val="8"/>
        <color rgb="FFC00000"/>
        <rFont val="Arial CE"/>
        <family val="2"/>
      </rPr>
      <t xml:space="preserve">
odpadkový koš, výška 270-400 mm, průměr 230-320 mm nebo čtvercový půdorys 230-320 x 230-320 mm
</t>
    </r>
  </si>
  <si>
    <r>
      <rPr>
        <b/>
        <u val="single"/>
        <sz val="8"/>
        <color rgb="FFC00000"/>
        <rFont val="Arial CE"/>
        <family val="2"/>
      </rPr>
      <t>židle jednací se sklopným stolkem</t>
    </r>
    <r>
      <rPr>
        <sz val="8"/>
        <color rgb="FFC00000"/>
        <rFont val="Arial CE"/>
        <family val="2"/>
      </rPr>
      <t xml:space="preserve">
rozměr: 40x51x80cm, výška sedu 45cm  stohovatelná jednací židle, sedák a opěrák čalouněný
kostra kovovová stříbrná se sklopným stolkem; rozměry v toleranci +/- 3 cm</t>
    </r>
  </si>
  <si>
    <r>
      <rPr>
        <b/>
        <u val="single"/>
        <sz val="8"/>
        <color rgb="FFC00000"/>
        <rFont val="Arial CE"/>
        <family val="2"/>
      </rPr>
      <t>dětský koberec</t>
    </r>
    <r>
      <rPr>
        <sz val="8"/>
        <color rgb="FFC00000"/>
        <rFont val="Arial CE"/>
        <family val="2"/>
      </rPr>
      <t xml:space="preserve">
Dětský koberec s  motivem cestiček ve městě, rozměr min. 3,0m*3,0m; hmotnost min. 1100 g/m2</t>
    </r>
  </si>
  <si>
    <r>
      <rPr>
        <b/>
        <u val="single"/>
        <sz val="8"/>
        <color rgb="FFC00000"/>
        <rFont val="Arial CE"/>
        <family val="2"/>
      </rPr>
      <t>flipchart</t>
    </r>
    <r>
      <rPr>
        <sz val="8"/>
        <color rgb="FFC00000"/>
        <rFont val="Arial CE"/>
        <family val="2"/>
      </rPr>
      <t xml:space="preserve">
popisovatelný flipchart na trojnožce, povrch pro popis za sucha stíratelnými fixy, univerzální nastavitelné háčky pro uchycení papírových bloků, odkládací lišta po celé šířce flipchartu, rozměr V105xŠ68 cm, hmotnost max. 10 kg, maximální výška 187 cm,  rozměry v toleranci +/- 5 cm</t>
    </r>
  </si>
  <si>
    <r>
      <rPr>
        <b/>
        <u val="single"/>
        <sz val="8"/>
        <color rgb="FFC00000"/>
        <rFont val="Arial CE"/>
        <family val="2"/>
      </rPr>
      <t>jídelní židle</t>
    </r>
    <r>
      <rPr>
        <sz val="8"/>
        <color rgb="FFC00000"/>
        <rFont val="Arial CE"/>
        <family val="2"/>
      </rPr>
      <t xml:space="preserve">
jídelní židle buková překlližka, kovová podnož, výška 830 - 930 mm, sedák min. 390 x 400 mm, nosnost min. 110 kg</t>
    </r>
  </si>
  <si>
    <r>
      <rPr>
        <b/>
        <u val="single"/>
        <sz val="8"/>
        <color rgb="FFC00000"/>
        <rFont val="Arial CE"/>
        <family val="2"/>
      </rPr>
      <t>Lednice 1</t>
    </r>
    <r>
      <rPr>
        <sz val="8"/>
        <color rgb="FFC00000"/>
        <rFont val="Arial CE"/>
        <family val="2"/>
      </rPr>
      <t xml:space="preserve">
objem chladničky min. 125 l, min. počet zásuvek 1, skleněné police, lednice součástí kuchňské linky viz. položka 63.01 (velikost lednice zvolit s ohledem na umístění do kuchyňské linky)</t>
    </r>
  </si>
  <si>
    <r>
      <rPr>
        <b/>
        <u val="single"/>
        <sz val="8"/>
        <color rgb="FFC00000"/>
        <rFont val="Arial CE"/>
        <family val="2"/>
      </rPr>
      <t>Lednice 2</t>
    </r>
    <r>
      <rPr>
        <sz val="8"/>
        <color rgb="FFC00000"/>
        <rFont val="Arial CE"/>
        <family val="2"/>
      </rPr>
      <t xml:space="preserve">
objem chladničky min. 125 l, min. počet zásuvek 1, skleněné police, lednice součástí kuchňské linky viz. položka 95.01 (velikost lednice zvolit s ohledem na umístění do kuchyňské linky)</t>
    </r>
  </si>
  <si>
    <r>
      <rPr>
        <b/>
        <u val="single"/>
        <sz val="8"/>
        <color rgb="FFC00000"/>
        <rFont val="Arial CE"/>
        <family val="2"/>
      </rPr>
      <t>židle kancelářská</t>
    </r>
    <r>
      <rPr>
        <sz val="8"/>
        <color rgb="FFC00000"/>
        <rFont val="Arial CE"/>
        <family val="2"/>
      </rPr>
      <t xml:space="preserve">
židle kancelářská, technická specifikace: noha ve tvaru hvězdy, 5x kolečka, výškově stavitelná s plynovým zvedákem, sedák min. rozměry 420x400 mm, sedák otáčivý, včetně područek, minimální nosnost 120 kg, barva černá/modrá </t>
    </r>
  </si>
  <si>
    <r>
      <rPr>
        <b/>
        <u val="single"/>
        <sz val="8"/>
        <color rgb="FFC00000"/>
        <rFont val="Arial CE"/>
        <family val="2"/>
      </rPr>
      <t>židle otočná</t>
    </r>
    <r>
      <rPr>
        <sz val="8"/>
        <color rgb="FFC00000"/>
        <rFont val="Arial CE"/>
        <family val="2"/>
      </rPr>
      <t xml:space="preserve">
židle kancelářská, technická specifikace: noha ve tvaru hvězdy, 5x kolečka, výškově stavitelná s plynovým zvedákem, sedák min. rozměry 420x400 mm, sedák otáčivý, včetně područek, minimální nosnost 100 kg,  barva černá/modrá </t>
    </r>
  </si>
  <si>
    <r>
      <rPr>
        <b/>
        <u val="single"/>
        <sz val="8"/>
        <color rgb="FFC00000"/>
        <rFont val="Arial CE"/>
        <family val="2"/>
      </rPr>
      <t>židle s područkami</t>
    </r>
    <r>
      <rPr>
        <sz val="8"/>
        <color rgb="FFC00000"/>
        <rFont val="Arial CE"/>
        <family val="2"/>
      </rPr>
      <t xml:space="preserve">
polstrovaná židle vzhledu "křesílka", otočná, bez koleček, područky, šířka sedadla min. 450 mm, hloubka sedadla min. 400 mm</t>
    </r>
  </si>
  <si>
    <r>
      <rPr>
        <b/>
        <u val="single"/>
        <sz val="8"/>
        <color rgb="FFC00000"/>
        <rFont val="Arial CE"/>
        <family val="2"/>
      </rPr>
      <t>sedací souprava</t>
    </r>
    <r>
      <rPr>
        <sz val="8"/>
        <color rgb="FFC00000"/>
        <rFont val="Arial CE"/>
        <family val="2"/>
      </rPr>
      <t xml:space="preserve">
sedací souprava, rozměry: 1900-2080 x 730-920 x 980-1440 mm, úložný prostor, rozkládací lůžko o velikosti 1880-2000 x 1380-1400 mm, barva šedá, látkové provedení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</si>
</sst>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1">
    <font>
      <sz val="11"/>
      <color theme="1"/>
      <name val="Calibri"/>
      <family val="2"/>
      <scheme val="minor"/>
    </font>
    <font>
      <sz val="10"/>
      <name val="Arial"/>
      <family val="2"/>
    </font>
    <font>
      <sz val="10"/>
      <name val="Arial CE"/>
      <family val="2"/>
    </font>
    <font>
      <b/>
      <sz val="10"/>
      <name val="Arial"/>
      <family val="2"/>
    </font>
    <font>
      <sz val="9"/>
      <name val="Arial"/>
      <family val="2"/>
    </font>
    <font>
      <b/>
      <sz val="9"/>
      <name val="Arial"/>
      <family val="2"/>
    </font>
    <font>
      <sz val="8"/>
      <name val="Arial"/>
      <family val="2"/>
    </font>
    <font>
      <b/>
      <u val="single"/>
      <sz val="12"/>
      <name val="Arial"/>
      <family val="2"/>
    </font>
    <font>
      <b/>
      <u val="single"/>
      <sz val="10"/>
      <name val="Arial"/>
      <family val="2"/>
    </font>
    <font>
      <u val="single"/>
      <sz val="10"/>
      <name val="Arial"/>
      <family val="2"/>
    </font>
    <font>
      <b/>
      <i/>
      <sz val="10"/>
      <name val="Arial"/>
      <family val="2"/>
    </font>
    <font>
      <i/>
      <sz val="8"/>
      <name val="Arial"/>
      <family val="2"/>
    </font>
    <font>
      <i/>
      <sz val="9"/>
      <name val="Arial"/>
      <family val="2"/>
    </font>
    <font>
      <b/>
      <i/>
      <sz val="8"/>
      <name val="Arial"/>
      <family val="2"/>
    </font>
    <font>
      <b/>
      <sz val="14"/>
      <name val="Arial CE"/>
      <family val="2"/>
    </font>
    <font>
      <b/>
      <sz val="12"/>
      <name val="Arial CE"/>
      <family val="2"/>
    </font>
    <font>
      <b/>
      <sz val="13"/>
      <name val="Arial CE"/>
      <family val="2"/>
    </font>
    <font>
      <sz val="8"/>
      <name val="Arial CE"/>
      <family val="2"/>
    </font>
    <font>
      <sz val="8"/>
      <color rgb="FF0070C0"/>
      <name val="Arial"/>
      <family val="2"/>
    </font>
    <font>
      <sz val="10"/>
      <color theme="0" tint="-0.3499799966812134"/>
      <name val="Arial"/>
      <family val="2"/>
    </font>
    <font>
      <b/>
      <sz val="11"/>
      <color rgb="FFC00000"/>
      <name val="Arial CE"/>
      <family val="2"/>
    </font>
    <font>
      <b/>
      <sz val="10"/>
      <name val="Arial CE"/>
      <family val="2"/>
    </font>
    <font>
      <b/>
      <sz val="11"/>
      <name val="Arial CE"/>
      <family val="2"/>
    </font>
    <font>
      <sz val="8"/>
      <color rgb="FFC00000"/>
      <name val="Arial CE"/>
      <family val="2"/>
    </font>
    <font>
      <b/>
      <u val="single"/>
      <sz val="8"/>
      <color rgb="FFC00000"/>
      <name val="Arial CE"/>
      <family val="2"/>
    </font>
    <font>
      <sz val="12"/>
      <name val="Arial CE"/>
      <family val="2"/>
    </font>
    <font>
      <sz val="9"/>
      <name val="Arial CE"/>
      <family val="2"/>
    </font>
    <font>
      <sz val="11"/>
      <name val="Arial CE"/>
      <family val="2"/>
    </font>
    <font>
      <sz val="9"/>
      <name val="Tahoma"/>
      <family val="2"/>
    </font>
    <font>
      <sz val="10"/>
      <color theme="1"/>
      <name val="Calibri"/>
      <family val="2"/>
      <scheme val="minor"/>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rgb="FFD6E1EE"/>
        <bgColor indexed="64"/>
      </patternFill>
    </fill>
    <fill>
      <patternFill patternType="solid">
        <fgColor theme="7" tint="0.5999900102615356"/>
        <bgColor indexed="64"/>
      </patternFill>
    </fill>
    <fill>
      <patternFill patternType="solid">
        <fgColor rgb="FFDBDBDB"/>
        <bgColor indexed="64"/>
      </patternFill>
    </fill>
  </fills>
  <borders count="66">
    <border>
      <left/>
      <right/>
      <top/>
      <bottom/>
      <diagonal/>
    </border>
    <border>
      <left/>
      <right/>
      <top style="double"/>
      <bottom/>
    </border>
    <border>
      <left/>
      <right/>
      <top/>
      <bottom style="double"/>
    </border>
    <border>
      <left/>
      <right style="double"/>
      <top style="double"/>
      <bottom/>
    </border>
    <border>
      <left style="thin"/>
      <right style="thin"/>
      <top style="thin"/>
      <bottom/>
    </border>
    <border>
      <left style="thin"/>
      <right/>
      <top style="thin"/>
      <bottom/>
    </border>
    <border>
      <left style="medium"/>
      <right style="thin"/>
      <top style="thin"/>
      <bottom/>
    </border>
    <border>
      <left/>
      <right/>
      <top style="thin"/>
      <bottom/>
    </border>
    <border>
      <left/>
      <right style="double"/>
      <top/>
      <bottom/>
    </border>
    <border>
      <left style="medium"/>
      <right style="thin"/>
      <top style="medium"/>
      <bottom style="medium"/>
    </border>
    <border>
      <left/>
      <right style="thin"/>
      <top style="thin"/>
      <bottom/>
    </border>
    <border>
      <left/>
      <right style="thin"/>
      <top style="thin"/>
      <bottom style="thin"/>
    </border>
    <border>
      <left/>
      <right style="thin"/>
      <top style="double"/>
      <bottom/>
    </border>
    <border>
      <left/>
      <right style="thin"/>
      <top/>
      <bottom/>
    </border>
    <border>
      <left/>
      <right style="thin"/>
      <top/>
      <bottom style="double"/>
    </border>
    <border>
      <left style="thin"/>
      <right style="thin"/>
      <top style="medium"/>
      <bottom style="medium"/>
    </border>
    <border>
      <left style="thin"/>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bottom style="thin"/>
    </border>
    <border>
      <left/>
      <right style="medium"/>
      <top/>
      <bottom style="thin"/>
    </border>
    <border>
      <left/>
      <right/>
      <top style="thin"/>
      <bottom style="thin"/>
    </border>
    <border>
      <left style="medium"/>
      <right/>
      <top/>
      <bottom style="thin"/>
    </border>
    <border>
      <left style="medium"/>
      <right/>
      <top/>
      <bottom/>
    </border>
    <border>
      <left/>
      <right style="medium"/>
      <top/>
      <bottom/>
    </border>
    <border>
      <left style="medium"/>
      <right/>
      <top style="medium"/>
      <bottom style="medium"/>
    </border>
    <border>
      <left/>
      <right/>
      <top style="medium"/>
      <bottom style="medium"/>
    </border>
    <border>
      <left style="medium"/>
      <right/>
      <top style="thin"/>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color indexed="23"/>
      </right>
      <top style="thin"/>
      <bottom style="thin"/>
    </border>
    <border>
      <left style="medium"/>
      <right/>
      <top style="medium"/>
      <bottom/>
    </border>
    <border>
      <left style="medium"/>
      <right/>
      <top style="thin"/>
      <bottom/>
    </border>
    <border>
      <left/>
      <right style="medium"/>
      <top style="thin"/>
      <bottom/>
    </border>
    <border>
      <left/>
      <right style="medium"/>
      <top style="thin"/>
      <bottom style="thin"/>
    </border>
    <border>
      <left style="thin"/>
      <right/>
      <top/>
      <bottom style="thin"/>
    </border>
    <border>
      <left/>
      <right style="medium"/>
      <top style="medium"/>
      <bottom style="medium"/>
    </border>
    <border>
      <left style="medium"/>
      <right/>
      <top/>
      <bottom style="medium"/>
    </border>
    <border>
      <left style="medium"/>
      <right style="thin"/>
      <top style="thin"/>
      <bottom style="medium"/>
    </border>
    <border>
      <left style="thin"/>
      <right/>
      <top style="thin"/>
      <bottom style="medium"/>
    </border>
    <border>
      <left/>
      <right/>
      <top style="thin"/>
      <bottom style="medium"/>
    </border>
    <border>
      <left style="medium"/>
      <right style="thin"/>
      <top style="medium"/>
      <bottom style="thin"/>
    </border>
    <border>
      <left style="thin"/>
      <right/>
      <top style="medium"/>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medium"/>
    </border>
    <border>
      <left style="thin"/>
      <right style="medium"/>
      <top style="medium"/>
      <bottom style="medium"/>
    </border>
    <border>
      <left style="thin"/>
      <right style="medium"/>
      <top style="medium"/>
      <bottom/>
    </border>
    <border>
      <left style="thin"/>
      <right style="medium"/>
      <top style="thin"/>
      <bottom style="thin"/>
    </border>
    <border>
      <left style="thin"/>
      <right style="medium"/>
      <top/>
      <bottom/>
    </border>
    <border>
      <left style="thin"/>
      <right style="medium"/>
      <top/>
      <bottom style="medium"/>
    </border>
    <border>
      <left style="thin"/>
      <right style="thin"/>
      <top style="medium"/>
      <bottom/>
    </border>
    <border>
      <left style="thin"/>
      <right style="thin"/>
      <top/>
      <bottom/>
    </border>
    <border>
      <left style="thin"/>
      <right style="thin"/>
      <top/>
      <bottom style="medium"/>
    </border>
    <border>
      <left style="thin"/>
      <right style="thin"/>
      <top style="medium"/>
      <bottom style="thin"/>
    </border>
    <border>
      <left/>
      <right/>
      <top style="medium"/>
      <bottom/>
    </border>
    <border>
      <left/>
      <right style="medium"/>
      <top style="medium"/>
      <bottom/>
    </border>
    <border>
      <left/>
      <right style="double"/>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333">
    <xf numFmtId="0" fontId="0" fillId="0" borderId="0" xfId="0"/>
    <xf numFmtId="0" fontId="1" fillId="0" borderId="0" xfId="21" applyFont="1" applyAlignment="1">
      <alignment horizontal="left"/>
      <protection/>
    </xf>
    <xf numFmtId="0" fontId="5" fillId="0" borderId="0" xfId="21" applyFont="1">
      <alignment/>
      <protection/>
    </xf>
    <xf numFmtId="0" fontId="1" fillId="0" borderId="1" xfId="21" applyFont="1" applyBorder="1">
      <alignment/>
      <protection/>
    </xf>
    <xf numFmtId="0" fontId="1" fillId="0" borderId="2" xfId="21" applyFont="1" applyBorder="1">
      <alignment/>
      <protection/>
    </xf>
    <xf numFmtId="0" fontId="1" fillId="0" borderId="0" xfId="21" applyFont="1">
      <alignment/>
      <protection/>
    </xf>
    <xf numFmtId="0" fontId="8" fillId="0" borderId="0" xfId="21" applyFont="1" applyAlignment="1">
      <alignment horizontal="centerContinuous"/>
      <protection/>
    </xf>
    <xf numFmtId="0" fontId="9" fillId="0" borderId="0" xfId="21" applyFont="1" applyAlignment="1">
      <alignment horizontal="centerContinuous"/>
      <protection/>
    </xf>
    <xf numFmtId="0" fontId="1" fillId="0" borderId="1" xfId="21" applyFont="1" applyBorder="1" applyAlignment="1">
      <alignment horizontal="left"/>
      <protection/>
    </xf>
    <xf numFmtId="0" fontId="1" fillId="0" borderId="3" xfId="21" applyFont="1" applyBorder="1">
      <alignment/>
      <protection/>
    </xf>
    <xf numFmtId="0" fontId="4" fillId="0" borderId="0" xfId="21" applyFont="1">
      <alignment/>
      <protection/>
    </xf>
    <xf numFmtId="0" fontId="6" fillId="0" borderId="4" xfId="21" applyFont="1" applyBorder="1" applyAlignment="1">
      <alignment vertical="top" wrapText="1"/>
      <protection/>
    </xf>
    <xf numFmtId="0" fontId="18" fillId="0" borderId="4" xfId="21" applyFont="1" applyBorder="1" applyAlignment="1">
      <alignment vertical="center" wrapText="1"/>
      <protection/>
    </xf>
    <xf numFmtId="49" fontId="6" fillId="0" borderId="5" xfId="21" applyNumberFormat="1" applyFont="1" applyBorder="1" applyAlignment="1">
      <alignment horizontal="center" shrinkToFit="1"/>
      <protection/>
    </xf>
    <xf numFmtId="49" fontId="6" fillId="0" borderId="6" xfId="21" applyNumberFormat="1" applyFont="1" applyBorder="1" applyAlignment="1">
      <alignment horizontal="center" vertical="top"/>
      <protection/>
    </xf>
    <xf numFmtId="0" fontId="5" fillId="0" borderId="2" xfId="21" applyFont="1" applyBorder="1">
      <alignment/>
      <protection/>
    </xf>
    <xf numFmtId="4" fontId="6" fillId="0" borderId="7" xfId="21" applyNumberFormat="1" applyFont="1" applyBorder="1" applyAlignment="1" applyProtection="1">
      <alignment horizontal="right"/>
      <protection locked="0"/>
    </xf>
    <xf numFmtId="0" fontId="1" fillId="0" borderId="8" xfId="21" applyFont="1" applyBorder="1">
      <alignment/>
      <protection/>
    </xf>
    <xf numFmtId="0" fontId="4" fillId="2" borderId="9" xfId="21" applyFont="1" applyFill="1" applyBorder="1" applyAlignment="1">
      <alignment horizontal="center" vertical="center"/>
      <protection/>
    </xf>
    <xf numFmtId="49" fontId="6" fillId="0" borderId="10" xfId="21" applyNumberFormat="1" applyFont="1" applyBorder="1" applyAlignment="1">
      <alignment horizontal="center" shrinkToFit="1"/>
      <protection/>
    </xf>
    <xf numFmtId="49" fontId="6" fillId="0" borderId="11" xfId="21" applyNumberFormat="1" applyFont="1" applyBorder="1" applyAlignment="1">
      <alignment horizontal="center" shrinkToFit="1"/>
      <protection/>
    </xf>
    <xf numFmtId="0" fontId="5" fillId="0" borderId="1" xfId="21" applyFont="1" applyBorder="1">
      <alignment/>
      <protection/>
    </xf>
    <xf numFmtId="0" fontId="1" fillId="0" borderId="12" xfId="21" applyFont="1" applyBorder="1" applyAlignment="1">
      <alignment horizontal="left"/>
      <protection/>
    </xf>
    <xf numFmtId="0" fontId="1" fillId="0" borderId="13" xfId="21" applyFont="1" applyBorder="1" applyAlignment="1">
      <alignment horizontal="left"/>
      <protection/>
    </xf>
    <xf numFmtId="0" fontId="1" fillId="0" borderId="14" xfId="21" applyFont="1" applyBorder="1" applyAlignment="1">
      <alignment horizontal="left"/>
      <protection/>
    </xf>
    <xf numFmtId="0" fontId="1" fillId="0" borderId="0" xfId="21" applyFont="1" applyAlignment="1">
      <alignment horizontal="center"/>
      <protection/>
    </xf>
    <xf numFmtId="0" fontId="3" fillId="0" borderId="0" xfId="21" applyFont="1">
      <alignment/>
      <protection/>
    </xf>
    <xf numFmtId="0" fontId="1" fillId="0" borderId="0" xfId="21" applyFont="1" applyAlignment="1">
      <alignment horizontal="center" shrinkToFit="1"/>
      <protection/>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0" fontId="4" fillId="0" borderId="6" xfId="21" applyFont="1" applyBorder="1" applyAlignment="1">
      <alignment horizontal="center" vertical="top"/>
      <protection/>
    </xf>
    <xf numFmtId="0" fontId="6" fillId="0" borderId="10" xfId="21" applyFont="1" applyBorder="1" applyAlignment="1">
      <alignment horizontal="center" shrinkToFit="1"/>
      <protection/>
    </xf>
    <xf numFmtId="0" fontId="6" fillId="0" borderId="6" xfId="21" applyFont="1" applyBorder="1" applyAlignment="1">
      <alignment horizontal="center" vertical="top"/>
      <protection/>
    </xf>
    <xf numFmtId="0" fontId="14" fillId="0" borderId="17" xfId="0" applyFont="1" applyBorder="1" applyAlignment="1">
      <alignment vertical="center"/>
    </xf>
    <xf numFmtId="0" fontId="14" fillId="0" borderId="18" xfId="0" applyFont="1" applyBorder="1" applyAlignment="1">
      <alignment vertical="center"/>
    </xf>
    <xf numFmtId="0" fontId="0" fillId="0" borderId="18" xfId="0" applyBorder="1"/>
    <xf numFmtId="0" fontId="0" fillId="0" borderId="19" xfId="0" applyBorder="1"/>
    <xf numFmtId="0" fontId="0" fillId="0" borderId="20" xfId="0" applyBorder="1" applyAlignment="1">
      <alignment horizontal="left" vertical="center" indent="1"/>
    </xf>
    <xf numFmtId="0" fontId="0" fillId="0" borderId="21" xfId="0" applyBorder="1"/>
    <xf numFmtId="4" fontId="0" fillId="0" borderId="22" xfId="0" applyNumberFormat="1" applyBorder="1"/>
    <xf numFmtId="0" fontId="0" fillId="0" borderId="23" xfId="0" applyBorder="1"/>
    <xf numFmtId="0" fontId="0" fillId="0" borderId="23" xfId="0" applyBorder="1" applyAlignment="1">
      <alignment horizontal="center"/>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26" xfId="0" applyBorder="1"/>
    <xf numFmtId="0" fontId="15" fillId="3" borderId="27" xfId="0" applyFont="1" applyFill="1" applyBorder="1" applyAlignment="1">
      <alignment horizontal="left" vertical="center" indent="1"/>
    </xf>
    <xf numFmtId="0" fontId="0" fillId="3" borderId="28" xfId="0" applyFill="1" applyBorder="1"/>
    <xf numFmtId="0" fontId="0" fillId="0" borderId="29" xfId="0" applyBorder="1" applyAlignment="1">
      <alignment horizontal="left" vertical="center" indent="1"/>
    </xf>
    <xf numFmtId="0" fontId="0" fillId="0" borderId="30" xfId="0" applyBorder="1"/>
    <xf numFmtId="0" fontId="0" fillId="0" borderId="30" xfId="0" applyBorder="1" applyAlignment="1">
      <alignment horizontal="center"/>
    </xf>
    <xf numFmtId="4" fontId="0" fillId="0" borderId="31" xfId="0" applyNumberFormat="1" applyBorder="1"/>
    <xf numFmtId="0" fontId="11" fillId="0" borderId="0" xfId="21" applyFont="1">
      <alignment/>
      <protection/>
    </xf>
    <xf numFmtId="0" fontId="12" fillId="0" borderId="0" xfId="21" applyFont="1">
      <alignment/>
      <protection/>
    </xf>
    <xf numFmtId="4" fontId="12" fillId="0" borderId="0" xfId="21" applyNumberFormat="1" applyFont="1">
      <alignment/>
      <protection/>
    </xf>
    <xf numFmtId="4" fontId="0" fillId="0" borderId="0" xfId="0" applyNumberFormat="1"/>
    <xf numFmtId="0" fontId="0" fillId="0" borderId="32" xfId="0" applyBorder="1" applyAlignment="1">
      <alignment vertical="center"/>
    </xf>
    <xf numFmtId="49" fontId="0" fillId="0" borderId="23" xfId="0" applyNumberFormat="1" applyBorder="1" applyAlignment="1">
      <alignment vertical="center"/>
    </xf>
    <xf numFmtId="49" fontId="0" fillId="0" borderId="0" xfId="0" applyNumberFormat="1"/>
    <xf numFmtId="0" fontId="0" fillId="3" borderId="32" xfId="0" applyFill="1" applyBorder="1" applyAlignment="1">
      <alignment vertical="center"/>
    </xf>
    <xf numFmtId="49" fontId="0" fillId="3" borderId="23" xfId="0" applyNumberFormat="1" applyFill="1" applyBorder="1" applyAlignment="1">
      <alignment vertical="center"/>
    </xf>
    <xf numFmtId="0" fontId="0" fillId="0" borderId="0" xfId="0" applyAlignment="1">
      <alignment horizontal="center"/>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4" fontId="0" fillId="0" borderId="0" xfId="0" applyNumberFormat="1" applyAlignment="1">
      <alignment vertical="top"/>
    </xf>
    <xf numFmtId="4" fontId="0" fillId="0" borderId="0" xfId="0" applyNumberFormat="1" applyAlignment="1">
      <alignment vertical="top"/>
    </xf>
    <xf numFmtId="4" fontId="21" fillId="3" borderId="0" xfId="0" applyNumberFormat="1" applyFont="1" applyFill="1" applyAlignment="1">
      <alignment vertical="top" shrinkToFit="1"/>
    </xf>
    <xf numFmtId="0" fontId="22" fillId="3" borderId="33" xfId="0" applyFont="1" applyFill="1" applyBorder="1" applyAlignment="1">
      <alignment vertical="top"/>
    </xf>
    <xf numFmtId="49" fontId="22" fillId="3" borderId="23" xfId="0" applyNumberFormat="1" applyFont="1" applyFill="1" applyBorder="1" applyAlignment="1">
      <alignment vertical="top"/>
    </xf>
    <xf numFmtId="49" fontId="22" fillId="3" borderId="23" xfId="0" applyNumberFormat="1" applyFont="1" applyFill="1" applyBorder="1" applyAlignment="1">
      <alignment horizontal="left" vertical="top" wrapText="1"/>
    </xf>
    <xf numFmtId="0" fontId="22" fillId="3" borderId="23" xfId="0" applyFont="1" applyFill="1" applyBorder="1" applyAlignment="1">
      <alignment horizontal="center" vertical="top" shrinkToFit="1"/>
    </xf>
    <xf numFmtId="164" fontId="22" fillId="3" borderId="23" xfId="0" applyNumberFormat="1" applyFont="1" applyFill="1" applyBorder="1" applyAlignment="1">
      <alignment vertical="top" shrinkToFit="1"/>
    </xf>
    <xf numFmtId="4" fontId="22" fillId="3" borderId="23" xfId="0" applyNumberFormat="1" applyFont="1" applyFill="1" applyBorder="1" applyAlignment="1">
      <alignment vertical="top" shrinkToFit="1"/>
    </xf>
    <xf numFmtId="0" fontId="23" fillId="0" borderId="34" xfId="0" applyFont="1" applyBorder="1" applyAlignment="1">
      <alignment vertical="top"/>
    </xf>
    <xf numFmtId="49" fontId="23" fillId="0" borderId="35" xfId="0" applyNumberFormat="1" applyFont="1" applyBorder="1" applyAlignment="1">
      <alignment vertical="top"/>
    </xf>
    <xf numFmtId="0" fontId="23" fillId="0" borderId="35" xfId="0" applyFont="1" applyBorder="1" applyAlignment="1">
      <alignment horizontal="left" vertical="top" wrapText="1"/>
    </xf>
    <xf numFmtId="0" fontId="17" fillId="0" borderId="35" xfId="0" applyFont="1" applyBorder="1" applyAlignment="1">
      <alignment horizontal="center" vertical="top" shrinkToFit="1"/>
    </xf>
    <xf numFmtId="4" fontId="17" fillId="0" borderId="35" xfId="0" applyNumberFormat="1" applyFont="1" applyBorder="1" applyAlignment="1">
      <alignment vertical="top" shrinkToFit="1"/>
    </xf>
    <xf numFmtId="4" fontId="17" fillId="0" borderId="0" xfId="0" applyNumberFormat="1" applyFont="1" applyAlignment="1">
      <alignment vertical="top" shrinkToFit="1"/>
    </xf>
    <xf numFmtId="0" fontId="17" fillId="0" borderId="0" xfId="0" applyFont="1"/>
    <xf numFmtId="4" fontId="17" fillId="0" borderId="0" xfId="0" applyNumberFormat="1" applyFont="1"/>
    <xf numFmtId="0" fontId="23" fillId="0" borderId="5" xfId="0" applyFont="1" applyBorder="1" applyAlignment="1">
      <alignment vertical="top"/>
    </xf>
    <xf numFmtId="0" fontId="23" fillId="0" borderId="33" xfId="0" applyFont="1" applyBorder="1" applyAlignment="1">
      <alignment vertical="top"/>
    </xf>
    <xf numFmtId="49" fontId="23" fillId="0" borderId="36" xfId="0" applyNumberFormat="1" applyFont="1" applyBorder="1" applyAlignment="1">
      <alignment vertical="top"/>
    </xf>
    <xf numFmtId="0" fontId="23" fillId="0" borderId="36" xfId="0" applyFont="1" applyBorder="1" applyAlignment="1">
      <alignment horizontal="left" vertical="top" wrapText="1"/>
    </xf>
    <xf numFmtId="0" fontId="17" fillId="0" borderId="36" xfId="0" applyFont="1" applyBorder="1" applyAlignment="1">
      <alignment horizontal="center" vertical="top" shrinkToFit="1"/>
    </xf>
    <xf numFmtId="4" fontId="17" fillId="0" borderId="36" xfId="0" applyNumberFormat="1" applyFont="1" applyBorder="1" applyAlignment="1">
      <alignment vertical="top" shrinkToFit="1"/>
    </xf>
    <xf numFmtId="0" fontId="0" fillId="0" borderId="37" xfId="0" applyBorder="1"/>
    <xf numFmtId="0" fontId="0" fillId="0" borderId="25" xfId="0" applyBorder="1"/>
    <xf numFmtId="14" fontId="26" fillId="0" borderId="0" xfId="0" applyNumberFormat="1" applyFont="1" applyAlignment="1">
      <alignment horizontal="left"/>
    </xf>
    <xf numFmtId="0" fontId="0" fillId="3" borderId="25" xfId="0" applyFill="1" applyBorder="1" applyAlignment="1">
      <alignment horizontal="left" vertical="center" indent="1"/>
    </xf>
    <xf numFmtId="0" fontId="21" fillId="0" borderId="25" xfId="0" applyFont="1" applyBorder="1" applyAlignment="1">
      <alignment horizontal="left" vertical="center" indent="1"/>
    </xf>
    <xf numFmtId="0" fontId="21" fillId="0" borderId="24" xfId="0" applyFont="1" applyBorder="1" applyAlignment="1">
      <alignment horizontal="left" vertical="center" indent="1"/>
    </xf>
    <xf numFmtId="0" fontId="21" fillId="0" borderId="21" xfId="0" applyFont="1" applyBorder="1" applyAlignment="1">
      <alignment horizontal="right" vertical="center"/>
    </xf>
    <xf numFmtId="49" fontId="21" fillId="0" borderId="21" xfId="0" applyNumberFormat="1" applyFont="1" applyBorder="1" applyAlignment="1">
      <alignment horizontal="left" vertical="center"/>
    </xf>
    <xf numFmtId="49" fontId="21" fillId="0" borderId="21" xfId="0" applyNumberFormat="1" applyFont="1" applyBorder="1" applyAlignment="1">
      <alignment vertical="center"/>
    </xf>
    <xf numFmtId="0" fontId="21" fillId="0" borderId="21" xfId="0" applyFont="1" applyBorder="1" applyAlignment="1">
      <alignment vertical="center"/>
    </xf>
    <xf numFmtId="0" fontId="0" fillId="0" borderId="21" xfId="0" applyBorder="1" applyAlignment="1">
      <alignment vertical="center"/>
    </xf>
    <xf numFmtId="0" fontId="0" fillId="0" borderId="22" xfId="0" applyBorder="1"/>
    <xf numFmtId="0" fontId="0" fillId="0" borderId="24" xfId="0" applyBorder="1" applyAlignment="1">
      <alignment horizontal="left" indent="1"/>
    </xf>
    <xf numFmtId="0" fontId="21" fillId="0" borderId="21" xfId="0" applyFont="1" applyBorder="1" applyAlignment="1">
      <alignment horizontal="left" vertical="center"/>
    </xf>
    <xf numFmtId="0" fontId="0" fillId="0" borderId="21" xfId="0" applyBorder="1" applyAlignment="1">
      <alignment horizontal="right"/>
    </xf>
    <xf numFmtId="0" fontId="0" fillId="0" borderId="21" xfId="0" applyBorder="1" applyAlignment="1">
      <alignment horizontal="right" vertical="center"/>
    </xf>
    <xf numFmtId="0" fontId="0" fillId="0" borderId="38" xfId="0" applyBorder="1" applyAlignment="1">
      <alignment horizontal="left" vertical="top" indent="1"/>
    </xf>
    <xf numFmtId="0" fontId="0" fillId="0" borderId="7" xfId="0" applyBorder="1" applyAlignment="1">
      <alignment vertical="top"/>
    </xf>
    <xf numFmtId="0" fontId="21" fillId="0" borderId="7" xfId="0" applyFont="1" applyBorder="1" applyAlignment="1">
      <alignment horizontal="left" vertical="top"/>
    </xf>
    <xf numFmtId="0" fontId="21" fillId="0" borderId="7" xfId="0" applyFont="1" applyBorder="1" applyAlignment="1">
      <alignment vertical="center"/>
    </xf>
    <xf numFmtId="0" fontId="0" fillId="0" borderId="7" xfId="0" applyBorder="1" applyAlignment="1">
      <alignment horizontal="right" vertical="center"/>
    </xf>
    <xf numFmtId="0" fontId="0" fillId="0" borderId="39" xfId="0" applyBorder="1"/>
    <xf numFmtId="0" fontId="0" fillId="0" borderId="21" xfId="0" applyBorder="1" applyAlignment="1">
      <alignment horizontal="left"/>
    </xf>
    <xf numFmtId="49" fontId="0" fillId="0" borderId="25" xfId="0" applyNumberFormat="1" applyBorder="1"/>
    <xf numFmtId="0" fontId="0" fillId="0" borderId="23" xfId="0" applyBorder="1" applyAlignment="1">
      <alignment horizontal="left" vertical="center"/>
    </xf>
    <xf numFmtId="0" fontId="21" fillId="0" borderId="20" xfId="0" applyFont="1" applyBorder="1" applyAlignment="1">
      <alignment horizontal="left" vertical="center" indent="1"/>
    </xf>
    <xf numFmtId="0" fontId="21" fillId="0" borderId="23" xfId="0" applyFont="1" applyBorder="1" applyAlignment="1">
      <alignment horizontal="left" vertical="center"/>
    </xf>
    <xf numFmtId="0" fontId="21" fillId="0" borderId="23" xfId="0" applyFont="1" applyBorder="1"/>
    <xf numFmtId="0" fontId="0" fillId="0" borderId="20" xfId="0" applyBorder="1" applyAlignment="1">
      <alignment horizontal="left" indent="1"/>
    </xf>
    <xf numFmtId="1" fontId="21" fillId="0" borderId="23" xfId="0" applyNumberFormat="1" applyFont="1" applyBorder="1" applyAlignment="1">
      <alignment horizontal="right" vertical="center"/>
    </xf>
    <xf numFmtId="0" fontId="0" fillId="0" borderId="23" xfId="0" applyBorder="1" applyAlignment="1">
      <alignment horizontal="left" vertical="center" indent="1"/>
    </xf>
    <xf numFmtId="0" fontId="21" fillId="0" borderId="23" xfId="0" applyFont="1" applyBorder="1" applyAlignment="1">
      <alignment vertical="center"/>
    </xf>
    <xf numFmtId="49" fontId="0" fillId="0" borderId="40" xfId="0" applyNumberFormat="1" applyBorder="1" applyAlignment="1">
      <alignment horizontal="left" vertical="center"/>
    </xf>
    <xf numFmtId="1" fontId="21" fillId="0" borderId="33" xfId="0" applyNumberFormat="1" applyFont="1" applyBorder="1" applyAlignment="1">
      <alignment horizontal="right" vertical="center"/>
    </xf>
    <xf numFmtId="0" fontId="0" fillId="0" borderId="21" xfId="0" applyBorder="1" applyAlignment="1">
      <alignment horizontal="left" vertical="center"/>
    </xf>
    <xf numFmtId="1" fontId="21" fillId="0" borderId="41" xfId="0" applyNumberFormat="1" applyFont="1" applyBorder="1" applyAlignment="1">
      <alignment horizontal="right" vertical="center"/>
    </xf>
    <xf numFmtId="0" fontId="0" fillId="0" borderId="21" xfId="0" applyBorder="1" applyAlignment="1">
      <alignment horizontal="left" vertical="center" indent="1"/>
    </xf>
    <xf numFmtId="49" fontId="0" fillId="0" borderId="22" xfId="0" applyNumberFormat="1" applyBorder="1" applyAlignment="1">
      <alignment horizontal="left" vertical="center"/>
    </xf>
    <xf numFmtId="0" fontId="21" fillId="3" borderId="28" xfId="0" applyFont="1" applyFill="1" applyBorder="1" applyAlignment="1">
      <alignment horizontal="left" vertical="center"/>
    </xf>
    <xf numFmtId="0" fontId="0" fillId="3" borderId="28" xfId="0" applyFill="1" applyBorder="1" applyAlignment="1">
      <alignment horizontal="left" vertical="center"/>
    </xf>
    <xf numFmtId="4" fontId="15" fillId="3" borderId="28" xfId="0" applyNumberFormat="1" applyFont="1" applyFill="1" applyBorder="1" applyAlignment="1">
      <alignment horizontal="left" vertical="center"/>
    </xf>
    <xf numFmtId="49" fontId="0" fillId="3" borderId="42" xfId="0" applyNumberFormat="1" applyFill="1" applyBorder="1" applyAlignment="1">
      <alignment horizontal="left" vertical="center"/>
    </xf>
    <xf numFmtId="49" fontId="21" fillId="3" borderId="42" xfId="0" applyNumberFormat="1" applyFont="1" applyFill="1" applyBorder="1" applyAlignment="1">
      <alignment horizontal="left" vertical="center"/>
    </xf>
    <xf numFmtId="0" fontId="0" fillId="0" borderId="26" xfId="0" applyBorder="1" applyAlignment="1">
      <alignment horizontal="right"/>
    </xf>
    <xf numFmtId="0" fontId="0" fillId="0" borderId="25" xfId="0" applyBorder="1" applyAlignment="1">
      <alignment horizontal="right"/>
    </xf>
    <xf numFmtId="0" fontId="21" fillId="0" borderId="25" xfId="0" applyFont="1" applyBorder="1"/>
    <xf numFmtId="0" fontId="21" fillId="0" borderId="0" xfId="0" applyFont="1"/>
    <xf numFmtId="0" fontId="21" fillId="0" borderId="26" xfId="0" applyFont="1" applyBorder="1" applyAlignment="1">
      <alignment horizontal="right"/>
    </xf>
    <xf numFmtId="0" fontId="0" fillId="0" borderId="43" xfId="0" applyBorder="1"/>
    <xf numFmtId="0" fontId="0" fillId="0" borderId="31" xfId="0" applyBorder="1" applyAlignment="1">
      <alignment horizontal="right"/>
    </xf>
    <xf numFmtId="0" fontId="0" fillId="3" borderId="7" xfId="0" applyFill="1" applyBorder="1" applyAlignment="1">
      <alignment wrapText="1"/>
    </xf>
    <xf numFmtId="0" fontId="0" fillId="3" borderId="39" xfId="0" applyFill="1" applyBorder="1" applyAlignment="1">
      <alignment wrapText="1"/>
    </xf>
    <xf numFmtId="49" fontId="15" fillId="3" borderId="7" xfId="0" applyNumberFormat="1" applyFont="1" applyFill="1" applyBorder="1" applyAlignment="1">
      <alignment vertical="center" wrapText="1"/>
    </xf>
    <xf numFmtId="0" fontId="21" fillId="3" borderId="21" xfId="0" applyFont="1" applyFill="1" applyBorder="1" applyAlignment="1">
      <alignment vertical="center"/>
    </xf>
    <xf numFmtId="0" fontId="21" fillId="3" borderId="22" xfId="0" applyFont="1" applyFill="1" applyBorder="1" applyAlignment="1">
      <alignment vertical="center"/>
    </xf>
    <xf numFmtId="49" fontId="15" fillId="3" borderId="7" xfId="0" applyNumberFormat="1" applyFont="1" applyFill="1" applyBorder="1" applyAlignment="1">
      <alignment horizontal="left" vertical="center"/>
    </xf>
    <xf numFmtId="0" fontId="0" fillId="3" borderId="0" xfId="0" applyFill="1" applyBorder="1"/>
    <xf numFmtId="0" fontId="21" fillId="3" borderId="0" xfId="0" applyFont="1" applyFill="1" applyBorder="1" applyAlignment="1">
      <alignment horizontal="left" vertical="center"/>
    </xf>
    <xf numFmtId="0" fontId="0" fillId="0" borderId="0" xfId="0" applyBorder="1"/>
    <xf numFmtId="49" fontId="21" fillId="0" borderId="0" xfId="0" applyNumberFormat="1" applyFont="1" applyBorder="1" applyAlignment="1">
      <alignment horizontal="left" vertical="center"/>
    </xf>
    <xf numFmtId="0" fontId="21" fillId="0" borderId="0" xfId="0" applyFont="1" applyBorder="1" applyAlignment="1">
      <alignment vertical="center"/>
    </xf>
    <xf numFmtId="0" fontId="0" fillId="0" borderId="0" xfId="0" applyBorder="1" applyAlignment="1">
      <alignment horizontal="right" vertical="center"/>
    </xf>
    <xf numFmtId="0" fontId="21" fillId="0" borderId="0" xfId="0" applyFont="1" applyBorder="1" applyAlignment="1">
      <alignment horizontal="left" vertical="center"/>
    </xf>
    <xf numFmtId="0" fontId="0" fillId="0" borderId="43" xfId="0" applyBorder="1" applyAlignment="1">
      <alignment horizontal="left" vertical="center" indent="1"/>
    </xf>
    <xf numFmtId="0" fontId="0" fillId="0" borderId="30" xfId="0" applyBorder="1" applyAlignment="1">
      <alignment horizontal="left" vertical="center"/>
    </xf>
    <xf numFmtId="1" fontId="0" fillId="0" borderId="30" xfId="0" applyNumberFormat="1" applyBorder="1" applyAlignment="1">
      <alignment horizontal="left" vertical="center"/>
    </xf>
    <xf numFmtId="4" fontId="0" fillId="0" borderId="30" xfId="0" applyNumberFormat="1" applyBorder="1" applyAlignment="1">
      <alignment horizontal="left" vertical="center"/>
    </xf>
    <xf numFmtId="49" fontId="0" fillId="0" borderId="31" xfId="0" applyNumberFormat="1" applyBorder="1" applyAlignment="1">
      <alignment horizontal="left" vertical="center"/>
    </xf>
    <xf numFmtId="4" fontId="17" fillId="4" borderId="35" xfId="0" applyNumberFormat="1" applyFont="1" applyFill="1" applyBorder="1" applyAlignment="1" applyProtection="1">
      <alignment vertical="top" shrinkToFit="1"/>
      <protection locked="0"/>
    </xf>
    <xf numFmtId="4" fontId="17" fillId="4" borderId="36" xfId="0" applyNumberFormat="1" applyFont="1" applyFill="1" applyBorder="1" applyAlignment="1" applyProtection="1">
      <alignment vertical="top" shrinkToFit="1"/>
      <protection locked="0"/>
    </xf>
    <xf numFmtId="4" fontId="17" fillId="4" borderId="32" xfId="0" applyNumberFormat="1" applyFont="1" applyFill="1" applyBorder="1" applyAlignment="1" applyProtection="1">
      <alignment vertical="top" shrinkToFit="1"/>
      <protection locked="0"/>
    </xf>
    <xf numFmtId="0" fontId="21" fillId="4" borderId="0" xfId="0" applyFont="1" applyFill="1" applyBorder="1" applyAlignment="1" applyProtection="1">
      <alignment horizontal="left" vertical="center"/>
      <protection locked="0"/>
    </xf>
    <xf numFmtId="0" fontId="21" fillId="4" borderId="21" xfId="0" applyFont="1" applyFill="1" applyBorder="1" applyAlignment="1" applyProtection="1">
      <alignment horizontal="left" vertical="center"/>
      <protection locked="0"/>
    </xf>
    <xf numFmtId="0" fontId="0" fillId="0" borderId="0" xfId="0" applyProtection="1">
      <protection/>
    </xf>
    <xf numFmtId="4" fontId="0" fillId="0" borderId="0" xfId="0" applyNumberFormat="1" applyProtection="1">
      <protection/>
    </xf>
    <xf numFmtId="0" fontId="0" fillId="0" borderId="32" xfId="0" applyBorder="1" applyAlignment="1" applyProtection="1">
      <alignment vertical="center"/>
      <protection/>
    </xf>
    <xf numFmtId="49" fontId="0" fillId="0" borderId="23" xfId="0" applyNumberFormat="1" applyBorder="1" applyAlignment="1" applyProtection="1">
      <alignment vertical="center"/>
      <protection/>
    </xf>
    <xf numFmtId="49" fontId="0" fillId="0" borderId="0" xfId="0" applyNumberFormat="1" applyProtection="1">
      <protection/>
    </xf>
    <xf numFmtId="0" fontId="0" fillId="3" borderId="32" xfId="0" applyFill="1" applyBorder="1" applyAlignment="1" applyProtection="1">
      <alignment vertical="center"/>
      <protection/>
    </xf>
    <xf numFmtId="49" fontId="0" fillId="3" borderId="23" xfId="0" applyNumberFormat="1" applyFill="1" applyBorder="1" applyAlignment="1" applyProtection="1">
      <alignment vertical="center"/>
      <protection/>
    </xf>
    <xf numFmtId="0" fontId="0" fillId="0" borderId="0" xfId="0" applyAlignment="1" applyProtection="1">
      <alignment horizontal="center"/>
      <protection/>
    </xf>
    <xf numFmtId="0" fontId="0" fillId="5" borderId="32" xfId="0" applyFill="1" applyBorder="1" applyAlignment="1" applyProtection="1">
      <alignment wrapText="1"/>
      <protection/>
    </xf>
    <xf numFmtId="0" fontId="0" fillId="0" borderId="0" xfId="0" applyAlignment="1" applyProtection="1">
      <alignment vertical="top"/>
      <protection/>
    </xf>
    <xf numFmtId="49" fontId="0" fillId="0" borderId="0" xfId="0" applyNumberFormat="1" applyAlignment="1" applyProtection="1">
      <alignment vertical="top"/>
      <protection/>
    </xf>
    <xf numFmtId="0" fontId="0" fillId="0" borderId="0" xfId="0" applyAlignment="1" applyProtection="1">
      <alignment horizontal="center" vertical="top"/>
      <protection/>
    </xf>
    <xf numFmtId="164" fontId="0" fillId="0" borderId="0" xfId="0" applyNumberFormat="1" applyAlignment="1" applyProtection="1">
      <alignment vertical="top"/>
      <protection/>
    </xf>
    <xf numFmtId="4" fontId="0" fillId="0" borderId="0" xfId="0" applyNumberFormat="1" applyAlignment="1" applyProtection="1">
      <alignment vertical="top"/>
      <protection/>
    </xf>
    <xf numFmtId="0" fontId="22" fillId="3" borderId="33" xfId="0" applyFont="1" applyFill="1" applyBorder="1" applyAlignment="1" applyProtection="1">
      <alignment vertical="top"/>
      <protection/>
    </xf>
    <xf numFmtId="49" fontId="22" fillId="3" borderId="23" xfId="0" applyNumberFormat="1" applyFont="1" applyFill="1" applyBorder="1" applyAlignment="1" applyProtection="1">
      <alignment vertical="top"/>
      <protection/>
    </xf>
    <xf numFmtId="49" fontId="22" fillId="3" borderId="23" xfId="0" applyNumberFormat="1" applyFont="1" applyFill="1" applyBorder="1" applyAlignment="1" applyProtection="1">
      <alignment horizontal="left" vertical="top" wrapText="1"/>
      <protection/>
    </xf>
    <xf numFmtId="0" fontId="22" fillId="3" borderId="23" xfId="0" applyFont="1" applyFill="1" applyBorder="1" applyAlignment="1" applyProtection="1">
      <alignment horizontal="center" vertical="top" shrinkToFit="1"/>
      <protection/>
    </xf>
    <xf numFmtId="164" fontId="22" fillId="3" borderId="23" xfId="0" applyNumberFormat="1" applyFont="1" applyFill="1" applyBorder="1" applyAlignment="1" applyProtection="1">
      <alignment vertical="top" shrinkToFit="1"/>
      <protection/>
    </xf>
    <xf numFmtId="4" fontId="22" fillId="3" borderId="23" xfId="0" applyNumberFormat="1" applyFont="1" applyFill="1" applyBorder="1" applyAlignment="1" applyProtection="1">
      <alignment vertical="top" shrinkToFit="1"/>
      <protection/>
    </xf>
    <xf numFmtId="4" fontId="22" fillId="3" borderId="11" xfId="0" applyNumberFormat="1" applyFont="1" applyFill="1" applyBorder="1" applyAlignment="1" applyProtection="1">
      <alignment vertical="top" shrinkToFit="1"/>
      <protection/>
    </xf>
    <xf numFmtId="4" fontId="21" fillId="3" borderId="0" xfId="0" applyNumberFormat="1" applyFont="1" applyFill="1" applyAlignment="1" applyProtection="1">
      <alignment vertical="top" shrinkToFit="1"/>
      <protection/>
    </xf>
    <xf numFmtId="0" fontId="23" fillId="0" borderId="32" xfId="0" applyFont="1" applyBorder="1" applyAlignment="1" applyProtection="1">
      <alignment vertical="top"/>
      <protection/>
    </xf>
    <xf numFmtId="49" fontId="23" fillId="0" borderId="32" xfId="0" applyNumberFormat="1" applyFont="1" applyBorder="1" applyAlignment="1" applyProtection="1">
      <alignment horizontal="left" vertical="top"/>
      <protection/>
    </xf>
    <xf numFmtId="0" fontId="23" fillId="0" borderId="32" xfId="0" applyFont="1" applyBorder="1" applyAlignment="1" applyProtection="1">
      <alignment horizontal="left" vertical="top" wrapText="1"/>
      <protection/>
    </xf>
    <xf numFmtId="0" fontId="17" fillId="0" borderId="32" xfId="0" applyFont="1" applyBorder="1" applyAlignment="1" applyProtection="1">
      <alignment horizontal="center" vertical="top" shrinkToFit="1"/>
      <protection/>
    </xf>
    <xf numFmtId="4" fontId="17" fillId="0" borderId="32" xfId="0" applyNumberFormat="1" applyFont="1" applyBorder="1" applyAlignment="1" applyProtection="1">
      <alignment vertical="top" shrinkToFit="1"/>
      <protection/>
    </xf>
    <xf numFmtId="4" fontId="17" fillId="0" borderId="0" xfId="0" applyNumberFormat="1" applyFont="1" applyAlignment="1" applyProtection="1">
      <alignment vertical="top" shrinkToFit="1"/>
      <protection/>
    </xf>
    <xf numFmtId="0" fontId="17" fillId="0" borderId="0" xfId="0" applyFont="1" applyProtection="1">
      <protection/>
    </xf>
    <xf numFmtId="4" fontId="17" fillId="0" borderId="0" xfId="0" applyNumberFormat="1" applyFont="1" applyProtection="1">
      <protection/>
    </xf>
    <xf numFmtId="0" fontId="14" fillId="0" borderId="17" xfId="0" applyFont="1" applyBorder="1" applyAlignment="1" applyProtection="1">
      <alignment vertical="center"/>
      <protection/>
    </xf>
    <xf numFmtId="0" fontId="14" fillId="0" borderId="18" xfId="0" applyFont="1" applyBorder="1" applyAlignment="1" applyProtection="1">
      <alignment vertical="center"/>
      <protection/>
    </xf>
    <xf numFmtId="0" fontId="0" fillId="0" borderId="18" xfId="0" applyBorder="1" applyProtection="1">
      <protection/>
    </xf>
    <xf numFmtId="0" fontId="0" fillId="0" borderId="19" xfId="0" applyBorder="1" applyProtection="1">
      <protection/>
    </xf>
    <xf numFmtId="0" fontId="0" fillId="0" borderId="20" xfId="0" applyBorder="1" applyAlignment="1" applyProtection="1">
      <alignment horizontal="left" vertical="center" indent="1"/>
      <protection/>
    </xf>
    <xf numFmtId="4" fontId="0" fillId="0" borderId="22" xfId="0" applyNumberFormat="1" applyBorder="1" applyProtection="1">
      <protection/>
    </xf>
    <xf numFmtId="0" fontId="0" fillId="0" borderId="23" xfId="0" applyBorder="1" applyProtection="1">
      <protection/>
    </xf>
    <xf numFmtId="0" fontId="0" fillId="0" borderId="23" xfId="0" applyBorder="1" applyAlignment="1" applyProtection="1">
      <alignment horizontal="center"/>
      <protection/>
    </xf>
    <xf numFmtId="0" fontId="0" fillId="0" borderId="24" xfId="0" applyBorder="1" applyAlignment="1" applyProtection="1">
      <alignment horizontal="left" vertical="center" indent="1"/>
      <protection/>
    </xf>
    <xf numFmtId="0" fontId="15" fillId="3" borderId="27" xfId="0" applyFont="1" applyFill="1" applyBorder="1" applyAlignment="1" applyProtection="1">
      <alignment horizontal="left" vertical="center" indent="1"/>
      <protection/>
    </xf>
    <xf numFmtId="0" fontId="0" fillId="3" borderId="28" xfId="0" applyFill="1" applyBorder="1" applyProtection="1">
      <protection/>
    </xf>
    <xf numFmtId="0" fontId="0" fillId="0" borderId="29" xfId="0" applyBorder="1" applyAlignment="1" applyProtection="1">
      <alignment horizontal="left" vertical="center" indent="1"/>
      <protection/>
    </xf>
    <xf numFmtId="0" fontId="0" fillId="0" borderId="30" xfId="0" applyBorder="1" applyProtection="1">
      <protection/>
    </xf>
    <xf numFmtId="0" fontId="0" fillId="0" borderId="30" xfId="0" applyBorder="1" applyAlignment="1" applyProtection="1">
      <alignment horizontal="center"/>
      <protection/>
    </xf>
    <xf numFmtId="4" fontId="0" fillId="0" borderId="31" xfId="0" applyNumberFormat="1" applyBorder="1" applyProtection="1">
      <protection/>
    </xf>
    <xf numFmtId="0" fontId="0" fillId="5" borderId="32" xfId="0" applyFill="1" applyBorder="1" applyAlignment="1" applyProtection="1">
      <alignment vertical="center"/>
      <protection/>
    </xf>
    <xf numFmtId="49" fontId="0" fillId="5" borderId="32" xfId="0" applyNumberFormat="1" applyFill="1" applyBorder="1" applyAlignment="1" applyProtection="1">
      <alignment vertical="center" wrapText="1"/>
      <protection/>
    </xf>
    <xf numFmtId="49" fontId="0" fillId="5" borderId="32" xfId="0" applyNumberFormat="1" applyFill="1" applyBorder="1" applyAlignment="1" applyProtection="1">
      <alignment vertical="center"/>
      <protection/>
    </xf>
    <xf numFmtId="0" fontId="0" fillId="5" borderId="32" xfId="0" applyFill="1" applyBorder="1" applyAlignment="1" applyProtection="1">
      <alignment horizontal="center" vertical="center"/>
      <protection/>
    </xf>
    <xf numFmtId="0" fontId="0" fillId="5" borderId="33" xfId="0" applyFill="1" applyBorder="1" applyAlignment="1" applyProtection="1">
      <alignment vertical="center"/>
      <protection/>
    </xf>
    <xf numFmtId="0" fontId="0" fillId="5" borderId="32" xfId="0" applyFill="1" applyBorder="1" applyAlignment="1" applyProtection="1">
      <alignment vertical="center" wrapText="1"/>
      <protection/>
    </xf>
    <xf numFmtId="0" fontId="29" fillId="5" borderId="32" xfId="0" applyFont="1" applyFill="1" applyBorder="1" applyAlignment="1" applyProtection="1">
      <alignment vertical="center" wrapText="1"/>
      <protection/>
    </xf>
    <xf numFmtId="0" fontId="23" fillId="0" borderId="34" xfId="0" applyFont="1" applyBorder="1" applyAlignment="1" applyProtection="1">
      <alignment vertical="top"/>
      <protection/>
    </xf>
    <xf numFmtId="49" fontId="23" fillId="0" borderId="35" xfId="0" applyNumberFormat="1" applyFont="1" applyBorder="1" applyAlignment="1" applyProtection="1">
      <alignment vertical="top"/>
      <protection/>
    </xf>
    <xf numFmtId="0" fontId="23" fillId="0" borderId="35" xfId="0" applyFont="1" applyBorder="1" applyAlignment="1" applyProtection="1">
      <alignment horizontal="left" vertical="top" wrapText="1"/>
      <protection/>
    </xf>
    <xf numFmtId="0" fontId="17" fillId="0" borderId="35" xfId="0" applyFont="1" applyBorder="1" applyAlignment="1" applyProtection="1">
      <alignment horizontal="center" vertical="top" shrinkToFit="1"/>
      <protection/>
    </xf>
    <xf numFmtId="4" fontId="17" fillId="0" borderId="35" xfId="0" applyNumberFormat="1" applyFont="1" applyBorder="1" applyAlignment="1" applyProtection="1">
      <alignment vertical="top" shrinkToFit="1"/>
      <protection/>
    </xf>
    <xf numFmtId="0" fontId="23" fillId="0" borderId="5" xfId="0" applyFont="1" applyBorder="1" applyAlignment="1" applyProtection="1">
      <alignment vertical="top"/>
      <protection/>
    </xf>
    <xf numFmtId="0" fontId="23" fillId="0" borderId="33" xfId="0" applyFont="1" applyBorder="1" applyAlignment="1" applyProtection="1">
      <alignment vertical="top"/>
      <protection/>
    </xf>
    <xf numFmtId="49" fontId="23" fillId="0" borderId="36" xfId="0" applyNumberFormat="1" applyFont="1" applyBorder="1" applyAlignment="1" applyProtection="1">
      <alignment vertical="top"/>
      <protection/>
    </xf>
    <xf numFmtId="0" fontId="23" fillId="0" borderId="36" xfId="0" applyFont="1" applyBorder="1" applyAlignment="1" applyProtection="1">
      <alignment horizontal="left" vertical="top" wrapText="1"/>
      <protection/>
    </xf>
    <xf numFmtId="0" fontId="17" fillId="0" borderId="36" xfId="0" applyFont="1" applyBorder="1" applyAlignment="1" applyProtection="1">
      <alignment horizontal="center" vertical="top" shrinkToFit="1"/>
      <protection/>
    </xf>
    <xf numFmtId="4" fontId="17" fillId="0" borderId="36" xfId="0" applyNumberFormat="1" applyFont="1" applyBorder="1" applyAlignment="1" applyProtection="1">
      <alignment vertical="top" shrinkToFit="1"/>
      <protection/>
    </xf>
    <xf numFmtId="49" fontId="13" fillId="2" borderId="44" xfId="21" applyNumberFormat="1" applyFont="1" applyFill="1" applyBorder="1" applyAlignment="1">
      <alignment horizontal="left"/>
      <protection/>
    </xf>
    <xf numFmtId="0" fontId="10" fillId="2" borderId="45" xfId="21" applyFont="1" applyFill="1" applyBorder="1">
      <alignment/>
      <protection/>
    </xf>
    <xf numFmtId="0" fontId="1" fillId="2" borderId="46" xfId="21" applyFont="1" applyFill="1" applyBorder="1" applyAlignment="1">
      <alignment horizontal="center"/>
      <protection/>
    </xf>
    <xf numFmtId="4" fontId="19" fillId="2" borderId="46" xfId="21" applyNumberFormat="1" applyFont="1" applyFill="1" applyBorder="1" applyAlignment="1" applyProtection="1">
      <alignment horizontal="right"/>
      <protection locked="0"/>
    </xf>
    <xf numFmtId="0" fontId="0" fillId="5" borderId="32" xfId="0" applyFill="1" applyBorder="1" applyAlignment="1">
      <alignment horizontal="center" vertical="center" wrapText="1"/>
    </xf>
    <xf numFmtId="0" fontId="23" fillId="0" borderId="5" xfId="0" applyFont="1" applyFill="1" applyBorder="1" applyAlignment="1">
      <alignment vertical="top"/>
    </xf>
    <xf numFmtId="49" fontId="23" fillId="0" borderId="35" xfId="0" applyNumberFormat="1" applyFont="1" applyFill="1" applyBorder="1" applyAlignment="1">
      <alignment vertical="top"/>
    </xf>
    <xf numFmtId="0" fontId="23" fillId="0" borderId="35" xfId="0" applyFont="1" applyFill="1" applyBorder="1" applyAlignment="1">
      <alignment horizontal="left" vertical="top" wrapText="1"/>
    </xf>
    <xf numFmtId="0" fontId="0" fillId="5" borderId="32" xfId="0" applyFill="1" applyBorder="1" applyAlignment="1" applyProtection="1">
      <alignment horizontal="center" vertical="center" wrapText="1"/>
      <protection/>
    </xf>
    <xf numFmtId="0" fontId="29" fillId="5" borderId="32" xfId="0" applyFont="1" applyFill="1" applyBorder="1" applyAlignment="1" applyProtection="1">
      <alignment horizontal="center" vertical="center" wrapText="1"/>
      <protection/>
    </xf>
    <xf numFmtId="0" fontId="0" fillId="5" borderId="33" xfId="0" applyFill="1" applyBorder="1" applyAlignment="1" applyProtection="1">
      <alignment horizontal="center" vertical="center"/>
      <protection/>
    </xf>
    <xf numFmtId="49" fontId="29" fillId="5" borderId="32" xfId="0" applyNumberFormat="1" applyFont="1" applyFill="1" applyBorder="1" applyAlignment="1" applyProtection="1">
      <alignment horizontal="center" vertical="center" wrapText="1"/>
      <protection/>
    </xf>
    <xf numFmtId="0" fontId="0" fillId="5" borderId="32" xfId="0" applyFill="1" applyBorder="1" applyAlignment="1">
      <alignment vertical="center" wrapText="1"/>
    </xf>
    <xf numFmtId="0" fontId="0" fillId="5" borderId="32" xfId="0" applyFill="1" applyBorder="1" applyAlignment="1">
      <alignment vertical="center"/>
    </xf>
    <xf numFmtId="49" fontId="0" fillId="5" borderId="32" xfId="0" applyNumberFormat="1" applyFill="1" applyBorder="1" applyAlignment="1">
      <alignment vertical="center"/>
    </xf>
    <xf numFmtId="0" fontId="0" fillId="0" borderId="0" xfId="0" applyAlignment="1">
      <alignment vertical="center"/>
    </xf>
    <xf numFmtId="4" fontId="0" fillId="0" borderId="0" xfId="0" applyNumberFormat="1" applyAlignment="1">
      <alignment vertical="center"/>
    </xf>
    <xf numFmtId="49" fontId="29" fillId="5" borderId="32" xfId="0" applyNumberFormat="1" applyFont="1" applyFill="1" applyBorder="1" applyAlignment="1">
      <alignment horizontal="center" vertical="center" wrapText="1"/>
    </xf>
    <xf numFmtId="0" fontId="29" fillId="5" borderId="32" xfId="0" applyFont="1" applyFill="1" applyBorder="1" applyAlignment="1">
      <alignment vertical="center"/>
    </xf>
    <xf numFmtId="0" fontId="0" fillId="5" borderId="33" xfId="0" applyFill="1" applyBorder="1" applyAlignment="1">
      <alignment horizontal="center" vertical="center"/>
    </xf>
    <xf numFmtId="0" fontId="0" fillId="5" borderId="32" xfId="0" applyFill="1" applyBorder="1" applyAlignment="1">
      <alignment horizontal="center" vertical="center"/>
    </xf>
    <xf numFmtId="0" fontId="7" fillId="0" borderId="0" xfId="21" applyFont="1" applyAlignment="1">
      <alignment horizontal="center"/>
      <protection/>
    </xf>
    <xf numFmtId="0" fontId="1" fillId="0" borderId="0" xfId="21" applyFont="1" applyBorder="1">
      <alignment/>
      <protection/>
    </xf>
    <xf numFmtId="0" fontId="1" fillId="0" borderId="0" xfId="21" applyFont="1" applyBorder="1" applyAlignment="1">
      <alignment horizontal="center" shrinkToFit="1"/>
      <protection/>
    </xf>
    <xf numFmtId="4" fontId="0" fillId="0" borderId="0" xfId="0" applyNumberFormat="1" applyBorder="1"/>
    <xf numFmtId="4" fontId="16" fillId="3" borderId="0" xfId="0" applyNumberFormat="1" applyFont="1" applyFill="1" applyBorder="1" applyAlignment="1">
      <alignment horizontal="right" vertical="center"/>
    </xf>
    <xf numFmtId="49" fontId="3" fillId="0" borderId="47" xfId="21" applyNumberFormat="1" applyFont="1" applyBorder="1" applyAlignment="1">
      <alignment horizontal="left"/>
      <protection/>
    </xf>
    <xf numFmtId="0" fontId="3" fillId="0" borderId="48" xfId="21" applyFont="1" applyBorder="1">
      <alignment/>
      <protection/>
    </xf>
    <xf numFmtId="0" fontId="1" fillId="0" borderId="18" xfId="21" applyFont="1" applyBorder="1" applyAlignment="1">
      <alignment horizontal="center"/>
      <protection/>
    </xf>
    <xf numFmtId="0" fontId="1" fillId="0" borderId="18" xfId="21" applyFont="1" applyBorder="1" applyAlignment="1">
      <alignment horizontal="right"/>
      <protection/>
    </xf>
    <xf numFmtId="0" fontId="0" fillId="2" borderId="49" xfId="0" applyFill="1" applyBorder="1" applyAlignment="1">
      <alignment horizontal="center" vertical="center" wrapText="1"/>
    </xf>
    <xf numFmtId="0" fontId="1" fillId="0" borderId="50" xfId="21" applyFont="1" applyBorder="1" applyAlignment="1">
      <alignment horizontal="right"/>
      <protection/>
    </xf>
    <xf numFmtId="4" fontId="17" fillId="4" borderId="51" xfId="0" applyNumberFormat="1" applyFont="1" applyFill="1" applyBorder="1" applyAlignment="1" applyProtection="1">
      <alignment vertical="top" shrinkToFit="1"/>
      <protection locked="0"/>
    </xf>
    <xf numFmtId="4" fontId="6" fillId="0" borderId="52" xfId="21" applyNumberFormat="1" applyFont="1" applyBorder="1" applyAlignment="1" applyProtection="1">
      <alignment horizontal="right"/>
      <protection locked="0"/>
    </xf>
    <xf numFmtId="0" fontId="1" fillId="0" borderId="53" xfId="21" applyFont="1" applyBorder="1">
      <alignment/>
      <protection/>
    </xf>
    <xf numFmtId="0" fontId="0" fillId="5" borderId="15" xfId="0" applyFill="1" applyBorder="1" applyAlignment="1" applyProtection="1">
      <alignment horizontal="center" vertical="center" wrapText="1"/>
      <protection/>
    </xf>
    <xf numFmtId="0" fontId="0" fillId="5" borderId="54" xfId="0" applyFill="1" applyBorder="1" applyAlignment="1" applyProtection="1">
      <alignment vertical="center" wrapText="1"/>
      <protection/>
    </xf>
    <xf numFmtId="0" fontId="1" fillId="0" borderId="55" xfId="21" applyFont="1" applyBorder="1">
      <alignment/>
      <protection/>
    </xf>
    <xf numFmtId="4" fontId="17" fillId="0" borderId="56" xfId="0" applyNumberFormat="1" applyFont="1" applyBorder="1" applyAlignment="1" applyProtection="1">
      <alignment vertical="top" shrinkToFit="1"/>
      <protection/>
    </xf>
    <xf numFmtId="4" fontId="6" fillId="0" borderId="57" xfId="21" applyNumberFormat="1" applyFont="1" applyBorder="1">
      <alignment/>
      <protection/>
    </xf>
    <xf numFmtId="4" fontId="5" fillId="2" borderId="58" xfId="21" applyNumberFormat="1" applyFont="1" applyFill="1" applyBorder="1">
      <alignment/>
      <protection/>
    </xf>
    <xf numFmtId="0" fontId="1" fillId="0" borderId="59" xfId="21" applyFont="1" applyBorder="1">
      <alignment/>
      <protection/>
    </xf>
    <xf numFmtId="4" fontId="17" fillId="0" borderId="32" xfId="0" applyNumberFormat="1" applyFont="1" applyBorder="1" applyAlignment="1" applyProtection="1">
      <alignment horizontal="center" vertical="top" shrinkToFit="1"/>
      <protection/>
    </xf>
    <xf numFmtId="4" fontId="6" fillId="0" borderId="60" xfId="21" applyNumberFormat="1" applyFont="1" applyBorder="1">
      <alignment/>
      <protection/>
    </xf>
    <xf numFmtId="4" fontId="5" fillId="2" borderId="61" xfId="21" applyNumberFormat="1" applyFont="1" applyFill="1" applyBorder="1">
      <alignment/>
      <protection/>
    </xf>
    <xf numFmtId="4" fontId="17" fillId="4" borderId="23" xfId="0" applyNumberFormat="1" applyFont="1" applyFill="1" applyBorder="1" applyAlignment="1" applyProtection="1">
      <alignment vertical="top" shrinkToFit="1"/>
      <protection locked="0"/>
    </xf>
    <xf numFmtId="0" fontId="1" fillId="0" borderId="62" xfId="21" applyFont="1" applyBorder="1">
      <alignment/>
      <protection/>
    </xf>
    <xf numFmtId="4" fontId="6" fillId="0" borderId="4" xfId="21" applyNumberFormat="1" applyFont="1" applyBorder="1">
      <alignment/>
      <protection/>
    </xf>
    <xf numFmtId="0" fontId="0" fillId="0" borderId="0" xfId="0" applyBorder="1" applyAlignment="1">
      <alignment horizontal="center" vertical="center"/>
    </xf>
    <xf numFmtId="0" fontId="21" fillId="0" borderId="0" xfId="0" applyFont="1" applyBorder="1" applyAlignment="1">
      <alignment vertical="top"/>
    </xf>
    <xf numFmtId="14" fontId="21" fillId="0" borderId="0" xfId="0" applyNumberFormat="1" applyFont="1" applyBorder="1" applyAlignment="1">
      <alignment horizontal="center" vertical="top"/>
    </xf>
    <xf numFmtId="0" fontId="21" fillId="0" borderId="0" xfId="0" applyFont="1" applyBorder="1"/>
    <xf numFmtId="0" fontId="0" fillId="0" borderId="0" xfId="0" applyBorder="1" applyAlignment="1">
      <alignment horizontal="center"/>
    </xf>
    <xf numFmtId="0" fontId="14" fillId="0" borderId="37"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21" fillId="3" borderId="0" xfId="0" applyFont="1" applyFill="1" applyBorder="1" applyAlignment="1">
      <alignment horizontal="left" vertical="center" wrapText="1"/>
    </xf>
    <xf numFmtId="0" fontId="0" fillId="3" borderId="0" xfId="0" applyFill="1" applyBorder="1" applyAlignment="1">
      <alignment wrapText="1"/>
    </xf>
    <xf numFmtId="0" fontId="0" fillId="3" borderId="26" xfId="0" applyFill="1" applyBorder="1" applyAlignment="1">
      <alignment wrapText="1"/>
    </xf>
    <xf numFmtId="0" fontId="21" fillId="4" borderId="7"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protection locked="0"/>
    </xf>
    <xf numFmtId="0" fontId="21" fillId="4" borderId="21" xfId="0" applyFont="1"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25" fillId="3" borderId="38" xfId="0" applyFont="1" applyFill="1" applyBorder="1" applyAlignment="1">
      <alignment horizontal="left" vertical="center"/>
    </xf>
    <xf numFmtId="0" fontId="25" fillId="3" borderId="7"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1" xfId="0" applyFont="1" applyFill="1" applyBorder="1" applyAlignment="1">
      <alignment horizontal="left" vertical="center"/>
    </xf>
    <xf numFmtId="1" fontId="0" fillId="0" borderId="21" xfId="0" applyNumberFormat="1" applyBorder="1" applyAlignment="1">
      <alignment horizontal="right" indent="1"/>
    </xf>
    <xf numFmtId="0" fontId="0" fillId="0" borderId="21" xfId="0" applyBorder="1" applyAlignment="1">
      <alignment horizontal="right" indent="1"/>
    </xf>
    <xf numFmtId="0" fontId="0" fillId="0" borderId="22" xfId="0" applyBorder="1" applyAlignment="1">
      <alignment horizontal="right" indent="1"/>
    </xf>
    <xf numFmtId="4" fontId="27" fillId="0" borderId="33" xfId="0" applyNumberFormat="1" applyFont="1" applyBorder="1" applyAlignment="1">
      <alignment horizontal="right" vertical="center" indent="1"/>
    </xf>
    <xf numFmtId="4" fontId="27" fillId="0" borderId="11" xfId="0" applyNumberFormat="1" applyFont="1" applyBorder="1" applyAlignment="1">
      <alignment horizontal="right" vertical="center" indent="1"/>
    </xf>
    <xf numFmtId="4" fontId="27" fillId="0" borderId="40" xfId="0" applyNumberFormat="1" applyFont="1" applyBorder="1" applyAlignment="1">
      <alignment horizontal="right" vertical="center" indent="1"/>
    </xf>
    <xf numFmtId="0" fontId="0" fillId="0" borderId="0" xfId="0" applyBorder="1" applyAlignment="1">
      <alignment horizontal="center"/>
    </xf>
    <xf numFmtId="4" fontId="22" fillId="0" borderId="41" xfId="0" applyNumberFormat="1" applyFont="1" applyBorder="1" applyAlignment="1">
      <alignment horizontal="right" vertical="center"/>
    </xf>
    <xf numFmtId="4" fontId="22" fillId="0" borderId="21" xfId="0" applyNumberFormat="1" applyFont="1" applyBorder="1" applyAlignment="1">
      <alignment horizontal="right" vertical="center"/>
    </xf>
    <xf numFmtId="4" fontId="22" fillId="0" borderId="46" xfId="0" applyNumberFormat="1" applyFont="1" applyFill="1" applyBorder="1" applyAlignment="1">
      <alignment horizontal="right" vertical="center"/>
    </xf>
    <xf numFmtId="2" fontId="16" fillId="3" borderId="28" xfId="0" applyNumberFormat="1" applyFont="1" applyFill="1" applyBorder="1" applyAlignment="1">
      <alignment horizontal="right" vertical="center"/>
    </xf>
    <xf numFmtId="4" fontId="16" fillId="3" borderId="28" xfId="0" applyNumberFormat="1" applyFont="1" applyFill="1" applyBorder="1" applyAlignment="1">
      <alignment horizontal="right"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4" fontId="22" fillId="0" borderId="33" xfId="0" applyNumberFormat="1" applyFont="1" applyBorder="1" applyAlignment="1">
      <alignment vertical="center"/>
    </xf>
    <xf numFmtId="4" fontId="22" fillId="0" borderId="23" xfId="0" applyNumberFormat="1" applyFont="1" applyBorder="1" applyAlignment="1">
      <alignment vertical="center"/>
    </xf>
    <xf numFmtId="4" fontId="22" fillId="0" borderId="33" xfId="0" applyNumberFormat="1" applyFont="1" applyBorder="1" applyAlignment="1">
      <alignment horizontal="right" vertical="center" indent="1"/>
    </xf>
    <xf numFmtId="4" fontId="22" fillId="0" borderId="11" xfId="0" applyNumberFormat="1" applyFont="1" applyBorder="1" applyAlignment="1">
      <alignment horizontal="right" vertical="center" indent="1"/>
    </xf>
    <xf numFmtId="4" fontId="22" fillId="0" borderId="40" xfId="0" applyNumberFormat="1" applyFont="1" applyBorder="1" applyAlignment="1">
      <alignment horizontal="right" vertical="center" indent="1"/>
    </xf>
    <xf numFmtId="0" fontId="7" fillId="0" borderId="0" xfId="21" applyFont="1" applyAlignment="1">
      <alignment horizontal="center"/>
      <protection/>
    </xf>
    <xf numFmtId="0" fontId="1" fillId="0" borderId="2" xfId="21" applyFont="1" applyBorder="1" applyAlignment="1">
      <alignment horizontal="center" shrinkToFit="1"/>
      <protection/>
    </xf>
    <xf numFmtId="0" fontId="1" fillId="0" borderId="65" xfId="21" applyFont="1" applyBorder="1" applyAlignment="1">
      <alignment horizontal="center" shrinkToFit="1"/>
      <protection/>
    </xf>
    <xf numFmtId="4" fontId="16" fillId="3" borderId="42" xfId="0" applyNumberFormat="1" applyFont="1" applyFill="1" applyBorder="1" applyAlignment="1">
      <alignment horizontal="right" vertical="center"/>
    </xf>
    <xf numFmtId="4" fontId="16" fillId="3" borderId="28" xfId="0" applyNumberFormat="1" applyFont="1" applyFill="1" applyBorder="1" applyAlignment="1" applyProtection="1">
      <alignment horizontal="right" vertical="center"/>
      <protection/>
    </xf>
    <xf numFmtId="4" fontId="16" fillId="3" borderId="42" xfId="0" applyNumberFormat="1" applyFont="1" applyFill="1" applyBorder="1" applyAlignment="1" applyProtection="1">
      <alignment horizontal="right" vertical="center"/>
      <protection/>
    </xf>
    <xf numFmtId="0" fontId="15" fillId="0" borderId="0" xfId="0" applyFont="1" applyAlignment="1" applyProtection="1">
      <alignment horizontal="center"/>
      <protection/>
    </xf>
    <xf numFmtId="49" fontId="0" fillId="0" borderId="23" xfId="0" applyNumberFormat="1" applyBorder="1" applyAlignment="1" applyProtection="1">
      <alignment vertical="center"/>
      <protection/>
    </xf>
    <xf numFmtId="0" fontId="0" fillId="0" borderId="23" xfId="0" applyBorder="1" applyAlignment="1" applyProtection="1">
      <alignment vertical="center"/>
      <protection/>
    </xf>
    <xf numFmtId="0" fontId="0" fillId="0" borderId="11" xfId="0" applyBorder="1" applyAlignment="1" applyProtection="1">
      <alignment vertical="center"/>
      <protection/>
    </xf>
    <xf numFmtId="49" fontId="0" fillId="3" borderId="23" xfId="0" applyNumberFormat="1" applyFill="1" applyBorder="1" applyAlignment="1" applyProtection="1">
      <alignment vertical="center"/>
      <protection/>
    </xf>
    <xf numFmtId="0" fontId="0" fillId="3" borderId="23" xfId="0" applyFill="1" applyBorder="1" applyAlignment="1" applyProtection="1">
      <alignment vertical="center"/>
      <protection/>
    </xf>
    <xf numFmtId="0" fontId="0" fillId="3" borderId="11" xfId="0" applyFill="1" applyBorder="1" applyAlignment="1" applyProtection="1">
      <alignment vertical="center"/>
      <protection/>
    </xf>
    <xf numFmtId="0" fontId="20" fillId="0" borderId="4" xfId="0" applyFont="1" applyBorder="1" applyAlignment="1" applyProtection="1">
      <alignment horizontal="left" vertical="top"/>
      <protection/>
    </xf>
    <xf numFmtId="0" fontId="15" fillId="0" borderId="0" xfId="0" applyFont="1" applyAlignment="1">
      <alignment horizontal="center"/>
    </xf>
    <xf numFmtId="49" fontId="0" fillId="0" borderId="23" xfId="0" applyNumberFormat="1" applyBorder="1" applyAlignment="1">
      <alignment vertical="center"/>
    </xf>
    <xf numFmtId="0" fontId="0" fillId="0" borderId="23" xfId="0" applyBorder="1" applyAlignment="1">
      <alignment vertical="center"/>
    </xf>
    <xf numFmtId="0" fontId="0" fillId="0" borderId="11" xfId="0" applyBorder="1" applyAlignment="1">
      <alignment vertical="center"/>
    </xf>
    <xf numFmtId="49" fontId="0" fillId="3" borderId="23" xfId="0" applyNumberFormat="1" applyFill="1" applyBorder="1" applyAlignment="1">
      <alignment vertical="center"/>
    </xf>
    <xf numFmtId="0" fontId="0" fillId="3" borderId="23" xfId="0" applyFill="1" applyBorder="1" applyAlignment="1">
      <alignment vertical="center"/>
    </xf>
    <xf numFmtId="0" fontId="0" fillId="3" borderId="11" xfId="0" applyFill="1" applyBorder="1" applyAlignment="1">
      <alignment vertical="center"/>
    </xf>
    <xf numFmtId="0" fontId="20" fillId="0" borderId="4" xfId="0"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Normální 2" xfId="20"/>
    <cellStyle name="normální_POL.XL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workbookViewId="0" topLeftCell="B1">
      <selection activeCell="O17" sqref="O17"/>
    </sheetView>
  </sheetViews>
  <sheetFormatPr defaultColWidth="9.00390625" defaultRowHeight="15"/>
  <cols>
    <col min="1" max="1" width="8.421875" style="0" hidden="1" customWidth="1"/>
    <col min="2" max="2" width="9.140625" style="0" customWidth="1"/>
    <col min="3" max="3" width="7.421875" style="0" customWidth="1"/>
    <col min="4" max="4" width="13.421875" style="0" customWidth="1"/>
    <col min="5" max="5" width="12.140625" style="0" customWidth="1"/>
    <col min="6" max="6" width="11.421875" style="0" customWidth="1"/>
    <col min="7" max="8" width="12.7109375" style="0" customWidth="1"/>
    <col min="9" max="9" width="13.00390625" style="0" customWidth="1"/>
    <col min="10" max="10" width="6.7109375" style="0" customWidth="1"/>
    <col min="11" max="11" width="4.28125" style="0" customWidth="1"/>
    <col min="12" max="15" width="10.7109375" style="0" customWidth="1"/>
  </cols>
  <sheetData>
    <row r="1" spans="1:10" ht="33.75" customHeight="1">
      <c r="A1" s="89" t="s">
        <v>219</v>
      </c>
      <c r="B1" s="278" t="s">
        <v>328</v>
      </c>
      <c r="C1" s="279"/>
      <c r="D1" s="279"/>
      <c r="E1" s="279"/>
      <c r="F1" s="279"/>
      <c r="G1" s="279"/>
      <c r="H1" s="279"/>
      <c r="I1" s="279"/>
      <c r="J1" s="280"/>
    </row>
    <row r="2" spans="1:15" ht="36" customHeight="1">
      <c r="A2" s="90"/>
      <c r="B2" s="288" t="s">
        <v>239</v>
      </c>
      <c r="C2" s="289"/>
      <c r="D2" s="144" t="s">
        <v>1</v>
      </c>
      <c r="E2" s="141"/>
      <c r="F2" s="139"/>
      <c r="G2" s="139"/>
      <c r="H2" s="139"/>
      <c r="I2" s="139"/>
      <c r="J2" s="140"/>
      <c r="O2" s="91"/>
    </row>
    <row r="3" spans="1:10" ht="27" customHeight="1" hidden="1">
      <c r="A3" s="90"/>
      <c r="B3" s="92"/>
      <c r="C3" s="145"/>
      <c r="D3" s="146"/>
      <c r="E3" s="281"/>
      <c r="F3" s="282"/>
      <c r="G3" s="282"/>
      <c r="H3" s="282"/>
      <c r="I3" s="282"/>
      <c r="J3" s="283"/>
    </row>
    <row r="4" spans="1:10" ht="23.25" customHeight="1">
      <c r="A4" s="90"/>
      <c r="B4" s="290" t="s">
        <v>240</v>
      </c>
      <c r="C4" s="291"/>
      <c r="D4" s="142" t="s">
        <v>241</v>
      </c>
      <c r="E4" s="142"/>
      <c r="F4" s="142"/>
      <c r="G4" s="142"/>
      <c r="H4" s="142"/>
      <c r="I4" s="142"/>
      <c r="J4" s="143"/>
    </row>
    <row r="5" spans="1:10" ht="24" customHeight="1">
      <c r="A5" s="90"/>
      <c r="B5" s="45" t="s">
        <v>220</v>
      </c>
      <c r="C5" s="147"/>
      <c r="D5" s="148" t="s">
        <v>221</v>
      </c>
      <c r="E5" s="149"/>
      <c r="F5" s="149"/>
      <c r="G5" s="149"/>
      <c r="H5" s="150" t="s">
        <v>222</v>
      </c>
      <c r="I5" s="148" t="s">
        <v>223</v>
      </c>
      <c r="J5" s="46"/>
    </row>
    <row r="6" spans="1:10" ht="15.75" customHeight="1">
      <c r="A6" s="90"/>
      <c r="B6" s="93"/>
      <c r="C6" s="149"/>
      <c r="D6" s="148" t="s">
        <v>224</v>
      </c>
      <c r="E6" s="149"/>
      <c r="F6" s="149"/>
      <c r="G6" s="149"/>
      <c r="H6" s="150" t="s">
        <v>225</v>
      </c>
      <c r="I6" s="148" t="s">
        <v>226</v>
      </c>
      <c r="J6" s="46"/>
    </row>
    <row r="7" spans="1:10" ht="15.75" customHeight="1">
      <c r="A7" s="90"/>
      <c r="B7" s="94"/>
      <c r="C7" s="95"/>
      <c r="D7" s="96" t="s">
        <v>227</v>
      </c>
      <c r="E7" s="97" t="s">
        <v>228</v>
      </c>
      <c r="F7" s="98"/>
      <c r="G7" s="98"/>
      <c r="H7" s="99"/>
      <c r="I7" s="98"/>
      <c r="J7" s="100"/>
    </row>
    <row r="8" spans="1:10" ht="24" customHeight="1" hidden="1">
      <c r="A8" s="90"/>
      <c r="B8" s="45" t="s">
        <v>229</v>
      </c>
      <c r="C8" s="147"/>
      <c r="D8" s="151"/>
      <c r="E8" s="147"/>
      <c r="F8" s="147"/>
      <c r="G8" s="147"/>
      <c r="H8" s="150" t="s">
        <v>222</v>
      </c>
      <c r="I8" s="151"/>
      <c r="J8" s="46"/>
    </row>
    <row r="9" spans="1:10" ht="15.75" customHeight="1" hidden="1">
      <c r="A9" s="90"/>
      <c r="B9" s="90"/>
      <c r="C9" s="147"/>
      <c r="D9" s="151"/>
      <c r="E9" s="147"/>
      <c r="F9" s="147"/>
      <c r="G9" s="147"/>
      <c r="H9" s="150" t="s">
        <v>225</v>
      </c>
      <c r="I9" s="151"/>
      <c r="J9" s="46"/>
    </row>
    <row r="10" spans="1:10" ht="15.75" customHeight="1" hidden="1">
      <c r="A10" s="90"/>
      <c r="B10" s="101"/>
      <c r="C10" s="95"/>
      <c r="D10" s="102"/>
      <c r="E10" s="99"/>
      <c r="F10" s="99"/>
      <c r="G10" s="40"/>
      <c r="H10" s="40"/>
      <c r="I10" s="103"/>
      <c r="J10" s="100"/>
    </row>
    <row r="11" spans="1:10" ht="24" customHeight="1">
      <c r="A11" s="90"/>
      <c r="B11" s="45" t="s">
        <v>230</v>
      </c>
      <c r="C11" s="147"/>
      <c r="D11" s="284"/>
      <c r="E11" s="284"/>
      <c r="F11" s="284"/>
      <c r="G11" s="284"/>
      <c r="H11" s="150" t="s">
        <v>222</v>
      </c>
      <c r="I11" s="160"/>
      <c r="J11" s="46"/>
    </row>
    <row r="12" spans="1:10" ht="15.75" customHeight="1">
      <c r="A12" s="90"/>
      <c r="B12" s="93"/>
      <c r="C12" s="149"/>
      <c r="D12" s="285"/>
      <c r="E12" s="285"/>
      <c r="F12" s="285"/>
      <c r="G12" s="285"/>
      <c r="H12" s="150" t="s">
        <v>225</v>
      </c>
      <c r="I12" s="160"/>
      <c r="J12" s="46"/>
    </row>
    <row r="13" spans="1:10" ht="15.75" customHeight="1">
      <c r="A13" s="90"/>
      <c r="B13" s="94"/>
      <c r="C13" s="95"/>
      <c r="D13" s="161"/>
      <c r="E13" s="286"/>
      <c r="F13" s="287"/>
      <c r="G13" s="287"/>
      <c r="H13" s="104"/>
      <c r="I13" s="98"/>
      <c r="J13" s="100"/>
    </row>
    <row r="14" spans="1:10" ht="24" customHeight="1">
      <c r="A14" s="90"/>
      <c r="B14" s="105" t="s">
        <v>231</v>
      </c>
      <c r="C14" s="106"/>
      <c r="D14" s="107"/>
      <c r="E14" s="108"/>
      <c r="F14" s="108"/>
      <c r="G14" s="108"/>
      <c r="H14" s="109"/>
      <c r="I14" s="108"/>
      <c r="J14" s="110"/>
    </row>
    <row r="15" spans="1:10" ht="32.25" customHeight="1">
      <c r="A15" s="90"/>
      <c r="B15" s="101" t="s">
        <v>232</v>
      </c>
      <c r="C15" s="111"/>
      <c r="D15" s="40"/>
      <c r="E15" s="292"/>
      <c r="F15" s="292"/>
      <c r="G15" s="293"/>
      <c r="H15" s="293"/>
      <c r="I15" s="293" t="s">
        <v>11</v>
      </c>
      <c r="J15" s="294"/>
    </row>
    <row r="16" spans="1:10" ht="23.25" customHeight="1">
      <c r="A16" s="112" t="s">
        <v>233</v>
      </c>
      <c r="B16" s="39" t="s">
        <v>242</v>
      </c>
      <c r="C16" s="113"/>
      <c r="D16" s="42"/>
      <c r="E16" s="295"/>
      <c r="F16" s="296"/>
      <c r="G16" s="295"/>
      <c r="H16" s="296"/>
      <c r="I16" s="295">
        <f>Žamberk!F28</f>
        <v>0</v>
      </c>
      <c r="J16" s="297"/>
    </row>
    <row r="17" spans="1:10" ht="23.25" customHeight="1">
      <c r="A17" s="112" t="s">
        <v>234</v>
      </c>
      <c r="B17" s="39" t="s">
        <v>243</v>
      </c>
      <c r="C17" s="113"/>
      <c r="D17" s="42"/>
      <c r="E17" s="295"/>
      <c r="F17" s="296"/>
      <c r="G17" s="295"/>
      <c r="H17" s="296"/>
      <c r="I17" s="295">
        <f>'Svitavy nábytek'!G130</f>
        <v>0</v>
      </c>
      <c r="J17" s="297"/>
    </row>
    <row r="18" spans="1:10" ht="23.25" customHeight="1">
      <c r="A18" s="112" t="s">
        <v>235</v>
      </c>
      <c r="B18" s="39" t="s">
        <v>244</v>
      </c>
      <c r="C18" s="113"/>
      <c r="D18" s="42"/>
      <c r="E18" s="295"/>
      <c r="F18" s="296"/>
      <c r="G18" s="295"/>
      <c r="H18" s="296"/>
      <c r="I18" s="295">
        <f>'Svitavy elektro'!G15</f>
        <v>0</v>
      </c>
      <c r="J18" s="297"/>
    </row>
    <row r="19" spans="1:10" ht="23.25" customHeight="1">
      <c r="A19" s="112" t="s">
        <v>236</v>
      </c>
      <c r="B19" s="39" t="s">
        <v>245</v>
      </c>
      <c r="C19" s="113"/>
      <c r="D19" s="42"/>
      <c r="E19" s="295"/>
      <c r="F19" s="296"/>
      <c r="G19" s="295"/>
      <c r="H19" s="296"/>
      <c r="I19" s="295">
        <f>Moravská!G30</f>
        <v>0</v>
      </c>
      <c r="J19" s="297"/>
    </row>
    <row r="20" spans="1:10" ht="23.25" customHeight="1">
      <c r="A20" s="90"/>
      <c r="B20" s="114" t="s">
        <v>11</v>
      </c>
      <c r="C20" s="115"/>
      <c r="D20" s="116"/>
      <c r="E20" s="308"/>
      <c r="F20" s="309"/>
      <c r="G20" s="308"/>
      <c r="H20" s="309"/>
      <c r="I20" s="308">
        <f>SUM(I16:J19)</f>
        <v>0</v>
      </c>
      <c r="J20" s="310"/>
    </row>
    <row r="21" spans="1:10" ht="33" customHeight="1">
      <c r="A21" s="90"/>
      <c r="B21" s="117" t="s">
        <v>31</v>
      </c>
      <c r="C21" s="113"/>
      <c r="D21" s="42"/>
      <c r="E21" s="118"/>
      <c r="F21" s="119"/>
      <c r="G21" s="120"/>
      <c r="H21" s="120"/>
      <c r="I21" s="120"/>
      <c r="J21" s="121"/>
    </row>
    <row r="22" spans="1:10" ht="23.25" customHeight="1">
      <c r="A22" s="90">
        <f>ZakladDPHZakl*SazbaDPH2/100</f>
        <v>0</v>
      </c>
      <c r="B22" s="39" t="s">
        <v>33</v>
      </c>
      <c r="C22" s="113"/>
      <c r="D22" s="42"/>
      <c r="E22" s="122">
        <v>21</v>
      </c>
      <c r="F22" s="119" t="s">
        <v>32</v>
      </c>
      <c r="G22" s="306">
        <f>I20</f>
        <v>0</v>
      </c>
      <c r="H22" s="307"/>
      <c r="I22" s="307"/>
      <c r="J22" s="121" t="str">
        <f aca="true" t="shared" si="0" ref="J22:J25">Mena</f>
        <v>CZK</v>
      </c>
    </row>
    <row r="23" spans="1:10" ht="23.25" customHeight="1">
      <c r="A23" s="90">
        <f>(A22-INT(A22))*100</f>
        <v>0</v>
      </c>
      <c r="B23" s="44" t="s">
        <v>34</v>
      </c>
      <c r="C23" s="123"/>
      <c r="D23" s="40"/>
      <c r="E23" s="124">
        <f>SazbaDPH2</f>
        <v>21</v>
      </c>
      <c r="F23" s="125" t="s">
        <v>32</v>
      </c>
      <c r="G23" s="299">
        <f>IF(A23&gt;50,ROUNDUP(A22,0),ROUNDDOWN(A22,0))</f>
        <v>0</v>
      </c>
      <c r="H23" s="300"/>
      <c r="I23" s="300"/>
      <c r="J23" s="126" t="str">
        <f t="shared" si="0"/>
        <v>CZK</v>
      </c>
    </row>
    <row r="24" spans="1:10" ht="23.25" customHeight="1" thickBot="1">
      <c r="A24" s="90">
        <f>ZakladDPHZakl+DPHZakl</f>
        <v>0</v>
      </c>
      <c r="B24" s="152" t="s">
        <v>35</v>
      </c>
      <c r="C24" s="153"/>
      <c r="D24" s="154"/>
      <c r="E24" s="153"/>
      <c r="F24" s="155"/>
      <c r="G24" s="301">
        <f>CenaCelkem-(ZakladDPHZakl+DPHZakl)</f>
        <v>0</v>
      </c>
      <c r="H24" s="301"/>
      <c r="I24" s="301"/>
      <c r="J24" s="156" t="str">
        <f t="shared" si="0"/>
        <v>CZK</v>
      </c>
    </row>
    <row r="25" spans="1:10" ht="27.75" customHeight="1" hidden="1">
      <c r="A25" s="90"/>
      <c r="B25" s="47" t="s">
        <v>237</v>
      </c>
      <c r="C25" s="127"/>
      <c r="D25" s="127"/>
      <c r="E25" s="128"/>
      <c r="F25" s="129"/>
      <c r="G25" s="302" t="e">
        <f>ZakladDPHSniVypocet+ZakladDPHZaklVypocet</f>
        <v>#REF!</v>
      </c>
      <c r="H25" s="302"/>
      <c r="I25" s="302"/>
      <c r="J25" s="130" t="str">
        <f t="shared" si="0"/>
        <v>CZK</v>
      </c>
    </row>
    <row r="26" spans="1:10" ht="27.75" customHeight="1" thickBot="1">
      <c r="A26" s="90">
        <f>(A24-INT(A24))*100</f>
        <v>0</v>
      </c>
      <c r="B26" s="47" t="s">
        <v>36</v>
      </c>
      <c r="C26" s="48"/>
      <c r="D26" s="48"/>
      <c r="E26" s="48"/>
      <c r="F26" s="48"/>
      <c r="G26" s="303">
        <f>IF(A26&gt;50,ROUNDUP(A24,0),ROUNDDOWN(A24,0))</f>
        <v>0</v>
      </c>
      <c r="H26" s="303"/>
      <c r="I26" s="303"/>
      <c r="J26" s="131" t="s">
        <v>238</v>
      </c>
    </row>
    <row r="27" spans="1:10" ht="12.75" customHeight="1">
      <c r="A27" s="90"/>
      <c r="B27" s="90"/>
      <c r="J27" s="132"/>
    </row>
    <row r="28" spans="1:10" ht="30" customHeight="1">
      <c r="A28" s="90"/>
      <c r="B28" s="90"/>
      <c r="J28" s="132"/>
    </row>
    <row r="29" spans="1:10" ht="18.75" customHeight="1">
      <c r="A29" s="90"/>
      <c r="B29" s="133"/>
      <c r="C29" s="273"/>
      <c r="D29" s="274"/>
      <c r="E29" s="274"/>
      <c r="F29" s="273"/>
      <c r="G29" s="274"/>
      <c r="H29" s="275"/>
      <c r="I29" s="274"/>
      <c r="J29" s="132"/>
    </row>
    <row r="30" spans="1:10" ht="47.25" customHeight="1">
      <c r="A30" s="90"/>
      <c r="B30" s="90"/>
      <c r="C30" s="147"/>
      <c r="D30" s="147"/>
      <c r="E30" s="147"/>
      <c r="F30" s="147"/>
      <c r="G30" s="147"/>
      <c r="H30" s="147"/>
      <c r="I30" s="147"/>
      <c r="J30" s="132"/>
    </row>
    <row r="31" spans="1:10" s="135" customFormat="1" ht="18.75" customHeight="1">
      <c r="A31" s="134"/>
      <c r="B31" s="134"/>
      <c r="C31" s="276"/>
      <c r="D31" s="304"/>
      <c r="E31" s="305"/>
      <c r="F31" s="276"/>
      <c r="G31" s="304"/>
      <c r="H31" s="305"/>
      <c r="I31" s="305"/>
      <c r="J31" s="136"/>
    </row>
    <row r="32" spans="1:10" ht="12.75" customHeight="1">
      <c r="A32" s="90"/>
      <c r="B32" s="90"/>
      <c r="C32" s="147"/>
      <c r="D32" s="298"/>
      <c r="E32" s="298"/>
      <c r="F32" s="147"/>
      <c r="G32" s="147"/>
      <c r="H32" s="277"/>
      <c r="I32" s="147"/>
      <c r="J32" s="132"/>
    </row>
    <row r="33" spans="1:10" ht="13.5" customHeight="1" thickBot="1">
      <c r="A33" s="137"/>
      <c r="B33" s="137"/>
      <c r="C33" s="50"/>
      <c r="D33" s="50"/>
      <c r="E33" s="50"/>
      <c r="F33" s="50"/>
      <c r="G33" s="50"/>
      <c r="H33" s="50"/>
      <c r="I33" s="50"/>
      <c r="J33" s="138"/>
    </row>
  </sheetData>
  <sheetProtection algorithmName="SHA-512" hashValue="+XVCIizi9EPLzp+XtWjFmylOpMNrotNNtnEUJAV5tlMeg6XofkwsS7h6AFI82QYQXiVRAf6erIshh1YIEhn2Vw==" saltValue="Rf6YVAz3EkvR+WXti/S39A==" spinCount="100000" sheet="1" objects="1" scenarios="1"/>
  <mergeCells count="33">
    <mergeCell ref="G22:I22"/>
    <mergeCell ref="E19:F19"/>
    <mergeCell ref="E20:F20"/>
    <mergeCell ref="G20:H20"/>
    <mergeCell ref="I20:J20"/>
    <mergeCell ref="G19:H19"/>
    <mergeCell ref="I19:J19"/>
    <mergeCell ref="D32:E32"/>
    <mergeCell ref="G23:I23"/>
    <mergeCell ref="G24:I24"/>
    <mergeCell ref="G25:I25"/>
    <mergeCell ref="G26:I26"/>
    <mergeCell ref="D31:E31"/>
    <mergeCell ref="G31:I31"/>
    <mergeCell ref="E17:F17"/>
    <mergeCell ref="G17:H17"/>
    <mergeCell ref="I17:J17"/>
    <mergeCell ref="E18:F18"/>
    <mergeCell ref="G18:H18"/>
    <mergeCell ref="I18:J18"/>
    <mergeCell ref="E15:F15"/>
    <mergeCell ref="G15:H15"/>
    <mergeCell ref="I15:J15"/>
    <mergeCell ref="E16:F16"/>
    <mergeCell ref="G16:H16"/>
    <mergeCell ref="I16:J16"/>
    <mergeCell ref="B1:J1"/>
    <mergeCell ref="E3:J3"/>
    <mergeCell ref="D11:G11"/>
    <mergeCell ref="D12:G12"/>
    <mergeCell ref="E13:G13"/>
    <mergeCell ref="B2:C2"/>
    <mergeCell ref="B4:C4"/>
  </mergeCells>
  <printOptions/>
  <pageMargins left="0.7" right="0.7" top="0.787401575" bottom="0.787401575" header="0.3" footer="0.3"/>
  <pageSetup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topLeftCell="A1">
      <selection activeCell="G14" sqref="G14"/>
    </sheetView>
  </sheetViews>
  <sheetFormatPr defaultColWidth="9.140625" defaultRowHeight="15"/>
  <cols>
    <col min="1" max="1" width="8.57421875" style="5" customWidth="1"/>
    <col min="2" max="2" width="40.421875" style="5" customWidth="1"/>
    <col min="3" max="3" width="5.57421875" style="5" customWidth="1"/>
    <col min="4" max="4" width="9.28125" style="5" customWidth="1"/>
    <col min="5" max="5" width="9.8515625" style="5" customWidth="1"/>
    <col min="6" max="8" width="11.7109375" style="5" customWidth="1"/>
    <col min="9" max="9" width="14.7109375" style="5" customWidth="1"/>
    <col min="10" max="258" width="9.140625" style="5" customWidth="1"/>
    <col min="259" max="259" width="8.57421875" style="5" customWidth="1"/>
    <col min="260" max="260" width="40.421875" style="5" customWidth="1"/>
    <col min="261" max="261" width="5.57421875" style="5" customWidth="1"/>
    <col min="262" max="262" width="9.28125" style="5" customWidth="1"/>
    <col min="263" max="263" width="9.8515625" style="5" customWidth="1"/>
    <col min="264" max="264" width="11.7109375" style="5" customWidth="1"/>
    <col min="265" max="265" width="10.00390625" style="5" customWidth="1"/>
    <col min="266" max="514" width="9.140625" style="5" customWidth="1"/>
    <col min="515" max="515" width="8.57421875" style="5" customWidth="1"/>
    <col min="516" max="516" width="40.421875" style="5" customWidth="1"/>
    <col min="517" max="517" width="5.57421875" style="5" customWidth="1"/>
    <col min="518" max="518" width="9.28125" style="5" customWidth="1"/>
    <col min="519" max="519" width="9.8515625" style="5" customWidth="1"/>
    <col min="520" max="520" width="11.7109375" style="5" customWidth="1"/>
    <col min="521" max="521" width="10.00390625" style="5" customWidth="1"/>
    <col min="522" max="770" width="9.140625" style="5" customWidth="1"/>
    <col min="771" max="771" width="8.57421875" style="5" customWidth="1"/>
    <col min="772" max="772" width="40.421875" style="5" customWidth="1"/>
    <col min="773" max="773" width="5.57421875" style="5" customWidth="1"/>
    <col min="774" max="774" width="9.28125" style="5" customWidth="1"/>
    <col min="775" max="775" width="9.8515625" style="5" customWidth="1"/>
    <col min="776" max="776" width="11.7109375" style="5" customWidth="1"/>
    <col min="777" max="777" width="10.00390625" style="5" customWidth="1"/>
    <col min="778" max="1026" width="9.140625" style="5" customWidth="1"/>
    <col min="1027" max="1027" width="8.57421875" style="5" customWidth="1"/>
    <col min="1028" max="1028" width="40.421875" style="5" customWidth="1"/>
    <col min="1029" max="1029" width="5.57421875" style="5" customWidth="1"/>
    <col min="1030" max="1030" width="9.28125" style="5" customWidth="1"/>
    <col min="1031" max="1031" width="9.8515625" style="5" customWidth="1"/>
    <col min="1032" max="1032" width="11.7109375" style="5" customWidth="1"/>
    <col min="1033" max="1033" width="10.00390625" style="5" customWidth="1"/>
    <col min="1034" max="1282" width="9.140625" style="5" customWidth="1"/>
    <col min="1283" max="1283" width="8.57421875" style="5" customWidth="1"/>
    <col min="1284" max="1284" width="40.421875" style="5" customWidth="1"/>
    <col min="1285" max="1285" width="5.57421875" style="5" customWidth="1"/>
    <col min="1286" max="1286" width="9.28125" style="5" customWidth="1"/>
    <col min="1287" max="1287" width="9.8515625" style="5" customWidth="1"/>
    <col min="1288" max="1288" width="11.7109375" style="5" customWidth="1"/>
    <col min="1289" max="1289" width="10.00390625" style="5" customWidth="1"/>
    <col min="1290" max="1538" width="9.140625" style="5" customWidth="1"/>
    <col min="1539" max="1539" width="8.57421875" style="5" customWidth="1"/>
    <col min="1540" max="1540" width="40.421875" style="5" customWidth="1"/>
    <col min="1541" max="1541" width="5.57421875" style="5" customWidth="1"/>
    <col min="1542" max="1542" width="9.28125" style="5" customWidth="1"/>
    <col min="1543" max="1543" width="9.8515625" style="5" customWidth="1"/>
    <col min="1544" max="1544" width="11.7109375" style="5" customWidth="1"/>
    <col min="1545" max="1545" width="10.00390625" style="5" customWidth="1"/>
    <col min="1546" max="1794" width="9.140625" style="5" customWidth="1"/>
    <col min="1795" max="1795" width="8.57421875" style="5" customWidth="1"/>
    <col min="1796" max="1796" width="40.421875" style="5" customWidth="1"/>
    <col min="1797" max="1797" width="5.57421875" style="5" customWidth="1"/>
    <col min="1798" max="1798" width="9.28125" style="5" customWidth="1"/>
    <col min="1799" max="1799" width="9.8515625" style="5" customWidth="1"/>
    <col min="1800" max="1800" width="11.7109375" style="5" customWidth="1"/>
    <col min="1801" max="1801" width="10.00390625" style="5" customWidth="1"/>
    <col min="1802" max="2050" width="9.140625" style="5" customWidth="1"/>
    <col min="2051" max="2051" width="8.57421875" style="5" customWidth="1"/>
    <col min="2052" max="2052" width="40.421875" style="5" customWidth="1"/>
    <col min="2053" max="2053" width="5.57421875" style="5" customWidth="1"/>
    <col min="2054" max="2054" width="9.28125" style="5" customWidth="1"/>
    <col min="2055" max="2055" width="9.8515625" style="5" customWidth="1"/>
    <col min="2056" max="2056" width="11.7109375" style="5" customWidth="1"/>
    <col min="2057" max="2057" width="10.00390625" style="5" customWidth="1"/>
    <col min="2058" max="2306" width="9.140625" style="5" customWidth="1"/>
    <col min="2307" max="2307" width="8.57421875" style="5" customWidth="1"/>
    <col min="2308" max="2308" width="40.421875" style="5" customWidth="1"/>
    <col min="2309" max="2309" width="5.57421875" style="5" customWidth="1"/>
    <col min="2310" max="2310" width="9.28125" style="5" customWidth="1"/>
    <col min="2311" max="2311" width="9.8515625" style="5" customWidth="1"/>
    <col min="2312" max="2312" width="11.7109375" style="5" customWidth="1"/>
    <col min="2313" max="2313" width="10.00390625" style="5" customWidth="1"/>
    <col min="2314" max="2562" width="9.140625" style="5" customWidth="1"/>
    <col min="2563" max="2563" width="8.57421875" style="5" customWidth="1"/>
    <col min="2564" max="2564" width="40.421875" style="5" customWidth="1"/>
    <col min="2565" max="2565" width="5.57421875" style="5" customWidth="1"/>
    <col min="2566" max="2566" width="9.28125" style="5" customWidth="1"/>
    <col min="2567" max="2567" width="9.8515625" style="5" customWidth="1"/>
    <col min="2568" max="2568" width="11.7109375" style="5" customWidth="1"/>
    <col min="2569" max="2569" width="10.00390625" style="5" customWidth="1"/>
    <col min="2570" max="2818" width="9.140625" style="5" customWidth="1"/>
    <col min="2819" max="2819" width="8.57421875" style="5" customWidth="1"/>
    <col min="2820" max="2820" width="40.421875" style="5" customWidth="1"/>
    <col min="2821" max="2821" width="5.57421875" style="5" customWidth="1"/>
    <col min="2822" max="2822" width="9.28125" style="5" customWidth="1"/>
    <col min="2823" max="2823" width="9.8515625" style="5" customWidth="1"/>
    <col min="2824" max="2824" width="11.7109375" style="5" customWidth="1"/>
    <col min="2825" max="2825" width="10.00390625" style="5" customWidth="1"/>
    <col min="2826" max="3074" width="9.140625" style="5" customWidth="1"/>
    <col min="3075" max="3075" width="8.57421875" style="5" customWidth="1"/>
    <col min="3076" max="3076" width="40.421875" style="5" customWidth="1"/>
    <col min="3077" max="3077" width="5.57421875" style="5" customWidth="1"/>
    <col min="3078" max="3078" width="9.28125" style="5" customWidth="1"/>
    <col min="3079" max="3079" width="9.8515625" style="5" customWidth="1"/>
    <col min="3080" max="3080" width="11.7109375" style="5" customWidth="1"/>
    <col min="3081" max="3081" width="10.00390625" style="5" customWidth="1"/>
    <col min="3082" max="3330" width="9.140625" style="5" customWidth="1"/>
    <col min="3331" max="3331" width="8.57421875" style="5" customWidth="1"/>
    <col min="3332" max="3332" width="40.421875" style="5" customWidth="1"/>
    <col min="3333" max="3333" width="5.57421875" style="5" customWidth="1"/>
    <col min="3334" max="3334" width="9.28125" style="5" customWidth="1"/>
    <col min="3335" max="3335" width="9.8515625" style="5" customWidth="1"/>
    <col min="3336" max="3336" width="11.7109375" style="5" customWidth="1"/>
    <col min="3337" max="3337" width="10.00390625" style="5" customWidth="1"/>
    <col min="3338" max="3586" width="9.140625" style="5" customWidth="1"/>
    <col min="3587" max="3587" width="8.57421875" style="5" customWidth="1"/>
    <col min="3588" max="3588" width="40.421875" style="5" customWidth="1"/>
    <col min="3589" max="3589" width="5.57421875" style="5" customWidth="1"/>
    <col min="3590" max="3590" width="9.28125" style="5" customWidth="1"/>
    <col min="3591" max="3591" width="9.8515625" style="5" customWidth="1"/>
    <col min="3592" max="3592" width="11.7109375" style="5" customWidth="1"/>
    <col min="3593" max="3593" width="10.00390625" style="5" customWidth="1"/>
    <col min="3594" max="3842" width="9.140625" style="5" customWidth="1"/>
    <col min="3843" max="3843" width="8.57421875" style="5" customWidth="1"/>
    <col min="3844" max="3844" width="40.421875" style="5" customWidth="1"/>
    <col min="3845" max="3845" width="5.57421875" style="5" customWidth="1"/>
    <col min="3846" max="3846" width="9.28125" style="5" customWidth="1"/>
    <col min="3847" max="3847" width="9.8515625" style="5" customWidth="1"/>
    <col min="3848" max="3848" width="11.7109375" style="5" customWidth="1"/>
    <col min="3849" max="3849" width="10.00390625" style="5" customWidth="1"/>
    <col min="3850" max="4098" width="9.140625" style="5" customWidth="1"/>
    <col min="4099" max="4099" width="8.57421875" style="5" customWidth="1"/>
    <col min="4100" max="4100" width="40.421875" style="5" customWidth="1"/>
    <col min="4101" max="4101" width="5.57421875" style="5" customWidth="1"/>
    <col min="4102" max="4102" width="9.28125" style="5" customWidth="1"/>
    <col min="4103" max="4103" width="9.8515625" style="5" customWidth="1"/>
    <col min="4104" max="4104" width="11.7109375" style="5" customWidth="1"/>
    <col min="4105" max="4105" width="10.00390625" style="5" customWidth="1"/>
    <col min="4106" max="4354" width="9.140625" style="5" customWidth="1"/>
    <col min="4355" max="4355" width="8.57421875" style="5" customWidth="1"/>
    <col min="4356" max="4356" width="40.421875" style="5" customWidth="1"/>
    <col min="4357" max="4357" width="5.57421875" style="5" customWidth="1"/>
    <col min="4358" max="4358" width="9.28125" style="5" customWidth="1"/>
    <col min="4359" max="4359" width="9.8515625" style="5" customWidth="1"/>
    <col min="4360" max="4360" width="11.7109375" style="5" customWidth="1"/>
    <col min="4361" max="4361" width="10.00390625" style="5" customWidth="1"/>
    <col min="4362" max="4610" width="9.140625" style="5" customWidth="1"/>
    <col min="4611" max="4611" width="8.57421875" style="5" customWidth="1"/>
    <col min="4612" max="4612" width="40.421875" style="5" customWidth="1"/>
    <col min="4613" max="4613" width="5.57421875" style="5" customWidth="1"/>
    <col min="4614" max="4614" width="9.28125" style="5" customWidth="1"/>
    <col min="4615" max="4615" width="9.8515625" style="5" customWidth="1"/>
    <col min="4616" max="4616" width="11.7109375" style="5" customWidth="1"/>
    <col min="4617" max="4617" width="10.00390625" style="5" customWidth="1"/>
    <col min="4618" max="4866" width="9.140625" style="5" customWidth="1"/>
    <col min="4867" max="4867" width="8.57421875" style="5" customWidth="1"/>
    <col min="4868" max="4868" width="40.421875" style="5" customWidth="1"/>
    <col min="4869" max="4869" width="5.57421875" style="5" customWidth="1"/>
    <col min="4870" max="4870" width="9.28125" style="5" customWidth="1"/>
    <col min="4871" max="4871" width="9.8515625" style="5" customWidth="1"/>
    <col min="4872" max="4872" width="11.7109375" style="5" customWidth="1"/>
    <col min="4873" max="4873" width="10.00390625" style="5" customWidth="1"/>
    <col min="4874" max="5122" width="9.140625" style="5" customWidth="1"/>
    <col min="5123" max="5123" width="8.57421875" style="5" customWidth="1"/>
    <col min="5124" max="5124" width="40.421875" style="5" customWidth="1"/>
    <col min="5125" max="5125" width="5.57421875" style="5" customWidth="1"/>
    <col min="5126" max="5126" width="9.28125" style="5" customWidth="1"/>
    <col min="5127" max="5127" width="9.8515625" style="5" customWidth="1"/>
    <col min="5128" max="5128" width="11.7109375" style="5" customWidth="1"/>
    <col min="5129" max="5129" width="10.00390625" style="5" customWidth="1"/>
    <col min="5130" max="5378" width="9.140625" style="5" customWidth="1"/>
    <col min="5379" max="5379" width="8.57421875" style="5" customWidth="1"/>
    <col min="5380" max="5380" width="40.421875" style="5" customWidth="1"/>
    <col min="5381" max="5381" width="5.57421875" style="5" customWidth="1"/>
    <col min="5382" max="5382" width="9.28125" style="5" customWidth="1"/>
    <col min="5383" max="5383" width="9.8515625" style="5" customWidth="1"/>
    <col min="5384" max="5384" width="11.7109375" style="5" customWidth="1"/>
    <col min="5385" max="5385" width="10.00390625" style="5" customWidth="1"/>
    <col min="5386" max="5634" width="9.140625" style="5" customWidth="1"/>
    <col min="5635" max="5635" width="8.57421875" style="5" customWidth="1"/>
    <col min="5636" max="5636" width="40.421875" style="5" customWidth="1"/>
    <col min="5637" max="5637" width="5.57421875" style="5" customWidth="1"/>
    <col min="5638" max="5638" width="9.28125" style="5" customWidth="1"/>
    <col min="5639" max="5639" width="9.8515625" style="5" customWidth="1"/>
    <col min="5640" max="5640" width="11.7109375" style="5" customWidth="1"/>
    <col min="5641" max="5641" width="10.00390625" style="5" customWidth="1"/>
    <col min="5642" max="5890" width="9.140625" style="5" customWidth="1"/>
    <col min="5891" max="5891" width="8.57421875" style="5" customWidth="1"/>
    <col min="5892" max="5892" width="40.421875" style="5" customWidth="1"/>
    <col min="5893" max="5893" width="5.57421875" style="5" customWidth="1"/>
    <col min="5894" max="5894" width="9.28125" style="5" customWidth="1"/>
    <col min="5895" max="5895" width="9.8515625" style="5" customWidth="1"/>
    <col min="5896" max="5896" width="11.7109375" style="5" customWidth="1"/>
    <col min="5897" max="5897" width="10.00390625" style="5" customWidth="1"/>
    <col min="5898" max="6146" width="9.140625" style="5" customWidth="1"/>
    <col min="6147" max="6147" width="8.57421875" style="5" customWidth="1"/>
    <col min="6148" max="6148" width="40.421875" style="5" customWidth="1"/>
    <col min="6149" max="6149" width="5.57421875" style="5" customWidth="1"/>
    <col min="6150" max="6150" width="9.28125" style="5" customWidth="1"/>
    <col min="6151" max="6151" width="9.8515625" style="5" customWidth="1"/>
    <col min="6152" max="6152" width="11.7109375" style="5" customWidth="1"/>
    <col min="6153" max="6153" width="10.00390625" style="5" customWidth="1"/>
    <col min="6154" max="6402" width="9.140625" style="5" customWidth="1"/>
    <col min="6403" max="6403" width="8.57421875" style="5" customWidth="1"/>
    <col min="6404" max="6404" width="40.421875" style="5" customWidth="1"/>
    <col min="6405" max="6405" width="5.57421875" style="5" customWidth="1"/>
    <col min="6406" max="6406" width="9.28125" style="5" customWidth="1"/>
    <col min="6407" max="6407" width="9.8515625" style="5" customWidth="1"/>
    <col min="6408" max="6408" width="11.7109375" style="5" customWidth="1"/>
    <col min="6409" max="6409" width="10.00390625" style="5" customWidth="1"/>
    <col min="6410" max="6658" width="9.140625" style="5" customWidth="1"/>
    <col min="6659" max="6659" width="8.57421875" style="5" customWidth="1"/>
    <col min="6660" max="6660" width="40.421875" style="5" customWidth="1"/>
    <col min="6661" max="6661" width="5.57421875" style="5" customWidth="1"/>
    <col min="6662" max="6662" width="9.28125" style="5" customWidth="1"/>
    <col min="6663" max="6663" width="9.8515625" style="5" customWidth="1"/>
    <col min="6664" max="6664" width="11.7109375" style="5" customWidth="1"/>
    <col min="6665" max="6665" width="10.00390625" style="5" customWidth="1"/>
    <col min="6666" max="6914" width="9.140625" style="5" customWidth="1"/>
    <col min="6915" max="6915" width="8.57421875" style="5" customWidth="1"/>
    <col min="6916" max="6916" width="40.421875" style="5" customWidth="1"/>
    <col min="6917" max="6917" width="5.57421875" style="5" customWidth="1"/>
    <col min="6918" max="6918" width="9.28125" style="5" customWidth="1"/>
    <col min="6919" max="6919" width="9.8515625" style="5" customWidth="1"/>
    <col min="6920" max="6920" width="11.7109375" style="5" customWidth="1"/>
    <col min="6921" max="6921" width="10.00390625" style="5" customWidth="1"/>
    <col min="6922" max="7170" width="9.140625" style="5" customWidth="1"/>
    <col min="7171" max="7171" width="8.57421875" style="5" customWidth="1"/>
    <col min="7172" max="7172" width="40.421875" style="5" customWidth="1"/>
    <col min="7173" max="7173" width="5.57421875" style="5" customWidth="1"/>
    <col min="7174" max="7174" width="9.28125" style="5" customWidth="1"/>
    <col min="7175" max="7175" width="9.8515625" style="5" customWidth="1"/>
    <col min="7176" max="7176" width="11.7109375" style="5" customWidth="1"/>
    <col min="7177" max="7177" width="10.00390625" style="5" customWidth="1"/>
    <col min="7178" max="7426" width="9.140625" style="5" customWidth="1"/>
    <col min="7427" max="7427" width="8.57421875" style="5" customWidth="1"/>
    <col min="7428" max="7428" width="40.421875" style="5" customWidth="1"/>
    <col min="7429" max="7429" width="5.57421875" style="5" customWidth="1"/>
    <col min="7430" max="7430" width="9.28125" style="5" customWidth="1"/>
    <col min="7431" max="7431" width="9.8515625" style="5" customWidth="1"/>
    <col min="7432" max="7432" width="11.7109375" style="5" customWidth="1"/>
    <col min="7433" max="7433" width="10.00390625" style="5" customWidth="1"/>
    <col min="7434" max="7682" width="9.140625" style="5" customWidth="1"/>
    <col min="7683" max="7683" width="8.57421875" style="5" customWidth="1"/>
    <col min="7684" max="7684" width="40.421875" style="5" customWidth="1"/>
    <col min="7685" max="7685" width="5.57421875" style="5" customWidth="1"/>
    <col min="7686" max="7686" width="9.28125" style="5" customWidth="1"/>
    <col min="7687" max="7687" width="9.8515625" style="5" customWidth="1"/>
    <col min="7688" max="7688" width="11.7109375" style="5" customWidth="1"/>
    <col min="7689" max="7689" width="10.00390625" style="5" customWidth="1"/>
    <col min="7690" max="7938" width="9.140625" style="5" customWidth="1"/>
    <col min="7939" max="7939" width="8.57421875" style="5" customWidth="1"/>
    <col min="7940" max="7940" width="40.421875" style="5" customWidth="1"/>
    <col min="7941" max="7941" width="5.57421875" style="5" customWidth="1"/>
    <col min="7942" max="7942" width="9.28125" style="5" customWidth="1"/>
    <col min="7943" max="7943" width="9.8515625" style="5" customWidth="1"/>
    <col min="7944" max="7944" width="11.7109375" style="5" customWidth="1"/>
    <col min="7945" max="7945" width="10.00390625" style="5" customWidth="1"/>
    <col min="7946" max="8194" width="9.140625" style="5" customWidth="1"/>
    <col min="8195" max="8195" width="8.57421875" style="5" customWidth="1"/>
    <col min="8196" max="8196" width="40.421875" style="5" customWidth="1"/>
    <col min="8197" max="8197" width="5.57421875" style="5" customWidth="1"/>
    <col min="8198" max="8198" width="9.28125" style="5" customWidth="1"/>
    <col min="8199" max="8199" width="9.8515625" style="5" customWidth="1"/>
    <col min="8200" max="8200" width="11.7109375" style="5" customWidth="1"/>
    <col min="8201" max="8201" width="10.00390625" style="5" customWidth="1"/>
    <col min="8202" max="8450" width="9.140625" style="5" customWidth="1"/>
    <col min="8451" max="8451" width="8.57421875" style="5" customWidth="1"/>
    <col min="8452" max="8452" width="40.421875" style="5" customWidth="1"/>
    <col min="8453" max="8453" width="5.57421875" style="5" customWidth="1"/>
    <col min="8454" max="8454" width="9.28125" style="5" customWidth="1"/>
    <col min="8455" max="8455" width="9.8515625" style="5" customWidth="1"/>
    <col min="8456" max="8456" width="11.7109375" style="5" customWidth="1"/>
    <col min="8457" max="8457" width="10.00390625" style="5" customWidth="1"/>
    <col min="8458" max="8706" width="9.140625" style="5" customWidth="1"/>
    <col min="8707" max="8707" width="8.57421875" style="5" customWidth="1"/>
    <col min="8708" max="8708" width="40.421875" style="5" customWidth="1"/>
    <col min="8709" max="8709" width="5.57421875" style="5" customWidth="1"/>
    <col min="8710" max="8710" width="9.28125" style="5" customWidth="1"/>
    <col min="8711" max="8711" width="9.8515625" style="5" customWidth="1"/>
    <col min="8712" max="8712" width="11.7109375" style="5" customWidth="1"/>
    <col min="8713" max="8713" width="10.00390625" style="5" customWidth="1"/>
    <col min="8714" max="8962" width="9.140625" style="5" customWidth="1"/>
    <col min="8963" max="8963" width="8.57421875" style="5" customWidth="1"/>
    <col min="8964" max="8964" width="40.421875" style="5" customWidth="1"/>
    <col min="8965" max="8965" width="5.57421875" style="5" customWidth="1"/>
    <col min="8966" max="8966" width="9.28125" style="5" customWidth="1"/>
    <col min="8967" max="8967" width="9.8515625" style="5" customWidth="1"/>
    <col min="8968" max="8968" width="11.7109375" style="5" customWidth="1"/>
    <col min="8969" max="8969" width="10.00390625" style="5" customWidth="1"/>
    <col min="8970" max="9218" width="9.140625" style="5" customWidth="1"/>
    <col min="9219" max="9219" width="8.57421875" style="5" customWidth="1"/>
    <col min="9220" max="9220" width="40.421875" style="5" customWidth="1"/>
    <col min="9221" max="9221" width="5.57421875" style="5" customWidth="1"/>
    <col min="9222" max="9222" width="9.28125" style="5" customWidth="1"/>
    <col min="9223" max="9223" width="9.8515625" style="5" customWidth="1"/>
    <col min="9224" max="9224" width="11.7109375" style="5" customWidth="1"/>
    <col min="9225" max="9225" width="10.00390625" style="5" customWidth="1"/>
    <col min="9226" max="9474" width="9.140625" style="5" customWidth="1"/>
    <col min="9475" max="9475" width="8.57421875" style="5" customWidth="1"/>
    <col min="9476" max="9476" width="40.421875" style="5" customWidth="1"/>
    <col min="9477" max="9477" width="5.57421875" style="5" customWidth="1"/>
    <col min="9478" max="9478" width="9.28125" style="5" customWidth="1"/>
    <col min="9479" max="9479" width="9.8515625" style="5" customWidth="1"/>
    <col min="9480" max="9480" width="11.7109375" style="5" customWidth="1"/>
    <col min="9481" max="9481" width="10.00390625" style="5" customWidth="1"/>
    <col min="9482" max="9730" width="9.140625" style="5" customWidth="1"/>
    <col min="9731" max="9731" width="8.57421875" style="5" customWidth="1"/>
    <col min="9732" max="9732" width="40.421875" style="5" customWidth="1"/>
    <col min="9733" max="9733" width="5.57421875" style="5" customWidth="1"/>
    <col min="9734" max="9734" width="9.28125" style="5" customWidth="1"/>
    <col min="9735" max="9735" width="9.8515625" style="5" customWidth="1"/>
    <col min="9736" max="9736" width="11.7109375" style="5" customWidth="1"/>
    <col min="9737" max="9737" width="10.00390625" style="5" customWidth="1"/>
    <col min="9738" max="9986" width="9.140625" style="5" customWidth="1"/>
    <col min="9987" max="9987" width="8.57421875" style="5" customWidth="1"/>
    <col min="9988" max="9988" width="40.421875" style="5" customWidth="1"/>
    <col min="9989" max="9989" width="5.57421875" style="5" customWidth="1"/>
    <col min="9990" max="9990" width="9.28125" style="5" customWidth="1"/>
    <col min="9991" max="9991" width="9.8515625" style="5" customWidth="1"/>
    <col min="9992" max="9992" width="11.7109375" style="5" customWidth="1"/>
    <col min="9993" max="9993" width="10.00390625" style="5" customWidth="1"/>
    <col min="9994" max="10242" width="9.140625" style="5" customWidth="1"/>
    <col min="10243" max="10243" width="8.57421875" style="5" customWidth="1"/>
    <col min="10244" max="10244" width="40.421875" style="5" customWidth="1"/>
    <col min="10245" max="10245" width="5.57421875" style="5" customWidth="1"/>
    <col min="10246" max="10246" width="9.28125" style="5" customWidth="1"/>
    <col min="10247" max="10247" width="9.8515625" style="5" customWidth="1"/>
    <col min="10248" max="10248" width="11.7109375" style="5" customWidth="1"/>
    <col min="10249" max="10249" width="10.00390625" style="5" customWidth="1"/>
    <col min="10250" max="10498" width="9.140625" style="5" customWidth="1"/>
    <col min="10499" max="10499" width="8.57421875" style="5" customWidth="1"/>
    <col min="10500" max="10500" width="40.421875" style="5" customWidth="1"/>
    <col min="10501" max="10501" width="5.57421875" style="5" customWidth="1"/>
    <col min="10502" max="10502" width="9.28125" style="5" customWidth="1"/>
    <col min="10503" max="10503" width="9.8515625" style="5" customWidth="1"/>
    <col min="10504" max="10504" width="11.7109375" style="5" customWidth="1"/>
    <col min="10505" max="10505" width="10.00390625" style="5" customWidth="1"/>
    <col min="10506" max="10754" width="9.140625" style="5" customWidth="1"/>
    <col min="10755" max="10755" width="8.57421875" style="5" customWidth="1"/>
    <col min="10756" max="10756" width="40.421875" style="5" customWidth="1"/>
    <col min="10757" max="10757" width="5.57421875" style="5" customWidth="1"/>
    <col min="10758" max="10758" width="9.28125" style="5" customWidth="1"/>
    <col min="10759" max="10759" width="9.8515625" style="5" customWidth="1"/>
    <col min="10760" max="10760" width="11.7109375" style="5" customWidth="1"/>
    <col min="10761" max="10761" width="10.00390625" style="5" customWidth="1"/>
    <col min="10762" max="11010" width="9.140625" style="5" customWidth="1"/>
    <col min="11011" max="11011" width="8.57421875" style="5" customWidth="1"/>
    <col min="11012" max="11012" width="40.421875" style="5" customWidth="1"/>
    <col min="11013" max="11013" width="5.57421875" style="5" customWidth="1"/>
    <col min="11014" max="11014" width="9.28125" style="5" customWidth="1"/>
    <col min="11015" max="11015" width="9.8515625" style="5" customWidth="1"/>
    <col min="11016" max="11016" width="11.7109375" style="5" customWidth="1"/>
    <col min="11017" max="11017" width="10.00390625" style="5" customWidth="1"/>
    <col min="11018" max="11266" width="9.140625" style="5" customWidth="1"/>
    <col min="11267" max="11267" width="8.57421875" style="5" customWidth="1"/>
    <col min="11268" max="11268" width="40.421875" style="5" customWidth="1"/>
    <col min="11269" max="11269" width="5.57421875" style="5" customWidth="1"/>
    <col min="11270" max="11270" width="9.28125" style="5" customWidth="1"/>
    <col min="11271" max="11271" width="9.8515625" style="5" customWidth="1"/>
    <col min="11272" max="11272" width="11.7109375" style="5" customWidth="1"/>
    <col min="11273" max="11273" width="10.00390625" style="5" customWidth="1"/>
    <col min="11274" max="11522" width="9.140625" style="5" customWidth="1"/>
    <col min="11523" max="11523" width="8.57421875" style="5" customWidth="1"/>
    <col min="11524" max="11524" width="40.421875" style="5" customWidth="1"/>
    <col min="11525" max="11525" width="5.57421875" style="5" customWidth="1"/>
    <col min="11526" max="11526" width="9.28125" style="5" customWidth="1"/>
    <col min="11527" max="11527" width="9.8515625" style="5" customWidth="1"/>
    <col min="11528" max="11528" width="11.7109375" style="5" customWidth="1"/>
    <col min="11529" max="11529" width="10.00390625" style="5" customWidth="1"/>
    <col min="11530" max="11778" width="9.140625" style="5" customWidth="1"/>
    <col min="11779" max="11779" width="8.57421875" style="5" customWidth="1"/>
    <col min="11780" max="11780" width="40.421875" style="5" customWidth="1"/>
    <col min="11781" max="11781" width="5.57421875" style="5" customWidth="1"/>
    <col min="11782" max="11782" width="9.28125" style="5" customWidth="1"/>
    <col min="11783" max="11783" width="9.8515625" style="5" customWidth="1"/>
    <col min="11784" max="11784" width="11.7109375" style="5" customWidth="1"/>
    <col min="11785" max="11785" width="10.00390625" style="5" customWidth="1"/>
    <col min="11786" max="12034" width="9.140625" style="5" customWidth="1"/>
    <col min="12035" max="12035" width="8.57421875" style="5" customWidth="1"/>
    <col min="12036" max="12036" width="40.421875" style="5" customWidth="1"/>
    <col min="12037" max="12037" width="5.57421875" style="5" customWidth="1"/>
    <col min="12038" max="12038" width="9.28125" style="5" customWidth="1"/>
    <col min="12039" max="12039" width="9.8515625" style="5" customWidth="1"/>
    <col min="12040" max="12040" width="11.7109375" style="5" customWidth="1"/>
    <col min="12041" max="12041" width="10.00390625" style="5" customWidth="1"/>
    <col min="12042" max="12290" width="9.140625" style="5" customWidth="1"/>
    <col min="12291" max="12291" width="8.57421875" style="5" customWidth="1"/>
    <col min="12292" max="12292" width="40.421875" style="5" customWidth="1"/>
    <col min="12293" max="12293" width="5.57421875" style="5" customWidth="1"/>
    <col min="12294" max="12294" width="9.28125" style="5" customWidth="1"/>
    <col min="12295" max="12295" width="9.8515625" style="5" customWidth="1"/>
    <col min="12296" max="12296" width="11.7109375" style="5" customWidth="1"/>
    <col min="12297" max="12297" width="10.00390625" style="5" customWidth="1"/>
    <col min="12298" max="12546" width="9.140625" style="5" customWidth="1"/>
    <col min="12547" max="12547" width="8.57421875" style="5" customWidth="1"/>
    <col min="12548" max="12548" width="40.421875" style="5" customWidth="1"/>
    <col min="12549" max="12549" width="5.57421875" style="5" customWidth="1"/>
    <col min="12550" max="12550" width="9.28125" style="5" customWidth="1"/>
    <col min="12551" max="12551" width="9.8515625" style="5" customWidth="1"/>
    <col min="12552" max="12552" width="11.7109375" style="5" customWidth="1"/>
    <col min="12553" max="12553" width="10.00390625" style="5" customWidth="1"/>
    <col min="12554" max="12802" width="9.140625" style="5" customWidth="1"/>
    <col min="12803" max="12803" width="8.57421875" style="5" customWidth="1"/>
    <col min="12804" max="12804" width="40.421875" style="5" customWidth="1"/>
    <col min="12805" max="12805" width="5.57421875" style="5" customWidth="1"/>
    <col min="12806" max="12806" width="9.28125" style="5" customWidth="1"/>
    <col min="12807" max="12807" width="9.8515625" style="5" customWidth="1"/>
    <col min="12808" max="12808" width="11.7109375" style="5" customWidth="1"/>
    <col min="12809" max="12809" width="10.00390625" style="5" customWidth="1"/>
    <col min="12810" max="13058" width="9.140625" style="5" customWidth="1"/>
    <col min="13059" max="13059" width="8.57421875" style="5" customWidth="1"/>
    <col min="13060" max="13060" width="40.421875" style="5" customWidth="1"/>
    <col min="13061" max="13061" width="5.57421875" style="5" customWidth="1"/>
    <col min="13062" max="13062" width="9.28125" style="5" customWidth="1"/>
    <col min="13063" max="13063" width="9.8515625" style="5" customWidth="1"/>
    <col min="13064" max="13064" width="11.7109375" style="5" customWidth="1"/>
    <col min="13065" max="13065" width="10.00390625" style="5" customWidth="1"/>
    <col min="13066" max="13314" width="9.140625" style="5" customWidth="1"/>
    <col min="13315" max="13315" width="8.57421875" style="5" customWidth="1"/>
    <col min="13316" max="13316" width="40.421875" style="5" customWidth="1"/>
    <col min="13317" max="13317" width="5.57421875" style="5" customWidth="1"/>
    <col min="13318" max="13318" width="9.28125" style="5" customWidth="1"/>
    <col min="13319" max="13319" width="9.8515625" style="5" customWidth="1"/>
    <col min="13320" max="13320" width="11.7109375" style="5" customWidth="1"/>
    <col min="13321" max="13321" width="10.00390625" style="5" customWidth="1"/>
    <col min="13322" max="13570" width="9.140625" style="5" customWidth="1"/>
    <col min="13571" max="13571" width="8.57421875" style="5" customWidth="1"/>
    <col min="13572" max="13572" width="40.421875" style="5" customWidth="1"/>
    <col min="13573" max="13573" width="5.57421875" style="5" customWidth="1"/>
    <col min="13574" max="13574" width="9.28125" style="5" customWidth="1"/>
    <col min="13575" max="13575" width="9.8515625" style="5" customWidth="1"/>
    <col min="13576" max="13576" width="11.7109375" style="5" customWidth="1"/>
    <col min="13577" max="13577" width="10.00390625" style="5" customWidth="1"/>
    <col min="13578" max="13826" width="9.140625" style="5" customWidth="1"/>
    <col min="13827" max="13827" width="8.57421875" style="5" customWidth="1"/>
    <col min="13828" max="13828" width="40.421875" style="5" customWidth="1"/>
    <col min="13829" max="13829" width="5.57421875" style="5" customWidth="1"/>
    <col min="13830" max="13830" width="9.28125" style="5" customWidth="1"/>
    <col min="13831" max="13831" width="9.8515625" style="5" customWidth="1"/>
    <col min="13832" max="13832" width="11.7109375" style="5" customWidth="1"/>
    <col min="13833" max="13833" width="10.00390625" style="5" customWidth="1"/>
    <col min="13834" max="14082" width="9.140625" style="5" customWidth="1"/>
    <col min="14083" max="14083" width="8.57421875" style="5" customWidth="1"/>
    <col min="14084" max="14084" width="40.421875" style="5" customWidth="1"/>
    <col min="14085" max="14085" width="5.57421875" style="5" customWidth="1"/>
    <col min="14086" max="14086" width="9.28125" style="5" customWidth="1"/>
    <col min="14087" max="14087" width="9.8515625" style="5" customWidth="1"/>
    <col min="14088" max="14088" width="11.7109375" style="5" customWidth="1"/>
    <col min="14089" max="14089" width="10.00390625" style="5" customWidth="1"/>
    <col min="14090" max="14338" width="9.140625" style="5" customWidth="1"/>
    <col min="14339" max="14339" width="8.57421875" style="5" customWidth="1"/>
    <col min="14340" max="14340" width="40.421875" style="5" customWidth="1"/>
    <col min="14341" max="14341" width="5.57421875" style="5" customWidth="1"/>
    <col min="14342" max="14342" width="9.28125" style="5" customWidth="1"/>
    <col min="14343" max="14343" width="9.8515625" style="5" customWidth="1"/>
    <col min="14344" max="14344" width="11.7109375" style="5" customWidth="1"/>
    <col min="14345" max="14345" width="10.00390625" style="5" customWidth="1"/>
    <col min="14346" max="14594" width="9.140625" style="5" customWidth="1"/>
    <col min="14595" max="14595" width="8.57421875" style="5" customWidth="1"/>
    <col min="14596" max="14596" width="40.421875" style="5" customWidth="1"/>
    <col min="14597" max="14597" width="5.57421875" style="5" customWidth="1"/>
    <col min="14598" max="14598" width="9.28125" style="5" customWidth="1"/>
    <col min="14599" max="14599" width="9.8515625" style="5" customWidth="1"/>
    <col min="14600" max="14600" width="11.7109375" style="5" customWidth="1"/>
    <col min="14601" max="14601" width="10.00390625" style="5" customWidth="1"/>
    <col min="14602" max="14850" width="9.140625" style="5" customWidth="1"/>
    <col min="14851" max="14851" width="8.57421875" style="5" customWidth="1"/>
    <col min="14852" max="14852" width="40.421875" style="5" customWidth="1"/>
    <col min="14853" max="14853" width="5.57421875" style="5" customWidth="1"/>
    <col min="14854" max="14854" width="9.28125" style="5" customWidth="1"/>
    <col min="14855" max="14855" width="9.8515625" style="5" customWidth="1"/>
    <col min="14856" max="14856" width="11.7109375" style="5" customWidth="1"/>
    <col min="14857" max="14857" width="10.00390625" style="5" customWidth="1"/>
    <col min="14858" max="15106" width="9.140625" style="5" customWidth="1"/>
    <col min="15107" max="15107" width="8.57421875" style="5" customWidth="1"/>
    <col min="15108" max="15108" width="40.421875" style="5" customWidth="1"/>
    <col min="15109" max="15109" width="5.57421875" style="5" customWidth="1"/>
    <col min="15110" max="15110" width="9.28125" style="5" customWidth="1"/>
    <col min="15111" max="15111" width="9.8515625" style="5" customWidth="1"/>
    <col min="15112" max="15112" width="11.7109375" style="5" customWidth="1"/>
    <col min="15113" max="15113" width="10.00390625" style="5" customWidth="1"/>
    <col min="15114" max="15362" width="9.140625" style="5" customWidth="1"/>
    <col min="15363" max="15363" width="8.57421875" style="5" customWidth="1"/>
    <col min="15364" max="15364" width="40.421875" style="5" customWidth="1"/>
    <col min="15365" max="15365" width="5.57421875" style="5" customWidth="1"/>
    <col min="15366" max="15366" width="9.28125" style="5" customWidth="1"/>
    <col min="15367" max="15367" width="9.8515625" style="5" customWidth="1"/>
    <col min="15368" max="15368" width="11.7109375" style="5" customWidth="1"/>
    <col min="15369" max="15369" width="10.00390625" style="5" customWidth="1"/>
    <col min="15370" max="15618" width="9.140625" style="5" customWidth="1"/>
    <col min="15619" max="15619" width="8.57421875" style="5" customWidth="1"/>
    <col min="15620" max="15620" width="40.421875" style="5" customWidth="1"/>
    <col min="15621" max="15621" width="5.57421875" style="5" customWidth="1"/>
    <col min="15622" max="15622" width="9.28125" style="5" customWidth="1"/>
    <col min="15623" max="15623" width="9.8515625" style="5" customWidth="1"/>
    <col min="15624" max="15624" width="11.7109375" style="5" customWidth="1"/>
    <col min="15625" max="15625" width="10.00390625" style="5" customWidth="1"/>
    <col min="15626" max="15874" width="9.140625" style="5" customWidth="1"/>
    <col min="15875" max="15875" width="8.57421875" style="5" customWidth="1"/>
    <col min="15876" max="15876" width="40.421875" style="5" customWidth="1"/>
    <col min="15877" max="15877" width="5.57421875" style="5" customWidth="1"/>
    <col min="15878" max="15878" width="9.28125" style="5" customWidth="1"/>
    <col min="15879" max="15879" width="9.8515625" style="5" customWidth="1"/>
    <col min="15880" max="15880" width="11.7109375" style="5" customWidth="1"/>
    <col min="15881" max="15881" width="10.00390625" style="5" customWidth="1"/>
    <col min="15882" max="16130" width="9.140625" style="5" customWidth="1"/>
    <col min="16131" max="16131" width="8.57421875" style="5" customWidth="1"/>
    <col min="16132" max="16132" width="40.421875" style="5" customWidth="1"/>
    <col min="16133" max="16133" width="5.57421875" style="5" customWidth="1"/>
    <col min="16134" max="16134" width="9.28125" style="5" customWidth="1"/>
    <col min="16135" max="16135" width="9.8515625" style="5" customWidth="1"/>
    <col min="16136" max="16136" width="11.7109375" style="5" customWidth="1"/>
    <col min="16137" max="16137" width="10.00390625" style="5" customWidth="1"/>
    <col min="16138" max="16384" width="9.140625" style="5" customWidth="1"/>
  </cols>
  <sheetData>
    <row r="1" spans="1:8" ht="15.75">
      <c r="A1" s="311"/>
      <c r="B1" s="311"/>
      <c r="C1" s="311"/>
      <c r="D1" s="311"/>
      <c r="E1" s="311"/>
      <c r="F1" s="311"/>
      <c r="G1" s="246"/>
      <c r="H1" s="246"/>
    </row>
    <row r="2" spans="1:8" ht="14.25" customHeight="1" thickBot="1">
      <c r="A2" s="6"/>
      <c r="B2" s="7"/>
      <c r="C2" s="7"/>
      <c r="D2" s="7"/>
      <c r="E2" s="7"/>
      <c r="F2" s="7"/>
      <c r="G2" s="7"/>
      <c r="H2" s="7"/>
    </row>
    <row r="3" spans="1:8" ht="13.5" thickTop="1">
      <c r="A3" s="22" t="s">
        <v>0</v>
      </c>
      <c r="B3" s="21" t="s">
        <v>1</v>
      </c>
      <c r="C3" s="3"/>
      <c r="D3" s="3"/>
      <c r="E3" s="8"/>
      <c r="F3" s="9"/>
      <c r="G3" s="247"/>
      <c r="H3" s="247"/>
    </row>
    <row r="4" spans="1:8" ht="15">
      <c r="A4" s="23" t="s">
        <v>2</v>
      </c>
      <c r="B4" s="2" t="s">
        <v>3</v>
      </c>
      <c r="E4" s="1"/>
      <c r="F4" s="17"/>
      <c r="G4" s="247"/>
      <c r="H4" s="247"/>
    </row>
    <row r="5" spans="1:8" ht="13.5" thickBot="1">
      <c r="A5" s="24" t="s">
        <v>4</v>
      </c>
      <c r="B5" s="15" t="s">
        <v>5</v>
      </c>
      <c r="C5" s="4"/>
      <c r="D5" s="4"/>
      <c r="E5" s="312"/>
      <c r="F5" s="313"/>
      <c r="G5" s="248"/>
      <c r="H5" s="248"/>
    </row>
    <row r="6" spans="1:8" ht="14.25" thickBot="1" thickTop="1">
      <c r="A6" s="25"/>
      <c r="B6" s="26"/>
      <c r="E6" s="27"/>
      <c r="F6" s="27"/>
      <c r="G6" s="27"/>
      <c r="H6" s="27"/>
    </row>
    <row r="7" spans="1:9" ht="37.15" customHeight="1" thickBot="1">
      <c r="A7" s="18" t="s">
        <v>6</v>
      </c>
      <c r="B7" s="28" t="s">
        <v>7</v>
      </c>
      <c r="C7" s="29" t="s">
        <v>8</v>
      </c>
      <c r="D7" s="30" t="s">
        <v>9</v>
      </c>
      <c r="E7" s="31" t="s">
        <v>10</v>
      </c>
      <c r="F7" s="30" t="s">
        <v>11</v>
      </c>
      <c r="G7" s="260" t="s">
        <v>58</v>
      </c>
      <c r="H7" s="261" t="s">
        <v>59</v>
      </c>
      <c r="I7" s="255" t="s">
        <v>316</v>
      </c>
    </row>
    <row r="8" spans="1:9" ht="15">
      <c r="A8" s="251"/>
      <c r="B8" s="252" t="s">
        <v>12</v>
      </c>
      <c r="C8" s="253"/>
      <c r="D8" s="253"/>
      <c r="E8" s="254"/>
      <c r="F8" s="271"/>
      <c r="G8" s="266"/>
      <c r="H8" s="262"/>
      <c r="I8" s="256"/>
    </row>
    <row r="9" spans="1:9" s="10" customFormat="1" ht="12">
      <c r="A9" s="32">
        <v>1</v>
      </c>
      <c r="B9" s="11" t="s">
        <v>13</v>
      </c>
      <c r="C9" s="13" t="s">
        <v>14</v>
      </c>
      <c r="D9" s="33">
        <v>1</v>
      </c>
      <c r="E9" s="270"/>
      <c r="F9" s="272">
        <f>D9*E9</f>
        <v>0</v>
      </c>
      <c r="G9" s="267">
        <v>21</v>
      </c>
      <c r="H9" s="263">
        <f>F9*1.21</f>
        <v>0</v>
      </c>
      <c r="I9" s="257"/>
    </row>
    <row r="10" spans="1:9" ht="12.75" customHeight="1">
      <c r="A10" s="14"/>
      <c r="B10" s="12" t="s">
        <v>15</v>
      </c>
      <c r="C10" s="13"/>
      <c r="D10" s="19"/>
      <c r="E10" s="16"/>
      <c r="F10" s="272"/>
      <c r="G10" s="268"/>
      <c r="H10" s="264"/>
      <c r="I10" s="258"/>
    </row>
    <row r="11" spans="1:9" s="10" customFormat="1" ht="12">
      <c r="A11" s="32">
        <v>2</v>
      </c>
      <c r="B11" s="11" t="s">
        <v>16</v>
      </c>
      <c r="C11" s="13" t="s">
        <v>14</v>
      </c>
      <c r="D11" s="33">
        <v>1</v>
      </c>
      <c r="E11" s="270"/>
      <c r="F11" s="272">
        <f>D11*E11</f>
        <v>0</v>
      </c>
      <c r="G11" s="267">
        <v>21</v>
      </c>
      <c r="H11" s="263">
        <f>F11*1.21</f>
        <v>0</v>
      </c>
      <c r="I11" s="257"/>
    </row>
    <row r="12" spans="1:9" ht="12.75" customHeight="1">
      <c r="A12" s="14"/>
      <c r="B12" s="12" t="s">
        <v>17</v>
      </c>
      <c r="C12" s="13"/>
      <c r="D12" s="19"/>
      <c r="E12" s="16"/>
      <c r="F12" s="272"/>
      <c r="G12" s="268"/>
      <c r="H12" s="264"/>
      <c r="I12" s="258"/>
    </row>
    <row r="13" spans="1:9" s="10" customFormat="1" ht="12.75" customHeight="1">
      <c r="A13" s="32">
        <v>3</v>
      </c>
      <c r="B13" s="11" t="s">
        <v>18</v>
      </c>
      <c r="C13" s="13" t="s">
        <v>14</v>
      </c>
      <c r="D13" s="33">
        <v>1</v>
      </c>
      <c r="E13" s="270"/>
      <c r="F13" s="272">
        <f>D13*E13</f>
        <v>0</v>
      </c>
      <c r="G13" s="267">
        <v>21</v>
      </c>
      <c r="H13" s="263">
        <f>F13*1.21</f>
        <v>0</v>
      </c>
      <c r="I13" s="257"/>
    </row>
    <row r="14" spans="1:9" ht="12.75" customHeight="1">
      <c r="A14" s="14"/>
      <c r="B14" s="12" t="s">
        <v>19</v>
      </c>
      <c r="C14" s="13"/>
      <c r="D14" s="19"/>
      <c r="E14" s="16"/>
      <c r="F14" s="272"/>
      <c r="G14" s="268"/>
      <c r="H14" s="264"/>
      <c r="I14" s="258"/>
    </row>
    <row r="15" spans="1:9" ht="12.75" customHeight="1">
      <c r="A15" s="34">
        <v>4</v>
      </c>
      <c r="B15" s="11" t="s">
        <v>20</v>
      </c>
      <c r="C15" s="13" t="s">
        <v>14</v>
      </c>
      <c r="D15" s="33">
        <v>8</v>
      </c>
      <c r="E15" s="270"/>
      <c r="F15" s="272">
        <f>D15*E15</f>
        <v>0</v>
      </c>
      <c r="G15" s="267">
        <v>21</v>
      </c>
      <c r="H15" s="263">
        <f>F15*1.21</f>
        <v>0</v>
      </c>
      <c r="I15" s="257"/>
    </row>
    <row r="16" spans="1:9" ht="12.75" customHeight="1">
      <c r="A16" s="14"/>
      <c r="B16" s="12" t="s">
        <v>21</v>
      </c>
      <c r="C16" s="13"/>
      <c r="D16" s="20"/>
      <c r="E16" s="16"/>
      <c r="F16" s="272"/>
      <c r="G16" s="268"/>
      <c r="H16" s="264"/>
      <c r="I16" s="258"/>
    </row>
    <row r="17" spans="1:9" ht="12.75" customHeight="1">
      <c r="A17" s="34">
        <v>5</v>
      </c>
      <c r="B17" s="11" t="s">
        <v>22</v>
      </c>
      <c r="C17" s="13" t="s">
        <v>14</v>
      </c>
      <c r="D17" s="33">
        <v>4</v>
      </c>
      <c r="E17" s="270"/>
      <c r="F17" s="272">
        <f>D17*E17</f>
        <v>0</v>
      </c>
      <c r="G17" s="267">
        <v>21</v>
      </c>
      <c r="H17" s="263">
        <f>F17*1.21</f>
        <v>0</v>
      </c>
      <c r="I17" s="257"/>
    </row>
    <row r="18" spans="1:9" ht="12.75" customHeight="1">
      <c r="A18" s="14"/>
      <c r="B18" s="12" t="s">
        <v>23</v>
      </c>
      <c r="C18" s="13"/>
      <c r="D18" s="20"/>
      <c r="E18" s="16"/>
      <c r="F18" s="272"/>
      <c r="G18" s="268"/>
      <c r="H18" s="264"/>
      <c r="I18" s="258"/>
    </row>
    <row r="19" spans="1:9" ht="12.75" customHeight="1">
      <c r="A19" s="34">
        <v>6</v>
      </c>
      <c r="B19" s="11" t="s">
        <v>24</v>
      </c>
      <c r="C19" s="13" t="s">
        <v>14</v>
      </c>
      <c r="D19" s="33">
        <v>1</v>
      </c>
      <c r="E19" s="270"/>
      <c r="F19" s="272">
        <f>D19*E19</f>
        <v>0</v>
      </c>
      <c r="G19" s="267">
        <v>21</v>
      </c>
      <c r="H19" s="263">
        <f>F19*1.21</f>
        <v>0</v>
      </c>
      <c r="I19" s="257"/>
    </row>
    <row r="20" spans="1:9" ht="12.75" customHeight="1">
      <c r="A20" s="14"/>
      <c r="B20" s="12" t="s">
        <v>25</v>
      </c>
      <c r="C20" s="13"/>
      <c r="D20" s="20"/>
      <c r="E20" s="16"/>
      <c r="F20" s="272"/>
      <c r="G20" s="268"/>
      <c r="H20" s="264"/>
      <c r="I20" s="258"/>
    </row>
    <row r="21" spans="1:9" ht="12.75" customHeight="1">
      <c r="A21" s="34">
        <v>7</v>
      </c>
      <c r="B21" s="11" t="s">
        <v>26</v>
      </c>
      <c r="C21" s="13" t="s">
        <v>14</v>
      </c>
      <c r="D21" s="33">
        <v>1</v>
      </c>
      <c r="E21" s="270"/>
      <c r="F21" s="272">
        <f>D21*E21</f>
        <v>0</v>
      </c>
      <c r="G21" s="267">
        <v>21</v>
      </c>
      <c r="H21" s="263">
        <f>F21*1.21</f>
        <v>0</v>
      </c>
      <c r="I21" s="257"/>
    </row>
    <row r="22" spans="1:9" ht="12.75" customHeight="1">
      <c r="A22" s="14"/>
      <c r="B22" s="12" t="s">
        <v>27</v>
      </c>
      <c r="C22" s="13"/>
      <c r="D22" s="20"/>
      <c r="E22" s="16"/>
      <c r="F22" s="272"/>
      <c r="G22" s="268"/>
      <c r="H22" s="264"/>
      <c r="I22" s="258"/>
    </row>
    <row r="23" spans="1:9" ht="12.75" customHeight="1">
      <c r="A23" s="34">
        <v>8</v>
      </c>
      <c r="B23" s="11" t="s">
        <v>28</v>
      </c>
      <c r="C23" s="13" t="s">
        <v>14</v>
      </c>
      <c r="D23" s="33">
        <v>1</v>
      </c>
      <c r="E23" s="270"/>
      <c r="F23" s="272">
        <f>D23*E23</f>
        <v>0</v>
      </c>
      <c r="G23" s="267">
        <v>21</v>
      </c>
      <c r="H23" s="263">
        <f>F23*1.21</f>
        <v>0</v>
      </c>
      <c r="I23" s="257"/>
    </row>
    <row r="24" spans="1:9" ht="12.75" customHeight="1">
      <c r="A24" s="14"/>
      <c r="B24" s="12" t="s">
        <v>29</v>
      </c>
      <c r="C24" s="13"/>
      <c r="D24" s="20"/>
      <c r="E24" s="16"/>
      <c r="F24" s="272"/>
      <c r="G24" s="268"/>
      <c r="H24" s="264"/>
      <c r="I24" s="258"/>
    </row>
    <row r="25" spans="1:9" ht="13.5" thickBot="1">
      <c r="A25" s="225" t="s">
        <v>30</v>
      </c>
      <c r="B25" s="226" t="str">
        <f>CONCATENATE(A8," ",B8)</f>
        <v xml:space="preserve"> 1. Učebna praktických činností</v>
      </c>
      <c r="C25" s="227"/>
      <c r="D25" s="227"/>
      <c r="E25" s="228"/>
      <c r="F25" s="269">
        <f>SUM(F8:F24)</f>
        <v>0</v>
      </c>
      <c r="G25" s="269"/>
      <c r="H25" s="265">
        <f>SUM(H8:H24)</f>
        <v>0</v>
      </c>
      <c r="I25" s="259"/>
    </row>
    <row r="26" ht="13.5" thickBot="1"/>
    <row r="27" spans="1:8" ht="18">
      <c r="A27" s="35" t="s">
        <v>31</v>
      </c>
      <c r="B27" s="36"/>
      <c r="C27" s="36"/>
      <c r="D27" s="36"/>
      <c r="E27" s="37"/>
      <c r="F27" s="38"/>
      <c r="G27" s="147"/>
      <c r="H27" s="147"/>
    </row>
    <row r="28" spans="1:8" ht="15">
      <c r="A28" s="39" t="s">
        <v>33</v>
      </c>
      <c r="B28" s="42"/>
      <c r="C28" s="42"/>
      <c r="D28" s="43">
        <v>21</v>
      </c>
      <c r="E28" s="42" t="s">
        <v>32</v>
      </c>
      <c r="F28" s="41">
        <f>F9+F11+F13+F15+F17+F19+F21+F23</f>
        <v>0</v>
      </c>
      <c r="G28" s="249"/>
      <c r="H28" s="249"/>
    </row>
    <row r="29" spans="1:8" ht="15.75" thickBot="1">
      <c r="A29" s="44" t="s">
        <v>34</v>
      </c>
      <c r="B29" s="42"/>
      <c r="C29" s="42"/>
      <c r="D29" s="43">
        <v>21</v>
      </c>
      <c r="E29" s="42" t="s">
        <v>32</v>
      </c>
      <c r="F29" s="41">
        <f>F28*0.21</f>
        <v>0</v>
      </c>
      <c r="G29" s="249"/>
      <c r="H29" s="249"/>
    </row>
    <row r="30" spans="1:8" ht="17.25" thickBot="1">
      <c r="A30" s="47" t="s">
        <v>36</v>
      </c>
      <c r="B30" s="48"/>
      <c r="C30" s="48"/>
      <c r="D30" s="48"/>
      <c r="E30" s="303">
        <f>SUM(E27:F29)</f>
        <v>0</v>
      </c>
      <c r="F30" s="314"/>
      <c r="G30" s="250"/>
      <c r="H30" s="250"/>
    </row>
    <row r="31" ht="13.5" thickBot="1"/>
    <row r="32" spans="1:8" ht="18">
      <c r="A32" s="35" t="s">
        <v>37</v>
      </c>
      <c r="B32" s="36"/>
      <c r="C32" s="36"/>
      <c r="D32" s="36"/>
      <c r="E32" s="37"/>
      <c r="F32" s="38"/>
      <c r="G32" s="147"/>
      <c r="H32" s="147"/>
    </row>
    <row r="33" spans="1:8" ht="15.75" thickBot="1">
      <c r="A33" s="49" t="s">
        <v>38</v>
      </c>
      <c r="B33" s="50"/>
      <c r="C33" s="50"/>
      <c r="D33" s="51"/>
      <c r="E33" s="50"/>
      <c r="F33" s="52"/>
      <c r="G33" s="249"/>
      <c r="H33" s="249"/>
    </row>
    <row r="34" ht="15">
      <c r="A34" s="53"/>
    </row>
    <row r="35" spans="2:8" ht="15">
      <c r="B35" s="54"/>
      <c r="C35" s="54"/>
      <c r="D35" s="54"/>
      <c r="E35" s="54"/>
      <c r="F35" s="55"/>
      <c r="G35" s="55"/>
      <c r="H35" s="55"/>
    </row>
    <row r="36" ht="15">
      <c r="A36" s="53"/>
    </row>
  </sheetData>
  <sheetProtection algorithmName="SHA-512" hashValue="lqetpKyjYcaoU1/Jw348IdIavypbTyIicd8zHWd2DgeCvPG3gf+yXaSmAMH6tmY0OuyFqVdtWKKAqc9FiNaZnA==" saltValue="u8lZ9zRMwNPsdu7IdJvMGg==" spinCount="100000" sheet="1" objects="1" scenarios="1"/>
  <mergeCells count="3">
    <mergeCell ref="A1:F1"/>
    <mergeCell ref="E5:F5"/>
    <mergeCell ref="E30:F30"/>
  </mergeCells>
  <printOptions/>
  <pageMargins left="0.7" right="0.7" top="0.787401575" bottom="0.787401575" header="0.3" footer="0.3"/>
  <pageSetup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5032"/>
  <sheetViews>
    <sheetView workbookViewId="0" topLeftCell="A121">
      <selection activeCell="F127" sqref="F127"/>
    </sheetView>
  </sheetViews>
  <sheetFormatPr defaultColWidth="9.140625" defaultRowHeight="15" outlineLevelRow="1"/>
  <cols>
    <col min="1" max="1" width="4.28125" style="162" customWidth="1"/>
    <col min="2" max="2" width="8.140625" style="166" customWidth="1"/>
    <col min="3" max="3" width="67.8515625" style="166" customWidth="1"/>
    <col min="4" max="4" width="4.8515625" style="162" customWidth="1"/>
    <col min="5" max="5" width="7.7109375" style="162" customWidth="1"/>
    <col min="6" max="6" width="8.7109375" style="162" customWidth="1"/>
    <col min="7" max="7" width="11.7109375" style="162" customWidth="1"/>
    <col min="8" max="11" width="9.140625" style="162" hidden="1" customWidth="1"/>
    <col min="12" max="12" width="7.7109375" style="162" customWidth="1"/>
    <col min="13" max="13" width="11.57421875" style="162" customWidth="1"/>
    <col min="14" max="22" width="9.140625" style="162" hidden="1" customWidth="1"/>
    <col min="23" max="23" width="13.00390625" style="162" hidden="1" customWidth="1"/>
    <col min="24" max="24" width="10.28125" style="162" hidden="1" customWidth="1"/>
    <col min="25" max="25" width="13.140625" style="162" hidden="1" customWidth="1"/>
    <col min="26" max="26" width="11.8515625" style="162" hidden="1" customWidth="1"/>
    <col min="27" max="27" width="9.140625" style="162" hidden="1" customWidth="1"/>
    <col min="28" max="28" width="14.140625" style="162" customWidth="1"/>
    <col min="29" max="39" width="9.140625" style="162" hidden="1" customWidth="1"/>
    <col min="40" max="16384" width="9.140625" style="162" customWidth="1"/>
  </cols>
  <sheetData>
    <row r="1" spans="1:31" ht="22.5" customHeight="1">
      <c r="A1" s="317" t="s">
        <v>39</v>
      </c>
      <c r="B1" s="317"/>
      <c r="C1" s="317"/>
      <c r="D1" s="317"/>
      <c r="E1" s="317"/>
      <c r="F1" s="317"/>
      <c r="G1" s="317"/>
      <c r="V1" s="162" t="s">
        <v>40</v>
      </c>
      <c r="W1" s="163">
        <f>SUM(G10:G13,G16:G126)</f>
        <v>0</v>
      </c>
      <c r="X1" s="162">
        <v>21</v>
      </c>
      <c r="Y1" s="163">
        <f>SUM(M10:M13,M16:M126)</f>
        <v>0</v>
      </c>
      <c r="Z1" s="163">
        <f>Y1-W1</f>
        <v>0</v>
      </c>
      <c r="AE1" s="162" t="s">
        <v>41</v>
      </c>
    </row>
    <row r="2" spans="1:31" ht="24.95" customHeight="1">
      <c r="A2" s="164" t="s">
        <v>42</v>
      </c>
      <c r="B2" s="165"/>
      <c r="C2" s="318" t="s">
        <v>43</v>
      </c>
      <c r="D2" s="319"/>
      <c r="E2" s="319"/>
      <c r="F2" s="319"/>
      <c r="G2" s="320"/>
      <c r="W2" s="163">
        <f>SUM(G14:G15)</f>
        <v>0</v>
      </c>
      <c r="X2" s="162">
        <v>15</v>
      </c>
      <c r="Y2" s="163">
        <f>SUM(M14:M15)</f>
        <v>0</v>
      </c>
      <c r="Z2" s="163">
        <f aca="true" t="shared" si="0" ref="Z2:Z4">Y2-W2</f>
        <v>0</v>
      </c>
      <c r="AE2" s="162" t="s">
        <v>44</v>
      </c>
    </row>
    <row r="3" spans="1:31" ht="24.95" customHeight="1">
      <c r="A3" s="164" t="s">
        <v>45</v>
      </c>
      <c r="B3" s="165"/>
      <c r="C3" s="318" t="s">
        <v>46</v>
      </c>
      <c r="D3" s="319"/>
      <c r="E3" s="319"/>
      <c r="F3" s="319"/>
      <c r="G3" s="320"/>
      <c r="V3" s="162" t="s">
        <v>47</v>
      </c>
      <c r="W3" s="163" t="e">
        <f>SUM(#REF!,#REF!)</f>
        <v>#REF!</v>
      </c>
      <c r="X3" s="162">
        <v>21</v>
      </c>
      <c r="Y3" s="163" t="e">
        <f>SUM(#REF!,#REF!)</f>
        <v>#REF!</v>
      </c>
      <c r="Z3" s="163" t="e">
        <f t="shared" si="0"/>
        <v>#REF!</v>
      </c>
      <c r="AA3" s="166" t="s">
        <v>44</v>
      </c>
      <c r="AE3" s="162" t="s">
        <v>48</v>
      </c>
    </row>
    <row r="4" spans="1:31" ht="24.95" customHeight="1">
      <c r="A4" s="167" t="s">
        <v>49</v>
      </c>
      <c r="B4" s="168" t="s">
        <v>50</v>
      </c>
      <c r="C4" s="321" t="s">
        <v>51</v>
      </c>
      <c r="D4" s="322"/>
      <c r="E4" s="322"/>
      <c r="F4" s="322"/>
      <c r="G4" s="323"/>
      <c r="W4" s="163" t="e">
        <f>SUM(#REF!)</f>
        <v>#REF!</v>
      </c>
      <c r="X4" s="162">
        <v>15</v>
      </c>
      <c r="Y4" s="163" t="e">
        <f>SUM(#REF!)</f>
        <v>#REF!</v>
      </c>
      <c r="Z4" s="163" t="e">
        <f t="shared" si="0"/>
        <v>#REF!</v>
      </c>
      <c r="AE4" s="162" t="s">
        <v>52</v>
      </c>
    </row>
    <row r="5" spans="4:26" ht="15">
      <c r="D5" s="169"/>
      <c r="W5" s="163"/>
      <c r="Z5" s="163"/>
    </row>
    <row r="6" spans="1:28" ht="45">
      <c r="A6" s="207" t="s">
        <v>6</v>
      </c>
      <c r="B6" s="208" t="s">
        <v>53</v>
      </c>
      <c r="C6" s="209" t="s">
        <v>7</v>
      </c>
      <c r="D6" s="210" t="s">
        <v>8</v>
      </c>
      <c r="E6" s="207" t="s">
        <v>9</v>
      </c>
      <c r="F6" s="211" t="s">
        <v>10</v>
      </c>
      <c r="G6" s="207" t="s">
        <v>11</v>
      </c>
      <c r="H6" s="212" t="s">
        <v>54</v>
      </c>
      <c r="I6" s="212" t="s">
        <v>55</v>
      </c>
      <c r="J6" s="212" t="s">
        <v>56</v>
      </c>
      <c r="K6" s="212" t="s">
        <v>57</v>
      </c>
      <c r="L6" s="212" t="s">
        <v>58</v>
      </c>
      <c r="M6" s="212" t="s">
        <v>59</v>
      </c>
      <c r="N6" s="212" t="s">
        <v>60</v>
      </c>
      <c r="O6" s="212" t="s">
        <v>61</v>
      </c>
      <c r="P6" s="212" t="s">
        <v>62</v>
      </c>
      <c r="Q6" s="212" t="s">
        <v>63</v>
      </c>
      <c r="R6" s="212" t="s">
        <v>64</v>
      </c>
      <c r="S6" s="170" t="s">
        <v>65</v>
      </c>
      <c r="T6" s="170" t="s">
        <v>66</v>
      </c>
      <c r="U6" s="170" t="s">
        <v>67</v>
      </c>
      <c r="W6" s="163"/>
      <c r="Y6" s="163"/>
      <c r="AB6" s="213" t="s">
        <v>316</v>
      </c>
    </row>
    <row r="7" spans="1:21" ht="15" hidden="1">
      <c r="A7" s="171"/>
      <c r="B7" s="172"/>
      <c r="C7" s="172"/>
      <c r="D7" s="173"/>
      <c r="E7" s="174"/>
      <c r="F7" s="175"/>
      <c r="G7" s="175"/>
      <c r="H7" s="175"/>
      <c r="I7" s="175"/>
      <c r="J7" s="175"/>
      <c r="K7" s="175"/>
      <c r="L7" s="175"/>
      <c r="M7" s="175"/>
      <c r="N7" s="175"/>
      <c r="O7" s="175"/>
      <c r="P7" s="175"/>
      <c r="Q7" s="175"/>
      <c r="R7" s="175"/>
      <c r="S7" s="175"/>
      <c r="T7" s="175"/>
      <c r="U7" s="175"/>
    </row>
    <row r="8" spans="1:31" ht="15">
      <c r="A8" s="324"/>
      <c r="B8" s="324"/>
      <c r="C8" s="324"/>
      <c r="D8" s="324"/>
      <c r="E8" s="324"/>
      <c r="F8" s="324"/>
      <c r="G8" s="324"/>
      <c r="H8" s="324"/>
      <c r="I8" s="324"/>
      <c r="J8" s="324"/>
      <c r="K8" s="324"/>
      <c r="L8" s="324"/>
      <c r="M8" s="324"/>
      <c r="N8" s="324"/>
      <c r="O8" s="324"/>
      <c r="P8" s="324"/>
      <c r="Q8" s="324"/>
      <c r="R8" s="324"/>
      <c r="S8" s="183"/>
      <c r="T8" s="183">
        <f>SUM(T10:T126)</f>
        <v>0</v>
      </c>
      <c r="U8" s="183"/>
      <c r="W8" s="163"/>
      <c r="X8" s="163"/>
      <c r="Y8" s="163"/>
      <c r="AE8" s="162" t="s">
        <v>68</v>
      </c>
    </row>
    <row r="9" spans="1:26" ht="15">
      <c r="A9" s="176" t="s">
        <v>69</v>
      </c>
      <c r="B9" s="177" t="s">
        <v>70</v>
      </c>
      <c r="C9" s="178" t="s">
        <v>71</v>
      </c>
      <c r="D9" s="179"/>
      <c r="E9" s="180"/>
      <c r="F9" s="181"/>
      <c r="G9" s="181">
        <f>SUM(G10:G127)</f>
        <v>0</v>
      </c>
      <c r="H9" s="181">
        <f>SUM(H10:H126)</f>
        <v>1598580</v>
      </c>
      <c r="I9" s="181">
        <f>SUM(I10:I126)</f>
        <v>3785814</v>
      </c>
      <c r="J9" s="181">
        <f>SUM(J10:J126)</f>
        <v>0</v>
      </c>
      <c r="K9" s="181">
        <f>SUM(K10:K126)</f>
        <v>0</v>
      </c>
      <c r="L9" s="181"/>
      <c r="M9" s="181">
        <f>SUM(M10:M126)</f>
        <v>0</v>
      </c>
      <c r="N9" s="181"/>
      <c r="O9" s="181">
        <f>SUM(O10:O25)</f>
        <v>0</v>
      </c>
      <c r="P9" s="181"/>
      <c r="Q9" s="181">
        <f>SUM(Q10:Q25)</f>
        <v>0</v>
      </c>
      <c r="R9" s="181"/>
      <c r="S9" s="183"/>
      <c r="T9" s="183"/>
      <c r="U9" s="183"/>
      <c r="W9" s="163" t="e">
        <f>SUM(Y1:Y4)</f>
        <v>#REF!</v>
      </c>
      <c r="X9" s="163"/>
      <c r="Y9" s="163"/>
      <c r="Z9" s="163"/>
    </row>
    <row r="10" spans="1:58" ht="93.75" customHeight="1" outlineLevel="1">
      <c r="A10" s="214">
        <v>1</v>
      </c>
      <c r="B10" s="215" t="s">
        <v>72</v>
      </c>
      <c r="C10" s="216" t="s">
        <v>267</v>
      </c>
      <c r="D10" s="217" t="s">
        <v>73</v>
      </c>
      <c r="E10" s="218">
        <v>1</v>
      </c>
      <c r="F10" s="157"/>
      <c r="G10" s="218">
        <f aca="true" t="shared" si="1" ref="G10:G73">E10*F10</f>
        <v>0</v>
      </c>
      <c r="H10" s="218">
        <v>13424</v>
      </c>
      <c r="I10" s="218">
        <f aca="true" t="shared" si="2" ref="I10:I19">ROUND(E10*H10,2)</f>
        <v>13424</v>
      </c>
      <c r="J10" s="218">
        <v>0</v>
      </c>
      <c r="K10" s="218">
        <f aca="true" t="shared" si="3" ref="K10:K19">ROUND(E10*J10,2)</f>
        <v>0</v>
      </c>
      <c r="L10" s="218">
        <v>21</v>
      </c>
      <c r="M10" s="218">
        <f aca="true" t="shared" si="4" ref="M10:M19">G10*(1+L10/100)</f>
        <v>0</v>
      </c>
      <c r="N10" s="218">
        <v>0</v>
      </c>
      <c r="O10" s="218">
        <f aca="true" t="shared" si="5" ref="O10:O19">ROUND(E10*N10,2)</f>
        <v>0</v>
      </c>
      <c r="P10" s="218">
        <v>0</v>
      </c>
      <c r="Q10" s="218">
        <f aca="true" t="shared" si="6" ref="Q10:Q19">ROUND(E10*P10,2)</f>
        <v>0</v>
      </c>
      <c r="R10" s="218"/>
      <c r="S10" s="189">
        <v>0</v>
      </c>
      <c r="T10" s="189">
        <f>ROUND(E10*S10,2)</f>
        <v>0</v>
      </c>
      <c r="U10" s="189"/>
      <c r="V10" s="190"/>
      <c r="W10" s="191"/>
      <c r="X10" s="191"/>
      <c r="Y10" s="191"/>
      <c r="Z10" s="190"/>
      <c r="AA10" s="190"/>
      <c r="AB10" s="157"/>
      <c r="AC10" s="190"/>
      <c r="AD10" s="190"/>
      <c r="AE10" s="190" t="s">
        <v>74</v>
      </c>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row>
    <row r="11" spans="1:58" ht="56.25" customHeight="1" outlineLevel="1">
      <c r="A11" s="219">
        <v>2</v>
      </c>
      <c r="B11" s="215" t="s">
        <v>75</v>
      </c>
      <c r="C11" s="216" t="s">
        <v>268</v>
      </c>
      <c r="D11" s="217" t="s">
        <v>73</v>
      </c>
      <c r="E11" s="218">
        <v>1</v>
      </c>
      <c r="F11" s="157"/>
      <c r="G11" s="218">
        <f t="shared" si="1"/>
        <v>0</v>
      </c>
      <c r="H11" s="218">
        <v>21054</v>
      </c>
      <c r="I11" s="218">
        <f t="shared" si="2"/>
        <v>21054</v>
      </c>
      <c r="J11" s="218">
        <v>0</v>
      </c>
      <c r="K11" s="218">
        <f t="shared" si="3"/>
        <v>0</v>
      </c>
      <c r="L11" s="218">
        <v>21</v>
      </c>
      <c r="M11" s="218">
        <f t="shared" si="4"/>
        <v>0</v>
      </c>
      <c r="N11" s="218">
        <v>0</v>
      </c>
      <c r="O11" s="218">
        <f t="shared" si="5"/>
        <v>0</v>
      </c>
      <c r="P11" s="218">
        <v>0</v>
      </c>
      <c r="Q11" s="218">
        <f t="shared" si="6"/>
        <v>0</v>
      </c>
      <c r="R11" s="218"/>
      <c r="S11" s="189"/>
      <c r="T11" s="189"/>
      <c r="U11" s="189"/>
      <c r="V11" s="190"/>
      <c r="W11" s="191"/>
      <c r="X11" s="191"/>
      <c r="Y11" s="191"/>
      <c r="Z11" s="190"/>
      <c r="AA11" s="190"/>
      <c r="AB11" s="157"/>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row>
    <row r="12" spans="1:58" ht="56.25" outlineLevel="1">
      <c r="A12" s="219">
        <v>3</v>
      </c>
      <c r="B12" s="215" t="s">
        <v>76</v>
      </c>
      <c r="C12" s="216" t="s">
        <v>269</v>
      </c>
      <c r="D12" s="217" t="s">
        <v>73</v>
      </c>
      <c r="E12" s="218">
        <v>1</v>
      </c>
      <c r="F12" s="157"/>
      <c r="G12" s="218">
        <f t="shared" si="1"/>
        <v>0</v>
      </c>
      <c r="H12" s="218">
        <v>56079</v>
      </c>
      <c r="I12" s="218">
        <f t="shared" si="2"/>
        <v>56079</v>
      </c>
      <c r="J12" s="218">
        <v>0</v>
      </c>
      <c r="K12" s="218">
        <f t="shared" si="3"/>
        <v>0</v>
      </c>
      <c r="L12" s="218">
        <v>21</v>
      </c>
      <c r="M12" s="218">
        <f t="shared" si="4"/>
        <v>0</v>
      </c>
      <c r="N12" s="218">
        <v>0</v>
      </c>
      <c r="O12" s="218">
        <f t="shared" si="5"/>
        <v>0</v>
      </c>
      <c r="P12" s="218">
        <v>0</v>
      </c>
      <c r="Q12" s="218">
        <f t="shared" si="6"/>
        <v>0</v>
      </c>
      <c r="R12" s="218"/>
      <c r="S12" s="189"/>
      <c r="T12" s="189"/>
      <c r="U12" s="189"/>
      <c r="V12" s="190"/>
      <c r="W12" s="191"/>
      <c r="X12" s="191"/>
      <c r="Y12" s="191"/>
      <c r="Z12" s="190"/>
      <c r="AA12" s="190"/>
      <c r="AB12" s="157"/>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row>
    <row r="13" spans="1:58" ht="56.25" customHeight="1" outlineLevel="1">
      <c r="A13" s="219">
        <v>4</v>
      </c>
      <c r="B13" s="215" t="s">
        <v>77</v>
      </c>
      <c r="C13" s="216" t="s">
        <v>270</v>
      </c>
      <c r="D13" s="217" t="s">
        <v>73</v>
      </c>
      <c r="E13" s="218">
        <v>1</v>
      </c>
      <c r="F13" s="157"/>
      <c r="G13" s="218">
        <f t="shared" si="1"/>
        <v>0</v>
      </c>
      <c r="H13" s="218">
        <v>24197</v>
      </c>
      <c r="I13" s="218">
        <f t="shared" si="2"/>
        <v>24197</v>
      </c>
      <c r="J13" s="218">
        <v>0</v>
      </c>
      <c r="K13" s="218">
        <f t="shared" si="3"/>
        <v>0</v>
      </c>
      <c r="L13" s="218">
        <v>21</v>
      </c>
      <c r="M13" s="218">
        <f t="shared" si="4"/>
        <v>0</v>
      </c>
      <c r="N13" s="218">
        <v>0</v>
      </c>
      <c r="O13" s="218">
        <f t="shared" si="5"/>
        <v>0</v>
      </c>
      <c r="P13" s="218">
        <v>0</v>
      </c>
      <c r="Q13" s="218">
        <f t="shared" si="6"/>
        <v>0</v>
      </c>
      <c r="R13" s="218"/>
      <c r="S13" s="189"/>
      <c r="T13" s="189"/>
      <c r="U13" s="189"/>
      <c r="V13" s="190"/>
      <c r="W13" s="191"/>
      <c r="X13" s="190"/>
      <c r="Y13" s="190"/>
      <c r="Z13" s="190"/>
      <c r="AA13" s="190"/>
      <c r="AB13" s="157"/>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row>
    <row r="14" spans="1:58" ht="56.25" customHeight="1" outlineLevel="1">
      <c r="A14" s="219">
        <v>5</v>
      </c>
      <c r="B14" s="215" t="s">
        <v>78</v>
      </c>
      <c r="C14" s="216" t="s">
        <v>271</v>
      </c>
      <c r="D14" s="217" t="s">
        <v>73</v>
      </c>
      <c r="E14" s="218">
        <v>1</v>
      </c>
      <c r="F14" s="157"/>
      <c r="G14" s="218">
        <f t="shared" si="1"/>
        <v>0</v>
      </c>
      <c r="H14" s="218">
        <v>25610</v>
      </c>
      <c r="I14" s="218">
        <f t="shared" si="2"/>
        <v>25610</v>
      </c>
      <c r="J14" s="218">
        <v>0</v>
      </c>
      <c r="K14" s="218">
        <f t="shared" si="3"/>
        <v>0</v>
      </c>
      <c r="L14" s="218">
        <v>21</v>
      </c>
      <c r="M14" s="218">
        <f t="shared" si="4"/>
        <v>0</v>
      </c>
      <c r="N14" s="218">
        <v>0</v>
      </c>
      <c r="O14" s="218">
        <f t="shared" si="5"/>
        <v>0</v>
      </c>
      <c r="P14" s="218">
        <v>0</v>
      </c>
      <c r="Q14" s="218">
        <f t="shared" si="6"/>
        <v>0</v>
      </c>
      <c r="R14" s="218"/>
      <c r="S14" s="189"/>
      <c r="T14" s="189"/>
      <c r="U14" s="189"/>
      <c r="V14" s="190"/>
      <c r="W14" s="191"/>
      <c r="X14" s="190"/>
      <c r="Y14" s="190"/>
      <c r="Z14" s="190"/>
      <c r="AA14" s="190"/>
      <c r="AB14" s="157"/>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row>
    <row r="15" spans="1:58" ht="67.5" outlineLevel="1">
      <c r="A15" s="219">
        <v>6</v>
      </c>
      <c r="B15" s="215" t="s">
        <v>79</v>
      </c>
      <c r="C15" s="216" t="s">
        <v>272</v>
      </c>
      <c r="D15" s="217" t="s">
        <v>73</v>
      </c>
      <c r="E15" s="218">
        <v>1</v>
      </c>
      <c r="F15" s="157"/>
      <c r="G15" s="218">
        <f t="shared" si="1"/>
        <v>0</v>
      </c>
      <c r="H15" s="218">
        <v>2289</v>
      </c>
      <c r="I15" s="218">
        <f t="shared" si="2"/>
        <v>2289</v>
      </c>
      <c r="J15" s="218">
        <v>0</v>
      </c>
      <c r="K15" s="218">
        <f t="shared" si="3"/>
        <v>0</v>
      </c>
      <c r="L15" s="218">
        <v>21</v>
      </c>
      <c r="M15" s="218">
        <f t="shared" si="4"/>
        <v>0</v>
      </c>
      <c r="N15" s="218">
        <v>0</v>
      </c>
      <c r="O15" s="218">
        <f t="shared" si="5"/>
        <v>0</v>
      </c>
      <c r="P15" s="218">
        <v>0</v>
      </c>
      <c r="Q15" s="218">
        <f t="shared" si="6"/>
        <v>0</v>
      </c>
      <c r="R15" s="218"/>
      <c r="S15" s="189"/>
      <c r="T15" s="189"/>
      <c r="U15" s="189"/>
      <c r="V15" s="190"/>
      <c r="W15" s="191"/>
      <c r="X15" s="190"/>
      <c r="Y15" s="190"/>
      <c r="Z15" s="190"/>
      <c r="AA15" s="190"/>
      <c r="AB15" s="157"/>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row>
    <row r="16" spans="1:58" ht="56.25" outlineLevel="1">
      <c r="A16" s="219">
        <v>7</v>
      </c>
      <c r="B16" s="215" t="s">
        <v>80</v>
      </c>
      <c r="C16" s="216" t="s">
        <v>273</v>
      </c>
      <c r="D16" s="217" t="s">
        <v>73</v>
      </c>
      <c r="E16" s="218">
        <v>2</v>
      </c>
      <c r="F16" s="157"/>
      <c r="G16" s="218">
        <f t="shared" si="1"/>
        <v>0</v>
      </c>
      <c r="H16" s="218">
        <v>9738</v>
      </c>
      <c r="I16" s="218">
        <f t="shared" si="2"/>
        <v>19476</v>
      </c>
      <c r="J16" s="218">
        <v>0</v>
      </c>
      <c r="K16" s="218">
        <f t="shared" si="3"/>
        <v>0</v>
      </c>
      <c r="L16" s="218">
        <v>21</v>
      </c>
      <c r="M16" s="218">
        <f t="shared" si="4"/>
        <v>0</v>
      </c>
      <c r="N16" s="218">
        <v>0</v>
      </c>
      <c r="O16" s="218">
        <f t="shared" si="5"/>
        <v>0</v>
      </c>
      <c r="P16" s="218">
        <v>0</v>
      </c>
      <c r="Q16" s="218">
        <f t="shared" si="6"/>
        <v>0</v>
      </c>
      <c r="R16" s="218"/>
      <c r="S16" s="189"/>
      <c r="T16" s="189"/>
      <c r="U16" s="189"/>
      <c r="V16" s="190"/>
      <c r="W16" s="191"/>
      <c r="X16" s="190"/>
      <c r="Y16" s="190"/>
      <c r="Z16" s="190"/>
      <c r="AA16" s="190"/>
      <c r="AB16" s="157"/>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row>
    <row r="17" spans="1:58" ht="56.25" customHeight="1" outlineLevel="1">
      <c r="A17" s="219">
        <v>8</v>
      </c>
      <c r="B17" s="215" t="s">
        <v>81</v>
      </c>
      <c r="C17" s="216" t="s">
        <v>274</v>
      </c>
      <c r="D17" s="217" t="s">
        <v>73</v>
      </c>
      <c r="E17" s="218">
        <v>2</v>
      </c>
      <c r="F17" s="157"/>
      <c r="G17" s="218">
        <f t="shared" si="1"/>
        <v>0</v>
      </c>
      <c r="H17" s="218">
        <v>6592</v>
      </c>
      <c r="I17" s="218">
        <f t="shared" si="2"/>
        <v>13184</v>
      </c>
      <c r="J17" s="218">
        <v>0</v>
      </c>
      <c r="K17" s="218">
        <f t="shared" si="3"/>
        <v>0</v>
      </c>
      <c r="L17" s="218">
        <v>21</v>
      </c>
      <c r="M17" s="218">
        <f t="shared" si="4"/>
        <v>0</v>
      </c>
      <c r="N17" s="218">
        <v>0</v>
      </c>
      <c r="O17" s="218">
        <f t="shared" si="5"/>
        <v>0</v>
      </c>
      <c r="P17" s="218">
        <v>0</v>
      </c>
      <c r="Q17" s="218">
        <f t="shared" si="6"/>
        <v>0</v>
      </c>
      <c r="R17" s="218"/>
      <c r="S17" s="189"/>
      <c r="T17" s="189"/>
      <c r="U17" s="189"/>
      <c r="V17" s="190"/>
      <c r="W17" s="191"/>
      <c r="X17" s="190"/>
      <c r="Y17" s="190"/>
      <c r="Z17" s="190"/>
      <c r="AA17" s="190"/>
      <c r="AB17" s="157"/>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row>
    <row r="18" spans="1:58" ht="33.75" outlineLevel="1">
      <c r="A18" s="219">
        <v>9</v>
      </c>
      <c r="B18" s="215" t="s">
        <v>82</v>
      </c>
      <c r="C18" s="216" t="s">
        <v>275</v>
      </c>
      <c r="D18" s="217" t="s">
        <v>73</v>
      </c>
      <c r="E18" s="218">
        <v>1</v>
      </c>
      <c r="F18" s="157"/>
      <c r="G18" s="218">
        <f t="shared" si="1"/>
        <v>0</v>
      </c>
      <c r="H18" s="218">
        <v>3517</v>
      </c>
      <c r="I18" s="218">
        <f t="shared" si="2"/>
        <v>3517</v>
      </c>
      <c r="J18" s="218">
        <v>0</v>
      </c>
      <c r="K18" s="218">
        <f t="shared" si="3"/>
        <v>0</v>
      </c>
      <c r="L18" s="218">
        <v>21</v>
      </c>
      <c r="M18" s="218">
        <f t="shared" si="4"/>
        <v>0</v>
      </c>
      <c r="N18" s="218">
        <v>0</v>
      </c>
      <c r="O18" s="218">
        <f t="shared" si="5"/>
        <v>0</v>
      </c>
      <c r="P18" s="218">
        <v>0</v>
      </c>
      <c r="Q18" s="218">
        <f t="shared" si="6"/>
        <v>0</v>
      </c>
      <c r="R18" s="218"/>
      <c r="S18" s="189"/>
      <c r="T18" s="189"/>
      <c r="U18" s="189"/>
      <c r="V18" s="190"/>
      <c r="W18" s="191"/>
      <c r="X18" s="190"/>
      <c r="Y18" s="190"/>
      <c r="Z18" s="190"/>
      <c r="AA18" s="190"/>
      <c r="AB18" s="157"/>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row>
    <row r="19" spans="1:58" ht="33.75" outlineLevel="1">
      <c r="A19" s="219">
        <v>10</v>
      </c>
      <c r="B19" s="215" t="s">
        <v>83</v>
      </c>
      <c r="C19" s="216" t="s">
        <v>258</v>
      </c>
      <c r="D19" s="217" t="s">
        <v>73</v>
      </c>
      <c r="E19" s="218">
        <v>1</v>
      </c>
      <c r="F19" s="157"/>
      <c r="G19" s="218">
        <f t="shared" si="1"/>
        <v>0</v>
      </c>
      <c r="H19" s="218">
        <v>13499</v>
      </c>
      <c r="I19" s="218">
        <f t="shared" si="2"/>
        <v>13499</v>
      </c>
      <c r="J19" s="218">
        <v>0</v>
      </c>
      <c r="K19" s="218">
        <f t="shared" si="3"/>
        <v>0</v>
      </c>
      <c r="L19" s="218">
        <v>21</v>
      </c>
      <c r="M19" s="218">
        <f t="shared" si="4"/>
        <v>0</v>
      </c>
      <c r="N19" s="218">
        <v>0</v>
      </c>
      <c r="O19" s="218">
        <f t="shared" si="5"/>
        <v>0</v>
      </c>
      <c r="P19" s="218">
        <v>0</v>
      </c>
      <c r="Q19" s="218">
        <f t="shared" si="6"/>
        <v>0</v>
      </c>
      <c r="R19" s="218"/>
      <c r="S19" s="189"/>
      <c r="T19" s="189"/>
      <c r="U19" s="189"/>
      <c r="V19" s="190"/>
      <c r="W19" s="191"/>
      <c r="X19" s="190"/>
      <c r="Y19" s="190"/>
      <c r="Z19" s="190"/>
      <c r="AA19" s="190"/>
      <c r="AB19" s="157"/>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row>
    <row r="20" spans="1:58" ht="48" customHeight="1" outlineLevel="1">
      <c r="A20" s="214">
        <v>11</v>
      </c>
      <c r="B20" s="215" t="s">
        <v>84</v>
      </c>
      <c r="C20" s="216" t="s">
        <v>259</v>
      </c>
      <c r="D20" s="217" t="s">
        <v>73</v>
      </c>
      <c r="E20" s="218">
        <v>2</v>
      </c>
      <c r="F20" s="157"/>
      <c r="G20" s="218">
        <f t="shared" si="1"/>
        <v>0</v>
      </c>
      <c r="H20" s="218">
        <v>27027</v>
      </c>
      <c r="I20" s="218">
        <f>ROUND(E20*H20,2)</f>
        <v>54054</v>
      </c>
      <c r="J20" s="218">
        <v>0</v>
      </c>
      <c r="K20" s="218">
        <f>ROUND(E20*J20,2)</f>
        <v>0</v>
      </c>
      <c r="L20" s="218">
        <v>21</v>
      </c>
      <c r="M20" s="218">
        <f>G20*(1+L20/100)</f>
        <v>0</v>
      </c>
      <c r="N20" s="218">
        <v>0</v>
      </c>
      <c r="O20" s="218">
        <f>ROUND(E20*N20,2)</f>
        <v>0</v>
      </c>
      <c r="P20" s="218">
        <v>0</v>
      </c>
      <c r="Q20" s="218">
        <f>ROUND(E20*P20,2)</f>
        <v>0</v>
      </c>
      <c r="R20" s="218"/>
      <c r="S20" s="189"/>
      <c r="T20" s="189"/>
      <c r="U20" s="189"/>
      <c r="V20" s="190"/>
      <c r="W20" s="191"/>
      <c r="X20" s="190"/>
      <c r="Y20" s="190"/>
      <c r="Z20" s="190"/>
      <c r="AA20" s="190"/>
      <c r="AB20" s="157"/>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row>
    <row r="21" spans="1:58" ht="33.75" outlineLevel="1">
      <c r="A21" s="219">
        <v>12</v>
      </c>
      <c r="B21" s="215" t="s">
        <v>85</v>
      </c>
      <c r="C21" s="216" t="s">
        <v>332</v>
      </c>
      <c r="D21" s="217" t="s">
        <v>73</v>
      </c>
      <c r="E21" s="218">
        <v>4</v>
      </c>
      <c r="F21" s="157"/>
      <c r="G21" s="218">
        <f t="shared" si="1"/>
        <v>0</v>
      </c>
      <c r="H21" s="218">
        <v>8764</v>
      </c>
      <c r="I21" s="218">
        <f aca="true" t="shared" si="7" ref="I21">ROUND(E21*H21,2)</f>
        <v>35056</v>
      </c>
      <c r="J21" s="218">
        <v>0</v>
      </c>
      <c r="K21" s="218">
        <f aca="true" t="shared" si="8" ref="K21">ROUND(E21*J21,2)</f>
        <v>0</v>
      </c>
      <c r="L21" s="218">
        <v>21</v>
      </c>
      <c r="M21" s="218">
        <f aca="true" t="shared" si="9" ref="M21">G21*(1+L21/100)</f>
        <v>0</v>
      </c>
      <c r="N21" s="218">
        <v>0</v>
      </c>
      <c r="O21" s="218">
        <f aca="true" t="shared" si="10" ref="O21">ROUND(E21*N21,2)</f>
        <v>0</v>
      </c>
      <c r="P21" s="218">
        <v>0</v>
      </c>
      <c r="Q21" s="218">
        <f aca="true" t="shared" si="11" ref="Q21">ROUND(E21*P21,2)</f>
        <v>0</v>
      </c>
      <c r="R21" s="218"/>
      <c r="S21" s="189"/>
      <c r="T21" s="189"/>
      <c r="U21" s="189"/>
      <c r="V21" s="190"/>
      <c r="W21" s="191"/>
      <c r="X21" s="190"/>
      <c r="Y21" s="190"/>
      <c r="Z21" s="190"/>
      <c r="AA21" s="190"/>
      <c r="AB21" s="157"/>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row>
    <row r="22" spans="1:58" ht="38.25" customHeight="1" outlineLevel="1">
      <c r="A22" s="219">
        <v>13</v>
      </c>
      <c r="B22" s="215" t="s">
        <v>86</v>
      </c>
      <c r="C22" s="216" t="s">
        <v>260</v>
      </c>
      <c r="D22" s="217" t="s">
        <v>73</v>
      </c>
      <c r="E22" s="218">
        <v>1</v>
      </c>
      <c r="F22" s="157"/>
      <c r="G22" s="218">
        <f t="shared" si="1"/>
        <v>0</v>
      </c>
      <c r="H22" s="218">
        <v>4000</v>
      </c>
      <c r="I22" s="218">
        <f>ROUND(E22*H22,2)</f>
        <v>4000</v>
      </c>
      <c r="J22" s="218">
        <v>0</v>
      </c>
      <c r="K22" s="218">
        <f>ROUND(E22*J22,2)</f>
        <v>0</v>
      </c>
      <c r="L22" s="218">
        <v>21</v>
      </c>
      <c r="M22" s="218">
        <f>G22*(1+L22/100)</f>
        <v>0</v>
      </c>
      <c r="N22" s="218">
        <v>0</v>
      </c>
      <c r="O22" s="218">
        <f>ROUND(E22*N22,2)</f>
        <v>0</v>
      </c>
      <c r="P22" s="218">
        <v>0</v>
      </c>
      <c r="Q22" s="218">
        <f>ROUND(E22*P22,2)</f>
        <v>0</v>
      </c>
      <c r="R22" s="218"/>
      <c r="S22" s="189"/>
      <c r="T22" s="189"/>
      <c r="U22" s="189"/>
      <c r="V22" s="190"/>
      <c r="W22" s="191"/>
      <c r="X22" s="190"/>
      <c r="Y22" s="190"/>
      <c r="Z22" s="190"/>
      <c r="AA22" s="190"/>
      <c r="AB22" s="157"/>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row>
    <row r="23" spans="1:58" ht="29.25" customHeight="1" outlineLevel="1">
      <c r="A23" s="219">
        <v>14</v>
      </c>
      <c r="B23" s="215" t="s">
        <v>88</v>
      </c>
      <c r="C23" s="216" t="s">
        <v>333</v>
      </c>
      <c r="D23" s="217" t="s">
        <v>73</v>
      </c>
      <c r="E23" s="218">
        <v>1</v>
      </c>
      <c r="F23" s="157"/>
      <c r="G23" s="218">
        <f t="shared" si="1"/>
        <v>0</v>
      </c>
      <c r="H23" s="218"/>
      <c r="I23" s="218"/>
      <c r="J23" s="218"/>
      <c r="K23" s="218"/>
      <c r="L23" s="218">
        <v>21</v>
      </c>
      <c r="M23" s="218">
        <f>G23*(1+L23/100)</f>
        <v>0</v>
      </c>
      <c r="N23" s="218"/>
      <c r="O23" s="218"/>
      <c r="P23" s="218"/>
      <c r="Q23" s="218"/>
      <c r="R23" s="218"/>
      <c r="S23" s="189"/>
      <c r="T23" s="189"/>
      <c r="U23" s="189"/>
      <c r="V23" s="190"/>
      <c r="W23" s="191"/>
      <c r="X23" s="190"/>
      <c r="Y23" s="190"/>
      <c r="Z23" s="190"/>
      <c r="AA23" s="190"/>
      <c r="AB23" s="157"/>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row>
    <row r="24" spans="1:58" ht="45" outlineLevel="1">
      <c r="A24" s="219">
        <v>15</v>
      </c>
      <c r="B24" s="215" t="s">
        <v>89</v>
      </c>
      <c r="C24" s="216" t="s">
        <v>334</v>
      </c>
      <c r="D24" s="217" t="s">
        <v>73</v>
      </c>
      <c r="E24" s="218">
        <v>1</v>
      </c>
      <c r="F24" s="157"/>
      <c r="G24" s="218">
        <f t="shared" si="1"/>
        <v>0</v>
      </c>
      <c r="H24" s="218">
        <v>10850</v>
      </c>
      <c r="I24" s="218">
        <f aca="true" t="shared" si="12" ref="I24:I35">ROUND(E24*H24,2)</f>
        <v>10850</v>
      </c>
      <c r="J24" s="218">
        <v>0</v>
      </c>
      <c r="K24" s="218">
        <f aca="true" t="shared" si="13" ref="K24:K35">ROUND(E24*J24,2)</f>
        <v>0</v>
      </c>
      <c r="L24" s="218">
        <v>21</v>
      </c>
      <c r="M24" s="218">
        <f aca="true" t="shared" si="14" ref="M24:M35">G24*(1+L24/100)</f>
        <v>0</v>
      </c>
      <c r="N24" s="218">
        <v>0</v>
      </c>
      <c r="O24" s="218">
        <f aca="true" t="shared" si="15" ref="O24:O25">ROUND(E24*N24,2)</f>
        <v>0</v>
      </c>
      <c r="P24" s="218">
        <v>0</v>
      </c>
      <c r="Q24" s="218">
        <f aca="true" t="shared" si="16" ref="Q24:Q25">ROUND(E24*P24,2)</f>
        <v>0</v>
      </c>
      <c r="R24" s="218"/>
      <c r="S24" s="189"/>
      <c r="T24" s="189"/>
      <c r="U24" s="189"/>
      <c r="V24" s="190"/>
      <c r="W24" s="191"/>
      <c r="X24" s="190"/>
      <c r="Y24" s="190"/>
      <c r="Z24" s="190"/>
      <c r="AA24" s="190"/>
      <c r="AB24" s="157"/>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row>
    <row r="25" spans="1:58" ht="64.5" customHeight="1" outlineLevel="1">
      <c r="A25" s="219">
        <v>16</v>
      </c>
      <c r="B25" s="215" t="s">
        <v>90</v>
      </c>
      <c r="C25" s="216" t="s">
        <v>276</v>
      </c>
      <c r="D25" s="217" t="s">
        <v>73</v>
      </c>
      <c r="E25" s="218">
        <v>1</v>
      </c>
      <c r="F25" s="157"/>
      <c r="G25" s="218">
        <f t="shared" si="1"/>
        <v>0</v>
      </c>
      <c r="H25" s="218">
        <v>10850</v>
      </c>
      <c r="I25" s="218">
        <f t="shared" si="12"/>
        <v>10850</v>
      </c>
      <c r="J25" s="218">
        <v>0</v>
      </c>
      <c r="K25" s="218">
        <f t="shared" si="13"/>
        <v>0</v>
      </c>
      <c r="L25" s="218">
        <v>21</v>
      </c>
      <c r="M25" s="218">
        <f t="shared" si="14"/>
        <v>0</v>
      </c>
      <c r="N25" s="218">
        <v>0</v>
      </c>
      <c r="O25" s="218">
        <f t="shared" si="15"/>
        <v>0</v>
      </c>
      <c r="P25" s="218">
        <v>0</v>
      </c>
      <c r="Q25" s="218">
        <f t="shared" si="16"/>
        <v>0</v>
      </c>
      <c r="R25" s="218"/>
      <c r="S25" s="189"/>
      <c r="T25" s="189"/>
      <c r="U25" s="189"/>
      <c r="V25" s="190"/>
      <c r="W25" s="191"/>
      <c r="X25" s="190"/>
      <c r="Y25" s="190"/>
      <c r="Z25" s="190"/>
      <c r="AA25" s="190"/>
      <c r="AB25" s="157"/>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row>
    <row r="26" spans="1:58" ht="60" customHeight="1" outlineLevel="1">
      <c r="A26" s="219">
        <v>17</v>
      </c>
      <c r="B26" s="215" t="s">
        <v>91</v>
      </c>
      <c r="C26" s="216" t="s">
        <v>277</v>
      </c>
      <c r="D26" s="217" t="s">
        <v>73</v>
      </c>
      <c r="E26" s="218">
        <v>1</v>
      </c>
      <c r="F26" s="157"/>
      <c r="G26" s="218">
        <f t="shared" si="1"/>
        <v>0</v>
      </c>
      <c r="H26" s="218">
        <v>10850</v>
      </c>
      <c r="I26" s="218">
        <f t="shared" si="12"/>
        <v>10850</v>
      </c>
      <c r="J26" s="218">
        <v>0</v>
      </c>
      <c r="K26" s="218">
        <f t="shared" si="13"/>
        <v>0</v>
      </c>
      <c r="L26" s="218">
        <v>21</v>
      </c>
      <c r="M26" s="218">
        <f t="shared" si="14"/>
        <v>0</v>
      </c>
      <c r="N26" s="218"/>
      <c r="O26" s="218"/>
      <c r="P26" s="218"/>
      <c r="Q26" s="218"/>
      <c r="R26" s="218"/>
      <c r="S26" s="189"/>
      <c r="T26" s="189"/>
      <c r="U26" s="189"/>
      <c r="V26" s="190"/>
      <c r="W26" s="191"/>
      <c r="X26" s="190"/>
      <c r="Y26" s="190"/>
      <c r="Z26" s="190"/>
      <c r="AA26" s="190"/>
      <c r="AB26" s="157"/>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row>
    <row r="27" spans="1:58" ht="63.75" customHeight="1" outlineLevel="1">
      <c r="A27" s="219">
        <v>18</v>
      </c>
      <c r="B27" s="215" t="s">
        <v>92</v>
      </c>
      <c r="C27" s="216" t="s">
        <v>278</v>
      </c>
      <c r="D27" s="217" t="s">
        <v>73</v>
      </c>
      <c r="E27" s="218">
        <v>1</v>
      </c>
      <c r="F27" s="157"/>
      <c r="G27" s="218">
        <f t="shared" si="1"/>
        <v>0</v>
      </c>
      <c r="H27" s="218">
        <v>25610</v>
      </c>
      <c r="I27" s="218">
        <f t="shared" si="12"/>
        <v>25610</v>
      </c>
      <c r="J27" s="218">
        <v>0</v>
      </c>
      <c r="K27" s="218">
        <f t="shared" si="13"/>
        <v>0</v>
      </c>
      <c r="L27" s="218">
        <v>21</v>
      </c>
      <c r="M27" s="218">
        <f t="shared" si="14"/>
        <v>0</v>
      </c>
      <c r="N27" s="218">
        <v>0</v>
      </c>
      <c r="O27" s="218">
        <f aca="true" t="shared" si="17" ref="O27:O35">ROUND(E27*N27,2)</f>
        <v>0</v>
      </c>
      <c r="P27" s="218">
        <v>0</v>
      </c>
      <c r="Q27" s="218">
        <f aca="true" t="shared" si="18" ref="Q27:Q35">ROUND(E27*P27,2)</f>
        <v>0</v>
      </c>
      <c r="R27" s="218"/>
      <c r="S27" s="189"/>
      <c r="T27" s="189"/>
      <c r="U27" s="189"/>
      <c r="V27" s="190"/>
      <c r="W27" s="191"/>
      <c r="X27" s="190"/>
      <c r="Y27" s="190"/>
      <c r="Z27" s="190"/>
      <c r="AA27" s="190"/>
      <c r="AB27" s="157"/>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row>
    <row r="28" spans="1:58" ht="56.25" outlineLevel="1">
      <c r="A28" s="219">
        <v>19</v>
      </c>
      <c r="B28" s="215" t="s">
        <v>93</v>
      </c>
      <c r="C28" s="216" t="s">
        <v>279</v>
      </c>
      <c r="D28" s="217" t="s">
        <v>73</v>
      </c>
      <c r="E28" s="218">
        <v>1</v>
      </c>
      <c r="F28" s="157"/>
      <c r="G28" s="218">
        <f t="shared" si="1"/>
        <v>0</v>
      </c>
      <c r="H28" s="218">
        <v>56079</v>
      </c>
      <c r="I28" s="218">
        <f t="shared" si="12"/>
        <v>56079</v>
      </c>
      <c r="J28" s="218">
        <v>0</v>
      </c>
      <c r="K28" s="218">
        <f t="shared" si="13"/>
        <v>0</v>
      </c>
      <c r="L28" s="218">
        <v>21</v>
      </c>
      <c r="M28" s="218">
        <f t="shared" si="14"/>
        <v>0</v>
      </c>
      <c r="N28" s="218">
        <v>0</v>
      </c>
      <c r="O28" s="218">
        <f t="shared" si="17"/>
        <v>0</v>
      </c>
      <c r="P28" s="218">
        <v>0</v>
      </c>
      <c r="Q28" s="218">
        <f t="shared" si="18"/>
        <v>0</v>
      </c>
      <c r="R28" s="218"/>
      <c r="S28" s="189"/>
      <c r="T28" s="189"/>
      <c r="U28" s="189"/>
      <c r="V28" s="190"/>
      <c r="W28" s="191"/>
      <c r="X28" s="191"/>
      <c r="Y28" s="191"/>
      <c r="Z28" s="190"/>
      <c r="AA28" s="190"/>
      <c r="AB28" s="157"/>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row>
    <row r="29" spans="1:58" ht="56.25" customHeight="1" outlineLevel="1">
      <c r="A29" s="219">
        <v>20</v>
      </c>
      <c r="B29" s="215" t="s">
        <v>94</v>
      </c>
      <c r="C29" s="216" t="s">
        <v>280</v>
      </c>
      <c r="D29" s="217" t="s">
        <v>73</v>
      </c>
      <c r="E29" s="218">
        <v>3</v>
      </c>
      <c r="F29" s="157"/>
      <c r="G29" s="218">
        <f t="shared" si="1"/>
        <v>0</v>
      </c>
      <c r="H29" s="218">
        <v>24197</v>
      </c>
      <c r="I29" s="218">
        <f t="shared" si="12"/>
        <v>72591</v>
      </c>
      <c r="J29" s="218">
        <v>0</v>
      </c>
      <c r="K29" s="218">
        <f t="shared" si="13"/>
        <v>0</v>
      </c>
      <c r="L29" s="218">
        <v>21</v>
      </c>
      <c r="M29" s="218">
        <f t="shared" si="14"/>
        <v>0</v>
      </c>
      <c r="N29" s="218">
        <v>0</v>
      </c>
      <c r="O29" s="218">
        <f t="shared" si="17"/>
        <v>0</v>
      </c>
      <c r="P29" s="218">
        <v>0</v>
      </c>
      <c r="Q29" s="218">
        <f t="shared" si="18"/>
        <v>0</v>
      </c>
      <c r="R29" s="218"/>
      <c r="S29" s="189"/>
      <c r="T29" s="189"/>
      <c r="U29" s="189"/>
      <c r="V29" s="190"/>
      <c r="W29" s="191"/>
      <c r="X29" s="190"/>
      <c r="Y29" s="190"/>
      <c r="Z29" s="190"/>
      <c r="AA29" s="190"/>
      <c r="AB29" s="157"/>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row>
    <row r="30" spans="1:58" ht="33.75" outlineLevel="1">
      <c r="A30" s="219">
        <v>21</v>
      </c>
      <c r="B30" s="215" t="s">
        <v>95</v>
      </c>
      <c r="C30" s="216" t="s">
        <v>275</v>
      </c>
      <c r="D30" s="217" t="s">
        <v>73</v>
      </c>
      <c r="E30" s="218">
        <v>1</v>
      </c>
      <c r="F30" s="157"/>
      <c r="G30" s="218">
        <f t="shared" si="1"/>
        <v>0</v>
      </c>
      <c r="H30" s="218">
        <v>3517</v>
      </c>
      <c r="I30" s="218">
        <f t="shared" si="12"/>
        <v>3517</v>
      </c>
      <c r="J30" s="218">
        <v>0</v>
      </c>
      <c r="K30" s="218">
        <f t="shared" si="13"/>
        <v>0</v>
      </c>
      <c r="L30" s="218">
        <v>21</v>
      </c>
      <c r="M30" s="218">
        <f t="shared" si="14"/>
        <v>0</v>
      </c>
      <c r="N30" s="218">
        <v>0</v>
      </c>
      <c r="O30" s="218">
        <f t="shared" si="17"/>
        <v>0</v>
      </c>
      <c r="P30" s="218">
        <v>0</v>
      </c>
      <c r="Q30" s="218">
        <f t="shared" si="18"/>
        <v>0</v>
      </c>
      <c r="R30" s="218"/>
      <c r="S30" s="189"/>
      <c r="T30" s="189"/>
      <c r="U30" s="189"/>
      <c r="V30" s="190"/>
      <c r="W30" s="191"/>
      <c r="X30" s="190"/>
      <c r="Y30" s="190"/>
      <c r="Z30" s="190"/>
      <c r="AA30" s="190"/>
      <c r="AB30" s="157"/>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row>
    <row r="31" spans="1:58" ht="72.75" customHeight="1" outlineLevel="1">
      <c r="A31" s="219">
        <v>22</v>
      </c>
      <c r="B31" s="215" t="s">
        <v>96</v>
      </c>
      <c r="C31" s="216" t="s">
        <v>281</v>
      </c>
      <c r="D31" s="217" t="s">
        <v>73</v>
      </c>
      <c r="E31" s="218">
        <v>1</v>
      </c>
      <c r="F31" s="157"/>
      <c r="G31" s="218">
        <f t="shared" si="1"/>
        <v>0</v>
      </c>
      <c r="H31" s="218">
        <v>2289</v>
      </c>
      <c r="I31" s="218">
        <f t="shared" si="12"/>
        <v>2289</v>
      </c>
      <c r="J31" s="218">
        <v>0</v>
      </c>
      <c r="K31" s="218">
        <f t="shared" si="13"/>
        <v>0</v>
      </c>
      <c r="L31" s="218">
        <v>21</v>
      </c>
      <c r="M31" s="218">
        <f t="shared" si="14"/>
        <v>0</v>
      </c>
      <c r="N31" s="218">
        <v>0</v>
      </c>
      <c r="O31" s="218">
        <f t="shared" si="17"/>
        <v>0</v>
      </c>
      <c r="P31" s="218">
        <v>0</v>
      </c>
      <c r="Q31" s="218">
        <f t="shared" si="18"/>
        <v>0</v>
      </c>
      <c r="R31" s="218"/>
      <c r="S31" s="189"/>
      <c r="T31" s="189"/>
      <c r="U31" s="189"/>
      <c r="V31" s="190"/>
      <c r="W31" s="191"/>
      <c r="X31" s="190"/>
      <c r="Y31" s="190"/>
      <c r="Z31" s="190"/>
      <c r="AA31" s="190"/>
      <c r="AB31" s="157"/>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row>
    <row r="32" spans="1:58" ht="58.5" customHeight="1" outlineLevel="1">
      <c r="A32" s="219">
        <v>23</v>
      </c>
      <c r="B32" s="215" t="s">
        <v>97</v>
      </c>
      <c r="C32" s="216" t="s">
        <v>282</v>
      </c>
      <c r="D32" s="217" t="s">
        <v>73</v>
      </c>
      <c r="E32" s="218">
        <v>2</v>
      </c>
      <c r="F32" s="157"/>
      <c r="G32" s="218">
        <f t="shared" si="1"/>
        <v>0</v>
      </c>
      <c r="H32" s="218">
        <v>9738</v>
      </c>
      <c r="I32" s="218">
        <f t="shared" si="12"/>
        <v>19476</v>
      </c>
      <c r="J32" s="218">
        <v>0</v>
      </c>
      <c r="K32" s="218">
        <f t="shared" si="13"/>
        <v>0</v>
      </c>
      <c r="L32" s="218">
        <v>21</v>
      </c>
      <c r="M32" s="218">
        <f t="shared" si="14"/>
        <v>0</v>
      </c>
      <c r="N32" s="218">
        <v>0</v>
      </c>
      <c r="O32" s="218">
        <f t="shared" si="17"/>
        <v>0</v>
      </c>
      <c r="P32" s="218">
        <v>0</v>
      </c>
      <c r="Q32" s="218">
        <f t="shared" si="18"/>
        <v>0</v>
      </c>
      <c r="R32" s="218"/>
      <c r="S32" s="189"/>
      <c r="T32" s="189"/>
      <c r="U32" s="189"/>
      <c r="V32" s="190"/>
      <c r="W32" s="191"/>
      <c r="X32" s="190"/>
      <c r="Y32" s="190"/>
      <c r="Z32" s="190"/>
      <c r="AA32" s="190"/>
      <c r="AB32" s="157"/>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row>
    <row r="33" spans="1:58" ht="33.75" outlineLevel="1">
      <c r="A33" s="219">
        <v>24</v>
      </c>
      <c r="B33" s="215" t="s">
        <v>98</v>
      </c>
      <c r="C33" s="216" t="s">
        <v>283</v>
      </c>
      <c r="D33" s="217" t="s">
        <v>73</v>
      </c>
      <c r="E33" s="218">
        <v>1</v>
      </c>
      <c r="F33" s="157"/>
      <c r="G33" s="218">
        <f t="shared" si="1"/>
        <v>0</v>
      </c>
      <c r="H33" s="218">
        <v>3517</v>
      </c>
      <c r="I33" s="218">
        <f t="shared" si="12"/>
        <v>3517</v>
      </c>
      <c r="J33" s="218">
        <v>0</v>
      </c>
      <c r="K33" s="218">
        <f t="shared" si="13"/>
        <v>0</v>
      </c>
      <c r="L33" s="218">
        <v>21</v>
      </c>
      <c r="M33" s="218">
        <f t="shared" si="14"/>
        <v>0</v>
      </c>
      <c r="N33" s="218">
        <v>0</v>
      </c>
      <c r="O33" s="218">
        <f t="shared" si="17"/>
        <v>0</v>
      </c>
      <c r="P33" s="218">
        <v>0</v>
      </c>
      <c r="Q33" s="218">
        <f t="shared" si="18"/>
        <v>0</v>
      </c>
      <c r="R33" s="218"/>
      <c r="S33" s="189"/>
      <c r="T33" s="189"/>
      <c r="U33" s="189"/>
      <c r="V33" s="190"/>
      <c r="W33" s="191"/>
      <c r="X33" s="190"/>
      <c r="Y33" s="190"/>
      <c r="Z33" s="190"/>
      <c r="AA33" s="190"/>
      <c r="AB33" s="157"/>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row>
    <row r="34" spans="1:58" ht="51.75" customHeight="1" outlineLevel="1">
      <c r="A34" s="219">
        <v>25</v>
      </c>
      <c r="B34" s="215" t="s">
        <v>99</v>
      </c>
      <c r="C34" s="216" t="s">
        <v>327</v>
      </c>
      <c r="D34" s="217" t="s">
        <v>73</v>
      </c>
      <c r="E34" s="218">
        <v>2</v>
      </c>
      <c r="F34" s="157"/>
      <c r="G34" s="218">
        <f t="shared" si="1"/>
        <v>0</v>
      </c>
      <c r="H34" s="218">
        <v>3517</v>
      </c>
      <c r="I34" s="218">
        <f t="shared" si="12"/>
        <v>7034</v>
      </c>
      <c r="J34" s="218">
        <v>0</v>
      </c>
      <c r="K34" s="218">
        <f t="shared" si="13"/>
        <v>0</v>
      </c>
      <c r="L34" s="218">
        <v>21</v>
      </c>
      <c r="M34" s="218">
        <f t="shared" si="14"/>
        <v>0</v>
      </c>
      <c r="N34" s="218">
        <v>0</v>
      </c>
      <c r="O34" s="218">
        <f t="shared" si="17"/>
        <v>0</v>
      </c>
      <c r="P34" s="218">
        <v>0</v>
      </c>
      <c r="Q34" s="218">
        <f t="shared" si="18"/>
        <v>0</v>
      </c>
      <c r="R34" s="218"/>
      <c r="S34" s="189"/>
      <c r="T34" s="189"/>
      <c r="U34" s="189"/>
      <c r="V34" s="190"/>
      <c r="W34" s="191"/>
      <c r="X34" s="190"/>
      <c r="Y34" s="190"/>
      <c r="Z34" s="190"/>
      <c r="AA34" s="190"/>
      <c r="AB34" s="157"/>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row>
    <row r="35" spans="1:58" ht="53.25" customHeight="1" outlineLevel="1">
      <c r="A35" s="219">
        <v>26</v>
      </c>
      <c r="B35" s="215" t="s">
        <v>100</v>
      </c>
      <c r="C35" s="216" t="s">
        <v>325</v>
      </c>
      <c r="D35" s="217" t="s">
        <v>73</v>
      </c>
      <c r="E35" s="218">
        <v>1</v>
      </c>
      <c r="F35" s="157"/>
      <c r="G35" s="218">
        <f t="shared" si="1"/>
        <v>0</v>
      </c>
      <c r="H35" s="218">
        <v>3517</v>
      </c>
      <c r="I35" s="218">
        <f t="shared" si="12"/>
        <v>3517</v>
      </c>
      <c r="J35" s="218">
        <v>0</v>
      </c>
      <c r="K35" s="218">
        <f t="shared" si="13"/>
        <v>0</v>
      </c>
      <c r="L35" s="218">
        <v>21</v>
      </c>
      <c r="M35" s="218">
        <f t="shared" si="14"/>
        <v>0</v>
      </c>
      <c r="N35" s="218">
        <v>0</v>
      </c>
      <c r="O35" s="218">
        <f t="shared" si="17"/>
        <v>0</v>
      </c>
      <c r="P35" s="218">
        <v>0</v>
      </c>
      <c r="Q35" s="218">
        <f t="shared" si="18"/>
        <v>0</v>
      </c>
      <c r="R35" s="218"/>
      <c r="S35" s="189"/>
      <c r="T35" s="189"/>
      <c r="U35" s="189"/>
      <c r="V35" s="190"/>
      <c r="W35" s="191"/>
      <c r="X35" s="190"/>
      <c r="Y35" s="190"/>
      <c r="Z35" s="190"/>
      <c r="AA35" s="190"/>
      <c r="AB35" s="157"/>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row>
    <row r="36" spans="1:58" ht="37.5" customHeight="1" outlineLevel="1">
      <c r="A36" s="214">
        <v>27</v>
      </c>
      <c r="B36" s="215" t="s">
        <v>101</v>
      </c>
      <c r="C36" s="216" t="s">
        <v>262</v>
      </c>
      <c r="D36" s="217" t="s">
        <v>73</v>
      </c>
      <c r="E36" s="218">
        <v>2</v>
      </c>
      <c r="F36" s="157"/>
      <c r="G36" s="218">
        <f t="shared" si="1"/>
        <v>0</v>
      </c>
      <c r="H36" s="218">
        <v>27027</v>
      </c>
      <c r="I36" s="218">
        <f>ROUND(E36*H36,2)</f>
        <v>54054</v>
      </c>
      <c r="J36" s="218">
        <v>0</v>
      </c>
      <c r="K36" s="218">
        <f>ROUND(E36*J36,2)</f>
        <v>0</v>
      </c>
      <c r="L36" s="218">
        <v>21</v>
      </c>
      <c r="M36" s="218">
        <f>G36*(1+L36/100)</f>
        <v>0</v>
      </c>
      <c r="N36" s="218">
        <v>0</v>
      </c>
      <c r="O36" s="218">
        <f>ROUND(E36*N36,2)</f>
        <v>0</v>
      </c>
      <c r="P36" s="218">
        <v>0</v>
      </c>
      <c r="Q36" s="218">
        <f>ROUND(E36*P36,2)</f>
        <v>0</v>
      </c>
      <c r="R36" s="218"/>
      <c r="S36" s="189"/>
      <c r="T36" s="189"/>
      <c r="U36" s="189"/>
      <c r="V36" s="190"/>
      <c r="W36" s="191"/>
      <c r="X36" s="190"/>
      <c r="Y36" s="190"/>
      <c r="Z36" s="190"/>
      <c r="AA36" s="190"/>
      <c r="AB36" s="157"/>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row>
    <row r="37" spans="1:58" ht="33.75" outlineLevel="1">
      <c r="A37" s="219">
        <v>28</v>
      </c>
      <c r="B37" s="215" t="s">
        <v>86</v>
      </c>
      <c r="C37" s="216" t="s">
        <v>258</v>
      </c>
      <c r="D37" s="217" t="s">
        <v>73</v>
      </c>
      <c r="E37" s="218">
        <v>1</v>
      </c>
      <c r="F37" s="157"/>
      <c r="G37" s="218">
        <f t="shared" si="1"/>
        <v>0</v>
      </c>
      <c r="H37" s="218">
        <v>13499</v>
      </c>
      <c r="I37" s="218">
        <f aca="true" t="shared" si="19" ref="I37">ROUND(E37*H37,2)</f>
        <v>13499</v>
      </c>
      <c r="J37" s="218">
        <v>0</v>
      </c>
      <c r="K37" s="218">
        <f aca="true" t="shared" si="20" ref="K37">ROUND(E37*J37,2)</f>
        <v>0</v>
      </c>
      <c r="L37" s="218">
        <v>21</v>
      </c>
      <c r="M37" s="218">
        <f aca="true" t="shared" si="21" ref="M37">G37*(1+L37/100)</f>
        <v>0</v>
      </c>
      <c r="N37" s="218">
        <v>0</v>
      </c>
      <c r="O37" s="218">
        <f aca="true" t="shared" si="22" ref="O37">ROUND(E37*N37,2)</f>
        <v>0</v>
      </c>
      <c r="P37" s="218">
        <v>0</v>
      </c>
      <c r="Q37" s="218">
        <f aca="true" t="shared" si="23" ref="Q37">ROUND(E37*P37,2)</f>
        <v>0</v>
      </c>
      <c r="R37" s="218"/>
      <c r="S37" s="189"/>
      <c r="T37" s="189"/>
      <c r="U37" s="189"/>
      <c r="V37" s="190"/>
      <c r="W37" s="191"/>
      <c r="X37" s="190"/>
      <c r="Y37" s="190"/>
      <c r="Z37" s="190"/>
      <c r="AA37" s="190"/>
      <c r="AB37" s="157"/>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row>
    <row r="38" spans="1:58" ht="38.25" customHeight="1" outlineLevel="1">
      <c r="A38" s="219">
        <v>29</v>
      </c>
      <c r="B38" s="215" t="s">
        <v>102</v>
      </c>
      <c r="C38" s="216" t="s">
        <v>87</v>
      </c>
      <c r="D38" s="217" t="s">
        <v>73</v>
      </c>
      <c r="E38" s="218">
        <v>1</v>
      </c>
      <c r="F38" s="157"/>
      <c r="G38" s="218">
        <f t="shared" si="1"/>
        <v>0</v>
      </c>
      <c r="H38" s="218">
        <v>4000</v>
      </c>
      <c r="I38" s="218">
        <f>ROUND(E38*H38,2)</f>
        <v>4000</v>
      </c>
      <c r="J38" s="218">
        <v>0</v>
      </c>
      <c r="K38" s="218">
        <f>ROUND(E38*J38,2)</f>
        <v>0</v>
      </c>
      <c r="L38" s="218">
        <v>21</v>
      </c>
      <c r="M38" s="218">
        <f>G38*(1+L38/100)</f>
        <v>0</v>
      </c>
      <c r="N38" s="218">
        <v>0</v>
      </c>
      <c r="O38" s="218">
        <f>ROUND(E38*N38,2)</f>
        <v>0</v>
      </c>
      <c r="P38" s="218">
        <v>0</v>
      </c>
      <c r="Q38" s="218">
        <f>ROUND(E38*P38,2)</f>
        <v>0</v>
      </c>
      <c r="R38" s="218"/>
      <c r="S38" s="189"/>
      <c r="T38" s="189"/>
      <c r="U38" s="189"/>
      <c r="V38" s="190"/>
      <c r="W38" s="191"/>
      <c r="X38" s="190"/>
      <c r="Y38" s="190"/>
      <c r="Z38" s="190"/>
      <c r="AA38" s="190"/>
      <c r="AB38" s="157"/>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row>
    <row r="39" spans="1:58" ht="29.25" customHeight="1" outlineLevel="1">
      <c r="A39" s="219">
        <v>30</v>
      </c>
      <c r="B39" s="215" t="s">
        <v>103</v>
      </c>
      <c r="C39" s="216" t="s">
        <v>333</v>
      </c>
      <c r="D39" s="217" t="s">
        <v>73</v>
      </c>
      <c r="E39" s="218">
        <v>1</v>
      </c>
      <c r="F39" s="157"/>
      <c r="G39" s="218">
        <f t="shared" si="1"/>
        <v>0</v>
      </c>
      <c r="H39" s="218"/>
      <c r="I39" s="218"/>
      <c r="J39" s="218"/>
      <c r="K39" s="218"/>
      <c r="L39" s="218">
        <v>21</v>
      </c>
      <c r="M39" s="218">
        <f>G39*(1+L39/100)</f>
        <v>0</v>
      </c>
      <c r="N39" s="218"/>
      <c r="O39" s="218"/>
      <c r="P39" s="218"/>
      <c r="Q39" s="218"/>
      <c r="R39" s="218"/>
      <c r="S39" s="189"/>
      <c r="T39" s="189"/>
      <c r="U39" s="189"/>
      <c r="V39" s="190"/>
      <c r="W39" s="191"/>
      <c r="X39" s="190"/>
      <c r="Y39" s="190"/>
      <c r="Z39" s="190"/>
      <c r="AA39" s="190"/>
      <c r="AB39" s="157"/>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row>
    <row r="40" spans="1:58" ht="36" customHeight="1" outlineLevel="1">
      <c r="A40" s="219">
        <v>31</v>
      </c>
      <c r="B40" s="215" t="s">
        <v>104</v>
      </c>
      <c r="C40" s="216" t="s">
        <v>334</v>
      </c>
      <c r="D40" s="217" t="s">
        <v>73</v>
      </c>
      <c r="E40" s="218">
        <v>1</v>
      </c>
      <c r="F40" s="157"/>
      <c r="G40" s="218">
        <f t="shared" si="1"/>
        <v>0</v>
      </c>
      <c r="H40" s="218">
        <v>10850</v>
      </c>
      <c r="I40" s="218">
        <f aca="true" t="shared" si="24" ref="I40:I43">ROUND(E40*H40,2)</f>
        <v>10850</v>
      </c>
      <c r="J40" s="218">
        <v>0</v>
      </c>
      <c r="K40" s="218">
        <f aca="true" t="shared" si="25" ref="K40:K43">ROUND(E40*J40,2)</f>
        <v>0</v>
      </c>
      <c r="L40" s="218">
        <v>21</v>
      </c>
      <c r="M40" s="218">
        <f aca="true" t="shared" si="26" ref="M40:M43">G40*(1+L40/100)</f>
        <v>0</v>
      </c>
      <c r="N40" s="218">
        <v>0</v>
      </c>
      <c r="O40" s="218">
        <f aca="true" t="shared" si="27" ref="O40:O43">ROUND(E40*N40,2)</f>
        <v>0</v>
      </c>
      <c r="P40" s="218">
        <v>0</v>
      </c>
      <c r="Q40" s="218">
        <f aca="true" t="shared" si="28" ref="Q40:Q43">ROUND(E40*P40,2)</f>
        <v>0</v>
      </c>
      <c r="R40" s="218"/>
      <c r="S40" s="189"/>
      <c r="T40" s="189"/>
      <c r="U40" s="189"/>
      <c r="V40" s="190"/>
      <c r="W40" s="191"/>
      <c r="X40" s="190"/>
      <c r="Y40" s="190"/>
      <c r="Z40" s="190"/>
      <c r="AA40" s="190"/>
      <c r="AB40" s="157"/>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row>
    <row r="41" spans="1:58" ht="58.5" customHeight="1" outlineLevel="1">
      <c r="A41" s="219">
        <v>32</v>
      </c>
      <c r="B41" s="215" t="s">
        <v>105</v>
      </c>
      <c r="C41" s="216" t="s">
        <v>282</v>
      </c>
      <c r="D41" s="217" t="s">
        <v>73</v>
      </c>
      <c r="E41" s="218">
        <v>2</v>
      </c>
      <c r="F41" s="157"/>
      <c r="G41" s="218">
        <f t="shared" si="1"/>
        <v>0</v>
      </c>
      <c r="H41" s="218">
        <v>9738</v>
      </c>
      <c r="I41" s="218">
        <f t="shared" si="24"/>
        <v>19476</v>
      </c>
      <c r="J41" s="218">
        <v>0</v>
      </c>
      <c r="K41" s="218">
        <f t="shared" si="25"/>
        <v>0</v>
      </c>
      <c r="L41" s="218">
        <v>21</v>
      </c>
      <c r="M41" s="218">
        <f t="shared" si="26"/>
        <v>0</v>
      </c>
      <c r="N41" s="218">
        <v>0</v>
      </c>
      <c r="O41" s="218">
        <f t="shared" si="27"/>
        <v>0</v>
      </c>
      <c r="P41" s="218">
        <v>0</v>
      </c>
      <c r="Q41" s="218">
        <f t="shared" si="28"/>
        <v>0</v>
      </c>
      <c r="R41" s="218"/>
      <c r="S41" s="189"/>
      <c r="T41" s="189"/>
      <c r="U41" s="189"/>
      <c r="V41" s="190"/>
      <c r="W41" s="191"/>
      <c r="X41" s="190"/>
      <c r="Y41" s="190"/>
      <c r="Z41" s="190"/>
      <c r="AA41" s="190"/>
      <c r="AB41" s="157"/>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row>
    <row r="42" spans="1:58" ht="58.5" customHeight="1" outlineLevel="1">
      <c r="A42" s="219">
        <v>33</v>
      </c>
      <c r="B42" s="215" t="s">
        <v>106</v>
      </c>
      <c r="C42" s="216" t="s">
        <v>284</v>
      </c>
      <c r="D42" s="217" t="s">
        <v>73</v>
      </c>
      <c r="E42" s="218">
        <v>4</v>
      </c>
      <c r="F42" s="157"/>
      <c r="G42" s="218">
        <f t="shared" si="1"/>
        <v>0</v>
      </c>
      <c r="H42" s="218">
        <v>9738</v>
      </c>
      <c r="I42" s="218">
        <f t="shared" si="24"/>
        <v>38952</v>
      </c>
      <c r="J42" s="218">
        <v>0</v>
      </c>
      <c r="K42" s="218">
        <f t="shared" si="25"/>
        <v>0</v>
      </c>
      <c r="L42" s="218">
        <v>21</v>
      </c>
      <c r="M42" s="218">
        <f t="shared" si="26"/>
        <v>0</v>
      </c>
      <c r="N42" s="218">
        <v>0</v>
      </c>
      <c r="O42" s="218">
        <f t="shared" si="27"/>
        <v>0</v>
      </c>
      <c r="P42" s="218">
        <v>0</v>
      </c>
      <c r="Q42" s="218">
        <f t="shared" si="28"/>
        <v>0</v>
      </c>
      <c r="R42" s="218"/>
      <c r="S42" s="189"/>
      <c r="T42" s="189"/>
      <c r="U42" s="189"/>
      <c r="V42" s="190"/>
      <c r="W42" s="191"/>
      <c r="X42" s="190"/>
      <c r="Y42" s="190"/>
      <c r="Z42" s="190"/>
      <c r="AA42" s="190"/>
      <c r="AB42" s="157"/>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row>
    <row r="43" spans="1:58" ht="36.75" customHeight="1" outlineLevel="1">
      <c r="A43" s="219">
        <v>34</v>
      </c>
      <c r="B43" s="215" t="s">
        <v>107</v>
      </c>
      <c r="C43" s="216" t="s">
        <v>246</v>
      </c>
      <c r="D43" s="217" t="s">
        <v>73</v>
      </c>
      <c r="E43" s="218">
        <v>4</v>
      </c>
      <c r="F43" s="157"/>
      <c r="G43" s="218">
        <f t="shared" si="1"/>
        <v>0</v>
      </c>
      <c r="H43" s="218">
        <v>9738</v>
      </c>
      <c r="I43" s="218">
        <f t="shared" si="24"/>
        <v>38952</v>
      </c>
      <c r="J43" s="218">
        <v>0</v>
      </c>
      <c r="K43" s="218">
        <f t="shared" si="25"/>
        <v>0</v>
      </c>
      <c r="L43" s="218">
        <v>21</v>
      </c>
      <c r="M43" s="218">
        <f t="shared" si="26"/>
        <v>0</v>
      </c>
      <c r="N43" s="218">
        <v>0</v>
      </c>
      <c r="O43" s="218">
        <f t="shared" si="27"/>
        <v>0</v>
      </c>
      <c r="P43" s="218">
        <v>0</v>
      </c>
      <c r="Q43" s="218">
        <f t="shared" si="28"/>
        <v>0</v>
      </c>
      <c r="R43" s="218"/>
      <c r="S43" s="189"/>
      <c r="T43" s="189"/>
      <c r="U43" s="189"/>
      <c r="V43" s="190"/>
      <c r="W43" s="191"/>
      <c r="X43" s="190"/>
      <c r="Y43" s="190"/>
      <c r="Z43" s="190"/>
      <c r="AA43" s="190"/>
      <c r="AB43" s="157"/>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row>
    <row r="44" spans="1:58" ht="38.25" customHeight="1" outlineLevel="1">
      <c r="A44" s="219">
        <v>35</v>
      </c>
      <c r="B44" s="215" t="s">
        <v>108</v>
      </c>
      <c r="C44" s="216" t="s">
        <v>109</v>
      </c>
      <c r="D44" s="217" t="s">
        <v>73</v>
      </c>
      <c r="E44" s="218">
        <v>2</v>
      </c>
      <c r="F44" s="157"/>
      <c r="G44" s="218">
        <f t="shared" si="1"/>
        <v>0</v>
      </c>
      <c r="H44" s="218">
        <v>4000</v>
      </c>
      <c r="I44" s="218">
        <f>ROUND(E44*H44,2)</f>
        <v>8000</v>
      </c>
      <c r="J44" s="218">
        <v>0</v>
      </c>
      <c r="K44" s="218">
        <f>ROUND(E44*J44,2)</f>
        <v>0</v>
      </c>
      <c r="L44" s="218">
        <v>21</v>
      </c>
      <c r="M44" s="218">
        <f>G44*(1+L44/100)</f>
        <v>0</v>
      </c>
      <c r="N44" s="218">
        <v>0</v>
      </c>
      <c r="O44" s="218">
        <f>ROUND(E44*N44,2)</f>
        <v>0</v>
      </c>
      <c r="P44" s="218">
        <v>0</v>
      </c>
      <c r="Q44" s="218">
        <f>ROUND(E44*P44,2)</f>
        <v>0</v>
      </c>
      <c r="R44" s="218"/>
      <c r="S44" s="189"/>
      <c r="T44" s="189"/>
      <c r="U44" s="189"/>
      <c r="V44" s="190"/>
      <c r="W44" s="191"/>
      <c r="X44" s="190"/>
      <c r="Y44" s="190"/>
      <c r="Z44" s="190"/>
      <c r="AA44" s="190"/>
      <c r="AB44" s="157"/>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row>
    <row r="45" spans="1:58" ht="58.5" customHeight="1" outlineLevel="1">
      <c r="A45" s="219">
        <v>36</v>
      </c>
      <c r="B45" s="215" t="s">
        <v>110</v>
      </c>
      <c r="C45" s="216" t="s">
        <v>285</v>
      </c>
      <c r="D45" s="217" t="s">
        <v>73</v>
      </c>
      <c r="E45" s="218">
        <v>2</v>
      </c>
      <c r="F45" s="157"/>
      <c r="G45" s="218">
        <f t="shared" si="1"/>
        <v>0</v>
      </c>
      <c r="H45" s="218">
        <v>4000</v>
      </c>
      <c r="I45" s="218">
        <f>ROUND(E45*H45,2)</f>
        <v>8000</v>
      </c>
      <c r="J45" s="218">
        <v>0</v>
      </c>
      <c r="K45" s="218">
        <f>ROUND(E45*J45,2)</f>
        <v>0</v>
      </c>
      <c r="L45" s="218">
        <v>21</v>
      </c>
      <c r="M45" s="218">
        <f>G45*(1+L45/100)</f>
        <v>0</v>
      </c>
      <c r="N45" s="218">
        <v>0</v>
      </c>
      <c r="O45" s="218">
        <f>ROUND(E45*N45,2)</f>
        <v>0</v>
      </c>
      <c r="P45" s="218">
        <v>0</v>
      </c>
      <c r="Q45" s="218">
        <f>ROUND(E45*P45,2)</f>
        <v>0</v>
      </c>
      <c r="R45" s="218"/>
      <c r="S45" s="189"/>
      <c r="T45" s="189"/>
      <c r="U45" s="189"/>
      <c r="V45" s="190"/>
      <c r="W45" s="191"/>
      <c r="X45" s="190"/>
      <c r="Y45" s="190"/>
      <c r="Z45" s="190"/>
      <c r="AA45" s="190"/>
      <c r="AB45" s="157"/>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row>
    <row r="46" spans="1:58" ht="30.75" customHeight="1" outlineLevel="1">
      <c r="A46" s="219">
        <v>37</v>
      </c>
      <c r="B46" s="215" t="s">
        <v>111</v>
      </c>
      <c r="C46" s="216" t="s">
        <v>261</v>
      </c>
      <c r="D46" s="217" t="s">
        <v>73</v>
      </c>
      <c r="E46" s="218">
        <v>1</v>
      </c>
      <c r="F46" s="157"/>
      <c r="G46" s="218">
        <f t="shared" si="1"/>
        <v>0</v>
      </c>
      <c r="H46" s="218">
        <v>4000</v>
      </c>
      <c r="I46" s="218">
        <f>ROUND(E46*H46,2)</f>
        <v>4000</v>
      </c>
      <c r="J46" s="218">
        <v>0</v>
      </c>
      <c r="K46" s="218">
        <f>ROUND(E46*J46,2)</f>
        <v>0</v>
      </c>
      <c r="L46" s="218">
        <v>21</v>
      </c>
      <c r="M46" s="218">
        <f>G46*(1+L46/100)</f>
        <v>0</v>
      </c>
      <c r="N46" s="218">
        <v>0</v>
      </c>
      <c r="O46" s="218">
        <f>ROUND(E46*N46,2)</f>
        <v>0</v>
      </c>
      <c r="P46" s="218">
        <v>0</v>
      </c>
      <c r="Q46" s="218">
        <f>ROUND(E46*P46,2)</f>
        <v>0</v>
      </c>
      <c r="R46" s="218"/>
      <c r="S46" s="189"/>
      <c r="T46" s="189"/>
      <c r="U46" s="189"/>
      <c r="V46" s="190"/>
      <c r="W46" s="191"/>
      <c r="X46" s="190"/>
      <c r="Y46" s="190"/>
      <c r="Z46" s="190"/>
      <c r="AA46" s="190"/>
      <c r="AB46" s="157"/>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row>
    <row r="47" spans="1:58" ht="38.25" customHeight="1" outlineLevel="1">
      <c r="A47" s="219">
        <v>38</v>
      </c>
      <c r="B47" s="215" t="s">
        <v>112</v>
      </c>
      <c r="C47" s="216" t="s">
        <v>336</v>
      </c>
      <c r="D47" s="217" t="s">
        <v>73</v>
      </c>
      <c r="E47" s="218">
        <v>1</v>
      </c>
      <c r="F47" s="157"/>
      <c r="G47" s="218">
        <f t="shared" si="1"/>
        <v>0</v>
      </c>
      <c r="H47" s="218">
        <v>4000</v>
      </c>
      <c r="I47" s="218">
        <f>ROUND(E47*H47,2)</f>
        <v>4000</v>
      </c>
      <c r="J47" s="218">
        <v>0</v>
      </c>
      <c r="K47" s="218">
        <f>ROUND(E47*J47,2)</f>
        <v>0</v>
      </c>
      <c r="L47" s="218">
        <v>21</v>
      </c>
      <c r="M47" s="218">
        <f>G47*(1+L47/100)</f>
        <v>0</v>
      </c>
      <c r="N47" s="218">
        <v>0</v>
      </c>
      <c r="O47" s="218">
        <f>ROUND(E47*N47,2)</f>
        <v>0</v>
      </c>
      <c r="P47" s="218">
        <v>0</v>
      </c>
      <c r="Q47" s="218">
        <f>ROUND(E47*P47,2)</f>
        <v>0</v>
      </c>
      <c r="R47" s="218"/>
      <c r="S47" s="189"/>
      <c r="T47" s="189"/>
      <c r="U47" s="189"/>
      <c r="V47" s="190"/>
      <c r="W47" s="191"/>
      <c r="X47" s="190"/>
      <c r="Y47" s="190"/>
      <c r="Z47" s="190"/>
      <c r="AA47" s="190"/>
      <c r="AB47" s="157"/>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row>
    <row r="48" spans="1:58" ht="79.5" customHeight="1" outlineLevel="1">
      <c r="A48" s="219">
        <v>39</v>
      </c>
      <c r="B48" s="215" t="s">
        <v>113</v>
      </c>
      <c r="C48" s="216" t="s">
        <v>286</v>
      </c>
      <c r="D48" s="217" t="s">
        <v>73</v>
      </c>
      <c r="E48" s="218">
        <v>1</v>
      </c>
      <c r="F48" s="157"/>
      <c r="G48" s="218">
        <f t="shared" si="1"/>
        <v>0</v>
      </c>
      <c r="H48" s="218">
        <v>10850</v>
      </c>
      <c r="I48" s="218">
        <f aca="true" t="shared" si="29" ref="I48:I53">ROUND(E48*H48,2)</f>
        <v>10850</v>
      </c>
      <c r="J48" s="218">
        <v>0</v>
      </c>
      <c r="K48" s="218">
        <f aca="true" t="shared" si="30" ref="K48:K53">ROUND(E48*J48,2)</f>
        <v>0</v>
      </c>
      <c r="L48" s="218">
        <v>21</v>
      </c>
      <c r="M48" s="218">
        <f aca="true" t="shared" si="31" ref="M48:M53">G48*(1+L48/100)</f>
        <v>0</v>
      </c>
      <c r="N48" s="218">
        <v>0</v>
      </c>
      <c r="O48" s="218">
        <f aca="true" t="shared" si="32" ref="O48:O53">ROUND(E48*N48,2)</f>
        <v>0</v>
      </c>
      <c r="P48" s="218">
        <v>0</v>
      </c>
      <c r="Q48" s="218">
        <f aca="true" t="shared" si="33" ref="Q48:Q53">ROUND(E48*P48,2)</f>
        <v>0</v>
      </c>
      <c r="R48" s="218"/>
      <c r="S48" s="189"/>
      <c r="T48" s="189"/>
      <c r="U48" s="189"/>
      <c r="V48" s="190"/>
      <c r="W48" s="191"/>
      <c r="X48" s="190"/>
      <c r="Y48" s="190"/>
      <c r="Z48" s="190"/>
      <c r="AA48" s="190"/>
      <c r="AB48" s="157"/>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row>
    <row r="49" spans="1:58" ht="56.25" outlineLevel="1">
      <c r="A49" s="219">
        <v>40</v>
      </c>
      <c r="B49" s="215" t="s">
        <v>114</v>
      </c>
      <c r="C49" s="216" t="s">
        <v>287</v>
      </c>
      <c r="D49" s="217" t="s">
        <v>73</v>
      </c>
      <c r="E49" s="218">
        <v>1</v>
      </c>
      <c r="F49" s="157"/>
      <c r="G49" s="218">
        <f t="shared" si="1"/>
        <v>0</v>
      </c>
      <c r="H49" s="218">
        <v>56079</v>
      </c>
      <c r="I49" s="218">
        <f t="shared" si="29"/>
        <v>56079</v>
      </c>
      <c r="J49" s="218">
        <v>0</v>
      </c>
      <c r="K49" s="218">
        <f t="shared" si="30"/>
        <v>0</v>
      </c>
      <c r="L49" s="218">
        <v>21</v>
      </c>
      <c r="M49" s="218">
        <f t="shared" si="31"/>
        <v>0</v>
      </c>
      <c r="N49" s="218">
        <v>0</v>
      </c>
      <c r="O49" s="218">
        <f t="shared" si="32"/>
        <v>0</v>
      </c>
      <c r="P49" s="218">
        <v>0</v>
      </c>
      <c r="Q49" s="218">
        <f t="shared" si="33"/>
        <v>0</v>
      </c>
      <c r="R49" s="218"/>
      <c r="S49" s="189"/>
      <c r="T49" s="189"/>
      <c r="U49" s="189"/>
      <c r="V49" s="190"/>
      <c r="W49" s="191"/>
      <c r="X49" s="191"/>
      <c r="Y49" s="191"/>
      <c r="Z49" s="190"/>
      <c r="AA49" s="190"/>
      <c r="AB49" s="157"/>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row>
    <row r="50" spans="1:58" ht="56.25" customHeight="1" outlineLevel="1">
      <c r="A50" s="219">
        <v>41</v>
      </c>
      <c r="B50" s="215" t="s">
        <v>115</v>
      </c>
      <c r="C50" s="216" t="s">
        <v>288</v>
      </c>
      <c r="D50" s="217" t="s">
        <v>73</v>
      </c>
      <c r="E50" s="218">
        <v>2</v>
      </c>
      <c r="F50" s="157"/>
      <c r="G50" s="218">
        <f t="shared" si="1"/>
        <v>0</v>
      </c>
      <c r="H50" s="218">
        <v>24197</v>
      </c>
      <c r="I50" s="218">
        <f t="shared" si="29"/>
        <v>48394</v>
      </c>
      <c r="J50" s="218">
        <v>0</v>
      </c>
      <c r="K50" s="218">
        <f t="shared" si="30"/>
        <v>0</v>
      </c>
      <c r="L50" s="218">
        <v>21</v>
      </c>
      <c r="M50" s="218">
        <f t="shared" si="31"/>
        <v>0</v>
      </c>
      <c r="N50" s="218">
        <v>0</v>
      </c>
      <c r="O50" s="218">
        <f t="shared" si="32"/>
        <v>0</v>
      </c>
      <c r="P50" s="218">
        <v>0</v>
      </c>
      <c r="Q50" s="218">
        <f t="shared" si="33"/>
        <v>0</v>
      </c>
      <c r="R50" s="218"/>
      <c r="S50" s="189"/>
      <c r="T50" s="189"/>
      <c r="U50" s="189"/>
      <c r="V50" s="190"/>
      <c r="W50" s="191"/>
      <c r="X50" s="190"/>
      <c r="Y50" s="190"/>
      <c r="Z50" s="190"/>
      <c r="AA50" s="190"/>
      <c r="AB50" s="157"/>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row>
    <row r="51" spans="1:58" ht="58.5" customHeight="1" outlineLevel="1">
      <c r="A51" s="219">
        <v>42</v>
      </c>
      <c r="B51" s="215" t="s">
        <v>116</v>
      </c>
      <c r="C51" s="216" t="s">
        <v>329</v>
      </c>
      <c r="D51" s="217" t="s">
        <v>73</v>
      </c>
      <c r="E51" s="218">
        <v>1</v>
      </c>
      <c r="F51" s="157"/>
      <c r="G51" s="218">
        <f t="shared" si="1"/>
        <v>0</v>
      </c>
      <c r="H51" s="218">
        <v>24197</v>
      </c>
      <c r="I51" s="218">
        <f t="shared" si="29"/>
        <v>24197</v>
      </c>
      <c r="J51" s="218">
        <v>0</v>
      </c>
      <c r="K51" s="218">
        <f t="shared" si="30"/>
        <v>0</v>
      </c>
      <c r="L51" s="218">
        <v>21</v>
      </c>
      <c r="M51" s="218">
        <f t="shared" si="31"/>
        <v>0</v>
      </c>
      <c r="N51" s="218">
        <v>0</v>
      </c>
      <c r="O51" s="218">
        <f t="shared" si="32"/>
        <v>0</v>
      </c>
      <c r="P51" s="218">
        <v>0</v>
      </c>
      <c r="Q51" s="218">
        <f t="shared" si="33"/>
        <v>0</v>
      </c>
      <c r="R51" s="218"/>
      <c r="S51" s="189"/>
      <c r="T51" s="189"/>
      <c r="U51" s="189"/>
      <c r="V51" s="190"/>
      <c r="W51" s="191"/>
      <c r="X51" s="190"/>
      <c r="Y51" s="190"/>
      <c r="Z51" s="190"/>
      <c r="AA51" s="190"/>
      <c r="AB51" s="157"/>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row>
    <row r="52" spans="1:58" ht="56.25" customHeight="1" outlineLevel="1">
      <c r="A52" s="219">
        <v>43</v>
      </c>
      <c r="B52" s="215" t="s">
        <v>117</v>
      </c>
      <c r="C52" s="216" t="s">
        <v>289</v>
      </c>
      <c r="D52" s="217" t="s">
        <v>73</v>
      </c>
      <c r="E52" s="218">
        <v>1</v>
      </c>
      <c r="F52" s="157"/>
      <c r="G52" s="218">
        <f t="shared" si="1"/>
        <v>0</v>
      </c>
      <c r="H52" s="218">
        <v>24197</v>
      </c>
      <c r="I52" s="218">
        <f t="shared" si="29"/>
        <v>24197</v>
      </c>
      <c r="J52" s="218">
        <v>0</v>
      </c>
      <c r="K52" s="218">
        <f t="shared" si="30"/>
        <v>0</v>
      </c>
      <c r="L52" s="218">
        <v>21</v>
      </c>
      <c r="M52" s="218">
        <f t="shared" si="31"/>
        <v>0</v>
      </c>
      <c r="N52" s="218">
        <v>0</v>
      </c>
      <c r="O52" s="218">
        <f t="shared" si="32"/>
        <v>0</v>
      </c>
      <c r="P52" s="218">
        <v>0</v>
      </c>
      <c r="Q52" s="218">
        <f t="shared" si="33"/>
        <v>0</v>
      </c>
      <c r="R52" s="218"/>
      <c r="S52" s="189"/>
      <c r="T52" s="189"/>
      <c r="U52" s="189"/>
      <c r="V52" s="190"/>
      <c r="W52" s="191"/>
      <c r="X52" s="190"/>
      <c r="Y52" s="190"/>
      <c r="Z52" s="190"/>
      <c r="AA52" s="190"/>
      <c r="AB52" s="157"/>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row>
    <row r="53" spans="1:58" ht="64.5" customHeight="1" outlineLevel="1">
      <c r="A53" s="219">
        <v>44</v>
      </c>
      <c r="B53" s="215" t="s">
        <v>118</v>
      </c>
      <c r="C53" s="216" t="s">
        <v>290</v>
      </c>
      <c r="D53" s="217" t="s">
        <v>73</v>
      </c>
      <c r="E53" s="218">
        <v>1</v>
      </c>
      <c r="F53" s="157"/>
      <c r="G53" s="218">
        <f t="shared" si="1"/>
        <v>0</v>
      </c>
      <c r="H53" s="218">
        <v>10850</v>
      </c>
      <c r="I53" s="218">
        <f t="shared" si="29"/>
        <v>10850</v>
      </c>
      <c r="J53" s="218">
        <v>0</v>
      </c>
      <c r="K53" s="218">
        <f t="shared" si="30"/>
        <v>0</v>
      </c>
      <c r="L53" s="218">
        <v>21</v>
      </c>
      <c r="M53" s="218">
        <f t="shared" si="31"/>
        <v>0</v>
      </c>
      <c r="N53" s="218">
        <v>0</v>
      </c>
      <c r="O53" s="218">
        <f t="shared" si="32"/>
        <v>0</v>
      </c>
      <c r="P53" s="218">
        <v>0</v>
      </c>
      <c r="Q53" s="218">
        <f t="shared" si="33"/>
        <v>0</v>
      </c>
      <c r="R53" s="218"/>
      <c r="S53" s="189"/>
      <c r="T53" s="189"/>
      <c r="U53" s="189"/>
      <c r="V53" s="190"/>
      <c r="W53" s="191"/>
      <c r="X53" s="190"/>
      <c r="Y53" s="190"/>
      <c r="Z53" s="190"/>
      <c r="AA53" s="190"/>
      <c r="AB53" s="157"/>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row>
    <row r="54" spans="1:58" ht="38.25" customHeight="1" outlineLevel="1">
      <c r="A54" s="219">
        <v>45</v>
      </c>
      <c r="B54" s="215" t="s">
        <v>119</v>
      </c>
      <c r="C54" s="216" t="s">
        <v>87</v>
      </c>
      <c r="D54" s="217" t="s">
        <v>73</v>
      </c>
      <c r="E54" s="218">
        <v>1</v>
      </c>
      <c r="F54" s="157"/>
      <c r="G54" s="218">
        <f t="shared" si="1"/>
        <v>0</v>
      </c>
      <c r="H54" s="218">
        <v>4000</v>
      </c>
      <c r="I54" s="218">
        <f>ROUND(E54*H54,2)</f>
        <v>4000</v>
      </c>
      <c r="J54" s="218">
        <v>0</v>
      </c>
      <c r="K54" s="218">
        <f>ROUND(E54*J54,2)</f>
        <v>0</v>
      </c>
      <c r="L54" s="218">
        <v>21</v>
      </c>
      <c r="M54" s="218">
        <f>G54*(1+L54/100)</f>
        <v>0</v>
      </c>
      <c r="N54" s="218">
        <v>0</v>
      </c>
      <c r="O54" s="218">
        <f>ROUND(E54*N54,2)</f>
        <v>0</v>
      </c>
      <c r="P54" s="218">
        <v>0</v>
      </c>
      <c r="Q54" s="218">
        <f>ROUND(E54*P54,2)</f>
        <v>0</v>
      </c>
      <c r="R54" s="218"/>
      <c r="S54" s="189"/>
      <c r="T54" s="189"/>
      <c r="U54" s="189"/>
      <c r="V54" s="190"/>
      <c r="W54" s="191"/>
      <c r="X54" s="190"/>
      <c r="Y54" s="190"/>
      <c r="Z54" s="190"/>
      <c r="AA54" s="190"/>
      <c r="AB54" s="157"/>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row>
    <row r="55" spans="1:58" ht="48" customHeight="1" outlineLevel="1">
      <c r="A55" s="214">
        <v>46</v>
      </c>
      <c r="B55" s="215" t="s">
        <v>120</v>
      </c>
      <c r="C55" s="216" t="s">
        <v>262</v>
      </c>
      <c r="D55" s="217" t="s">
        <v>73</v>
      </c>
      <c r="E55" s="218">
        <v>2</v>
      </c>
      <c r="F55" s="157"/>
      <c r="G55" s="218">
        <f t="shared" si="1"/>
        <v>0</v>
      </c>
      <c r="H55" s="218">
        <v>27027</v>
      </c>
      <c r="I55" s="218">
        <f>ROUND(E55*H55,2)</f>
        <v>54054</v>
      </c>
      <c r="J55" s="218">
        <v>0</v>
      </c>
      <c r="K55" s="218">
        <f>ROUND(E55*J55,2)</f>
        <v>0</v>
      </c>
      <c r="L55" s="218">
        <v>21</v>
      </c>
      <c r="M55" s="218">
        <f>G55*(1+L55/100)</f>
        <v>0</v>
      </c>
      <c r="N55" s="218">
        <v>0</v>
      </c>
      <c r="O55" s="218">
        <f>ROUND(E55*N55,2)</f>
        <v>0</v>
      </c>
      <c r="P55" s="218">
        <v>0</v>
      </c>
      <c r="Q55" s="218">
        <f>ROUND(E55*P55,2)</f>
        <v>0</v>
      </c>
      <c r="R55" s="218"/>
      <c r="S55" s="189"/>
      <c r="T55" s="189"/>
      <c r="U55" s="189"/>
      <c r="V55" s="190"/>
      <c r="W55" s="191"/>
      <c r="X55" s="190"/>
      <c r="Y55" s="190"/>
      <c r="Z55" s="190"/>
      <c r="AA55" s="190"/>
      <c r="AB55" s="157"/>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row>
    <row r="56" spans="1:58" ht="33.75" outlineLevel="1">
      <c r="A56" s="219">
        <v>47</v>
      </c>
      <c r="B56" s="215" t="s">
        <v>121</v>
      </c>
      <c r="C56" s="216" t="s">
        <v>258</v>
      </c>
      <c r="D56" s="217" t="s">
        <v>73</v>
      </c>
      <c r="E56" s="218">
        <v>1</v>
      </c>
      <c r="F56" s="157"/>
      <c r="G56" s="218">
        <f t="shared" si="1"/>
        <v>0</v>
      </c>
      <c r="H56" s="218">
        <v>13499</v>
      </c>
      <c r="I56" s="218">
        <f aca="true" t="shared" si="34" ref="I56">ROUND(E56*H56,2)</f>
        <v>13499</v>
      </c>
      <c r="J56" s="218">
        <v>0</v>
      </c>
      <c r="K56" s="218">
        <f aca="true" t="shared" si="35" ref="K56">ROUND(E56*J56,2)</f>
        <v>0</v>
      </c>
      <c r="L56" s="218">
        <v>21</v>
      </c>
      <c r="M56" s="218">
        <f aca="true" t="shared" si="36" ref="M56">G56*(1+L56/100)</f>
        <v>0</v>
      </c>
      <c r="N56" s="218">
        <v>0</v>
      </c>
      <c r="O56" s="218">
        <f aca="true" t="shared" si="37" ref="O56">ROUND(E56*N56,2)</f>
        <v>0</v>
      </c>
      <c r="P56" s="218">
        <v>0</v>
      </c>
      <c r="Q56" s="218">
        <f aca="true" t="shared" si="38" ref="Q56">ROUND(E56*P56,2)</f>
        <v>0</v>
      </c>
      <c r="R56" s="218"/>
      <c r="S56" s="189"/>
      <c r="T56" s="189"/>
      <c r="U56" s="189"/>
      <c r="V56" s="190"/>
      <c r="W56" s="191"/>
      <c r="X56" s="190"/>
      <c r="Y56" s="190"/>
      <c r="Z56" s="190"/>
      <c r="AA56" s="190"/>
      <c r="AB56" s="157"/>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row>
    <row r="57" spans="1:58" ht="29.25" customHeight="1" outlineLevel="1">
      <c r="A57" s="219">
        <v>48</v>
      </c>
      <c r="B57" s="215" t="s">
        <v>122</v>
      </c>
      <c r="C57" s="216" t="s">
        <v>333</v>
      </c>
      <c r="D57" s="217" t="s">
        <v>73</v>
      </c>
      <c r="E57" s="218">
        <v>1</v>
      </c>
      <c r="F57" s="157"/>
      <c r="G57" s="218">
        <f t="shared" si="1"/>
        <v>0</v>
      </c>
      <c r="H57" s="218"/>
      <c r="I57" s="218"/>
      <c r="J57" s="218"/>
      <c r="K57" s="218"/>
      <c r="L57" s="218">
        <v>21</v>
      </c>
      <c r="M57" s="218">
        <f>G57*(1+L57/100)</f>
        <v>0</v>
      </c>
      <c r="N57" s="218"/>
      <c r="O57" s="218"/>
      <c r="P57" s="218"/>
      <c r="Q57" s="218"/>
      <c r="R57" s="218"/>
      <c r="S57" s="189"/>
      <c r="T57" s="189"/>
      <c r="U57" s="189"/>
      <c r="V57" s="190"/>
      <c r="W57" s="191"/>
      <c r="X57" s="190"/>
      <c r="Y57" s="190"/>
      <c r="Z57" s="190"/>
      <c r="AA57" s="190"/>
      <c r="AB57" s="157"/>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row>
    <row r="58" spans="1:58" ht="34.5" customHeight="1" outlineLevel="1">
      <c r="A58" s="219">
        <v>49</v>
      </c>
      <c r="B58" s="215" t="s">
        <v>123</v>
      </c>
      <c r="C58" s="216" t="s">
        <v>334</v>
      </c>
      <c r="D58" s="217" t="s">
        <v>73</v>
      </c>
      <c r="E58" s="218">
        <v>1</v>
      </c>
      <c r="F58" s="157"/>
      <c r="G58" s="218">
        <f t="shared" si="1"/>
        <v>0</v>
      </c>
      <c r="H58" s="218">
        <v>10850</v>
      </c>
      <c r="I58" s="218">
        <f aca="true" t="shared" si="39" ref="I58:I74">ROUND(E58*H58,2)</f>
        <v>10850</v>
      </c>
      <c r="J58" s="218">
        <v>0</v>
      </c>
      <c r="K58" s="218">
        <f aca="true" t="shared" si="40" ref="K58:K74">ROUND(E58*J58,2)</f>
        <v>0</v>
      </c>
      <c r="L58" s="218">
        <v>21</v>
      </c>
      <c r="M58" s="218">
        <f aca="true" t="shared" si="41" ref="M58:M74">G58*(1+L58/100)</f>
        <v>0</v>
      </c>
      <c r="N58" s="218">
        <v>0</v>
      </c>
      <c r="O58" s="218">
        <f aca="true" t="shared" si="42" ref="O58:O74">ROUND(E58*N58,2)</f>
        <v>0</v>
      </c>
      <c r="P58" s="218">
        <v>0</v>
      </c>
      <c r="Q58" s="218">
        <f aca="true" t="shared" si="43" ref="Q58:Q74">ROUND(E58*P58,2)</f>
        <v>0</v>
      </c>
      <c r="R58" s="218"/>
      <c r="S58" s="189"/>
      <c r="T58" s="189"/>
      <c r="U58" s="189"/>
      <c r="V58" s="190"/>
      <c r="W58" s="191"/>
      <c r="X58" s="190"/>
      <c r="Y58" s="190"/>
      <c r="Z58" s="190"/>
      <c r="AA58" s="190"/>
      <c r="AB58" s="157"/>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row>
    <row r="59" spans="1:58" ht="27" customHeight="1" outlineLevel="1">
      <c r="A59" s="219">
        <v>50</v>
      </c>
      <c r="B59" s="215" t="s">
        <v>124</v>
      </c>
      <c r="C59" s="216" t="s">
        <v>125</v>
      </c>
      <c r="D59" s="217" t="s">
        <v>73</v>
      </c>
      <c r="E59" s="218">
        <v>1</v>
      </c>
      <c r="F59" s="157"/>
      <c r="G59" s="218">
        <f t="shared" si="1"/>
        <v>0</v>
      </c>
      <c r="H59" s="218">
        <v>10850</v>
      </c>
      <c r="I59" s="218">
        <f t="shared" si="39"/>
        <v>10850</v>
      </c>
      <c r="J59" s="218">
        <v>0</v>
      </c>
      <c r="K59" s="218">
        <f t="shared" si="40"/>
        <v>0</v>
      </c>
      <c r="L59" s="218">
        <v>21</v>
      </c>
      <c r="M59" s="218">
        <f t="shared" si="41"/>
        <v>0</v>
      </c>
      <c r="N59" s="218">
        <v>0</v>
      </c>
      <c r="O59" s="218">
        <f t="shared" si="42"/>
        <v>0</v>
      </c>
      <c r="P59" s="218">
        <v>0</v>
      </c>
      <c r="Q59" s="218">
        <f t="shared" si="43"/>
        <v>0</v>
      </c>
      <c r="R59" s="218"/>
      <c r="S59" s="189"/>
      <c r="T59" s="189"/>
      <c r="U59" s="189"/>
      <c r="V59" s="190"/>
      <c r="W59" s="191"/>
      <c r="X59" s="190"/>
      <c r="Y59" s="190"/>
      <c r="Z59" s="190"/>
      <c r="AA59" s="190"/>
      <c r="AB59" s="157"/>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row>
    <row r="60" spans="1:58" ht="80.25" customHeight="1" outlineLevel="1">
      <c r="A60" s="219">
        <v>51</v>
      </c>
      <c r="B60" s="215" t="s">
        <v>126</v>
      </c>
      <c r="C60" s="216" t="s">
        <v>286</v>
      </c>
      <c r="D60" s="217" t="s">
        <v>73</v>
      </c>
      <c r="E60" s="218">
        <v>1</v>
      </c>
      <c r="F60" s="157"/>
      <c r="G60" s="218">
        <f t="shared" si="1"/>
        <v>0</v>
      </c>
      <c r="H60" s="218">
        <v>10850</v>
      </c>
      <c r="I60" s="218">
        <f t="shared" si="39"/>
        <v>10850</v>
      </c>
      <c r="J60" s="218">
        <v>0</v>
      </c>
      <c r="K60" s="218">
        <f t="shared" si="40"/>
        <v>0</v>
      </c>
      <c r="L60" s="218">
        <v>21</v>
      </c>
      <c r="M60" s="218">
        <f t="shared" si="41"/>
        <v>0</v>
      </c>
      <c r="N60" s="218">
        <v>0</v>
      </c>
      <c r="O60" s="218">
        <f t="shared" si="42"/>
        <v>0</v>
      </c>
      <c r="P60" s="218">
        <v>0</v>
      </c>
      <c r="Q60" s="218">
        <f t="shared" si="43"/>
        <v>0</v>
      </c>
      <c r="R60" s="218"/>
      <c r="S60" s="189"/>
      <c r="T60" s="189"/>
      <c r="U60" s="189"/>
      <c r="V60" s="190"/>
      <c r="W60" s="191"/>
      <c r="X60" s="190"/>
      <c r="Y60" s="190"/>
      <c r="Z60" s="190"/>
      <c r="AA60" s="190"/>
      <c r="AB60" s="157"/>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row>
    <row r="61" spans="1:58" ht="56.25" outlineLevel="1">
      <c r="A61" s="219">
        <v>52</v>
      </c>
      <c r="B61" s="215" t="s">
        <v>127</v>
      </c>
      <c r="C61" s="216" t="s">
        <v>291</v>
      </c>
      <c r="D61" s="217" t="s">
        <v>73</v>
      </c>
      <c r="E61" s="218">
        <v>1</v>
      </c>
      <c r="F61" s="157"/>
      <c r="G61" s="218">
        <f t="shared" si="1"/>
        <v>0</v>
      </c>
      <c r="H61" s="218">
        <v>56079</v>
      </c>
      <c r="I61" s="218">
        <f t="shared" si="39"/>
        <v>56079</v>
      </c>
      <c r="J61" s="218">
        <v>0</v>
      </c>
      <c r="K61" s="218">
        <f t="shared" si="40"/>
        <v>0</v>
      </c>
      <c r="L61" s="218">
        <v>21</v>
      </c>
      <c r="M61" s="218">
        <f t="shared" si="41"/>
        <v>0</v>
      </c>
      <c r="N61" s="218">
        <v>0</v>
      </c>
      <c r="O61" s="218">
        <f t="shared" si="42"/>
        <v>0</v>
      </c>
      <c r="P61" s="218">
        <v>0</v>
      </c>
      <c r="Q61" s="218">
        <f t="shared" si="43"/>
        <v>0</v>
      </c>
      <c r="R61" s="218"/>
      <c r="S61" s="189"/>
      <c r="T61" s="189"/>
      <c r="U61" s="189"/>
      <c r="V61" s="190"/>
      <c r="W61" s="191"/>
      <c r="X61" s="191"/>
      <c r="Y61" s="191"/>
      <c r="Z61" s="190"/>
      <c r="AA61" s="190"/>
      <c r="AB61" s="157"/>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row>
    <row r="62" spans="1:58" ht="56.25" customHeight="1" outlineLevel="1">
      <c r="A62" s="219">
        <v>53</v>
      </c>
      <c r="B62" s="215" t="s">
        <v>128</v>
      </c>
      <c r="C62" s="216" t="s">
        <v>292</v>
      </c>
      <c r="D62" s="217" t="s">
        <v>73</v>
      </c>
      <c r="E62" s="218">
        <v>2</v>
      </c>
      <c r="F62" s="157"/>
      <c r="G62" s="218">
        <f t="shared" si="1"/>
        <v>0</v>
      </c>
      <c r="H62" s="218">
        <v>24197</v>
      </c>
      <c r="I62" s="218">
        <f t="shared" si="39"/>
        <v>48394</v>
      </c>
      <c r="J62" s="218">
        <v>0</v>
      </c>
      <c r="K62" s="218">
        <f t="shared" si="40"/>
        <v>0</v>
      </c>
      <c r="L62" s="218">
        <v>21</v>
      </c>
      <c r="M62" s="218">
        <f t="shared" si="41"/>
        <v>0</v>
      </c>
      <c r="N62" s="218">
        <v>0</v>
      </c>
      <c r="O62" s="218">
        <f t="shared" si="42"/>
        <v>0</v>
      </c>
      <c r="P62" s="218">
        <v>0</v>
      </c>
      <c r="Q62" s="218">
        <f t="shared" si="43"/>
        <v>0</v>
      </c>
      <c r="R62" s="218"/>
      <c r="S62" s="189"/>
      <c r="T62" s="189"/>
      <c r="U62" s="189"/>
      <c r="V62" s="190"/>
      <c r="W62" s="191"/>
      <c r="X62" s="190"/>
      <c r="Y62" s="190"/>
      <c r="Z62" s="190"/>
      <c r="AA62" s="190"/>
      <c r="AB62" s="157"/>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row>
    <row r="63" spans="1:58" ht="64.5" customHeight="1" outlineLevel="1">
      <c r="A63" s="219">
        <v>54</v>
      </c>
      <c r="B63" s="215" t="s">
        <v>129</v>
      </c>
      <c r="C63" s="216" t="s">
        <v>290</v>
      </c>
      <c r="D63" s="217" t="s">
        <v>73</v>
      </c>
      <c r="E63" s="218">
        <v>1</v>
      </c>
      <c r="F63" s="157"/>
      <c r="G63" s="218">
        <f t="shared" si="1"/>
        <v>0</v>
      </c>
      <c r="H63" s="218">
        <v>10850</v>
      </c>
      <c r="I63" s="218">
        <f t="shared" si="39"/>
        <v>10850</v>
      </c>
      <c r="J63" s="218">
        <v>0</v>
      </c>
      <c r="K63" s="218">
        <f t="shared" si="40"/>
        <v>0</v>
      </c>
      <c r="L63" s="218">
        <v>21</v>
      </c>
      <c r="M63" s="218">
        <f t="shared" si="41"/>
        <v>0</v>
      </c>
      <c r="N63" s="218">
        <v>0</v>
      </c>
      <c r="O63" s="218">
        <f t="shared" si="42"/>
        <v>0</v>
      </c>
      <c r="P63" s="218">
        <v>0</v>
      </c>
      <c r="Q63" s="218">
        <f t="shared" si="43"/>
        <v>0</v>
      </c>
      <c r="R63" s="218"/>
      <c r="S63" s="189"/>
      <c r="T63" s="189"/>
      <c r="U63" s="189"/>
      <c r="V63" s="190"/>
      <c r="W63" s="191"/>
      <c r="X63" s="190"/>
      <c r="Y63" s="190"/>
      <c r="Z63" s="190"/>
      <c r="AA63" s="190"/>
      <c r="AB63" s="157"/>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row>
    <row r="64" spans="1:58" ht="56.25" customHeight="1" outlineLevel="1">
      <c r="A64" s="219">
        <v>55</v>
      </c>
      <c r="B64" s="215" t="s">
        <v>130</v>
      </c>
      <c r="C64" s="216" t="s">
        <v>293</v>
      </c>
      <c r="D64" s="217" t="s">
        <v>73</v>
      </c>
      <c r="E64" s="218">
        <v>1</v>
      </c>
      <c r="F64" s="157"/>
      <c r="G64" s="218">
        <f t="shared" si="1"/>
        <v>0</v>
      </c>
      <c r="H64" s="218">
        <v>24197</v>
      </c>
      <c r="I64" s="218">
        <f t="shared" si="39"/>
        <v>24197</v>
      </c>
      <c r="J64" s="218">
        <v>0</v>
      </c>
      <c r="K64" s="218">
        <f t="shared" si="40"/>
        <v>0</v>
      </c>
      <c r="L64" s="218">
        <v>21</v>
      </c>
      <c r="M64" s="218">
        <f t="shared" si="41"/>
        <v>0</v>
      </c>
      <c r="N64" s="218">
        <v>0</v>
      </c>
      <c r="O64" s="218">
        <f t="shared" si="42"/>
        <v>0</v>
      </c>
      <c r="P64" s="218">
        <v>0</v>
      </c>
      <c r="Q64" s="218">
        <f t="shared" si="43"/>
        <v>0</v>
      </c>
      <c r="R64" s="218"/>
      <c r="S64" s="189"/>
      <c r="T64" s="189"/>
      <c r="U64" s="189"/>
      <c r="V64" s="190"/>
      <c r="W64" s="191"/>
      <c r="X64" s="190"/>
      <c r="Y64" s="190"/>
      <c r="Z64" s="190"/>
      <c r="AA64" s="190"/>
      <c r="AB64" s="157"/>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row>
    <row r="65" spans="1:58" ht="33.75" outlineLevel="1">
      <c r="A65" s="219">
        <v>56</v>
      </c>
      <c r="B65" s="215" t="s">
        <v>131</v>
      </c>
      <c r="C65" s="216" t="s">
        <v>294</v>
      </c>
      <c r="D65" s="217" t="s">
        <v>73</v>
      </c>
      <c r="E65" s="218">
        <v>1</v>
      </c>
      <c r="F65" s="157"/>
      <c r="G65" s="218">
        <f t="shared" si="1"/>
        <v>0</v>
      </c>
      <c r="H65" s="218">
        <v>3517</v>
      </c>
      <c r="I65" s="218">
        <f t="shared" si="39"/>
        <v>3517</v>
      </c>
      <c r="J65" s="218">
        <v>0</v>
      </c>
      <c r="K65" s="218">
        <f t="shared" si="40"/>
        <v>0</v>
      </c>
      <c r="L65" s="218">
        <v>21</v>
      </c>
      <c r="M65" s="218">
        <f t="shared" si="41"/>
        <v>0</v>
      </c>
      <c r="N65" s="218">
        <v>0</v>
      </c>
      <c r="O65" s="218">
        <f t="shared" si="42"/>
        <v>0</v>
      </c>
      <c r="P65" s="218">
        <v>0</v>
      </c>
      <c r="Q65" s="218">
        <f t="shared" si="43"/>
        <v>0</v>
      </c>
      <c r="R65" s="218"/>
      <c r="S65" s="189"/>
      <c r="T65" s="189"/>
      <c r="U65" s="189"/>
      <c r="V65" s="190"/>
      <c r="W65" s="191"/>
      <c r="X65" s="190"/>
      <c r="Y65" s="190"/>
      <c r="Z65" s="190"/>
      <c r="AA65" s="190"/>
      <c r="AB65" s="157"/>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row>
    <row r="66" spans="1:58" ht="77.25" customHeight="1" outlineLevel="1">
      <c r="A66" s="219">
        <v>57</v>
      </c>
      <c r="B66" s="215" t="s">
        <v>132</v>
      </c>
      <c r="C66" s="216" t="s">
        <v>295</v>
      </c>
      <c r="D66" s="217" t="s">
        <v>73</v>
      </c>
      <c r="E66" s="218">
        <v>1</v>
      </c>
      <c r="F66" s="157"/>
      <c r="G66" s="218">
        <f t="shared" si="1"/>
        <v>0</v>
      </c>
      <c r="H66" s="218">
        <v>2289</v>
      </c>
      <c r="I66" s="218">
        <f t="shared" si="39"/>
        <v>2289</v>
      </c>
      <c r="J66" s="218">
        <v>0</v>
      </c>
      <c r="K66" s="218">
        <f t="shared" si="40"/>
        <v>0</v>
      </c>
      <c r="L66" s="218">
        <v>21</v>
      </c>
      <c r="M66" s="218">
        <f t="shared" si="41"/>
        <v>0</v>
      </c>
      <c r="N66" s="218">
        <v>0</v>
      </c>
      <c r="O66" s="218">
        <f t="shared" si="42"/>
        <v>0</v>
      </c>
      <c r="P66" s="218">
        <v>0</v>
      </c>
      <c r="Q66" s="218">
        <f t="shared" si="43"/>
        <v>0</v>
      </c>
      <c r="R66" s="218"/>
      <c r="S66" s="189"/>
      <c r="T66" s="189"/>
      <c r="U66" s="189"/>
      <c r="V66" s="190"/>
      <c r="W66" s="191"/>
      <c r="X66" s="190"/>
      <c r="Y66" s="190"/>
      <c r="Z66" s="190"/>
      <c r="AA66" s="190"/>
      <c r="AB66" s="157"/>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row>
    <row r="67" spans="1:58" ht="56.25" outlineLevel="1">
      <c r="A67" s="219">
        <v>58</v>
      </c>
      <c r="B67" s="215" t="s">
        <v>133</v>
      </c>
      <c r="C67" s="216" t="s">
        <v>296</v>
      </c>
      <c r="D67" s="217" t="s">
        <v>73</v>
      </c>
      <c r="E67" s="218">
        <v>2</v>
      </c>
      <c r="F67" s="157"/>
      <c r="G67" s="218">
        <f t="shared" si="1"/>
        <v>0</v>
      </c>
      <c r="H67" s="218">
        <v>9738</v>
      </c>
      <c r="I67" s="218">
        <f t="shared" si="39"/>
        <v>19476</v>
      </c>
      <c r="J67" s="218">
        <v>0</v>
      </c>
      <c r="K67" s="218">
        <f t="shared" si="40"/>
        <v>0</v>
      </c>
      <c r="L67" s="218">
        <v>21</v>
      </c>
      <c r="M67" s="218">
        <f t="shared" si="41"/>
        <v>0</v>
      </c>
      <c r="N67" s="218">
        <v>0</v>
      </c>
      <c r="O67" s="218">
        <f t="shared" si="42"/>
        <v>0</v>
      </c>
      <c r="P67" s="218">
        <v>0</v>
      </c>
      <c r="Q67" s="218">
        <f t="shared" si="43"/>
        <v>0</v>
      </c>
      <c r="R67" s="218"/>
      <c r="S67" s="189"/>
      <c r="T67" s="189"/>
      <c r="U67" s="189"/>
      <c r="V67" s="190"/>
      <c r="W67" s="191"/>
      <c r="X67" s="190"/>
      <c r="Y67" s="190"/>
      <c r="Z67" s="190"/>
      <c r="AA67" s="190"/>
      <c r="AB67" s="157"/>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row>
    <row r="68" spans="1:58" ht="67.5" outlineLevel="1">
      <c r="A68" s="219">
        <v>59</v>
      </c>
      <c r="B68" s="215" t="s">
        <v>134</v>
      </c>
      <c r="C68" s="216" t="s">
        <v>297</v>
      </c>
      <c r="D68" s="217" t="s">
        <v>73</v>
      </c>
      <c r="E68" s="218">
        <v>1</v>
      </c>
      <c r="F68" s="157"/>
      <c r="G68" s="218">
        <f t="shared" si="1"/>
        <v>0</v>
      </c>
      <c r="H68" s="218">
        <v>9738</v>
      </c>
      <c r="I68" s="218">
        <f t="shared" si="39"/>
        <v>9738</v>
      </c>
      <c r="J68" s="218">
        <v>0</v>
      </c>
      <c r="K68" s="218">
        <f t="shared" si="40"/>
        <v>0</v>
      </c>
      <c r="L68" s="218">
        <v>21</v>
      </c>
      <c r="M68" s="218">
        <f t="shared" si="41"/>
        <v>0</v>
      </c>
      <c r="N68" s="218">
        <v>0</v>
      </c>
      <c r="O68" s="218">
        <f t="shared" si="42"/>
        <v>0</v>
      </c>
      <c r="P68" s="218">
        <v>0</v>
      </c>
      <c r="Q68" s="218">
        <f t="shared" si="43"/>
        <v>0</v>
      </c>
      <c r="R68" s="218"/>
      <c r="S68" s="189"/>
      <c r="T68" s="189"/>
      <c r="U68" s="189"/>
      <c r="V68" s="190"/>
      <c r="W68" s="191"/>
      <c r="X68" s="190"/>
      <c r="Y68" s="190"/>
      <c r="Z68" s="190"/>
      <c r="AA68" s="190"/>
      <c r="AB68" s="157"/>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row>
    <row r="69" spans="1:58" ht="78.75" outlineLevel="1">
      <c r="A69" s="219">
        <v>60</v>
      </c>
      <c r="B69" s="215" t="s">
        <v>135</v>
      </c>
      <c r="C69" s="216" t="s">
        <v>298</v>
      </c>
      <c r="D69" s="217" t="s">
        <v>73</v>
      </c>
      <c r="E69" s="218">
        <v>1</v>
      </c>
      <c r="F69" s="157"/>
      <c r="G69" s="218">
        <f t="shared" si="1"/>
        <v>0</v>
      </c>
      <c r="H69" s="218">
        <v>9738</v>
      </c>
      <c r="I69" s="218">
        <f t="shared" si="39"/>
        <v>9738</v>
      </c>
      <c r="J69" s="218">
        <v>0</v>
      </c>
      <c r="K69" s="218">
        <f t="shared" si="40"/>
        <v>0</v>
      </c>
      <c r="L69" s="218">
        <v>21</v>
      </c>
      <c r="M69" s="218">
        <f t="shared" si="41"/>
        <v>0</v>
      </c>
      <c r="N69" s="218">
        <v>0</v>
      </c>
      <c r="O69" s="218">
        <f t="shared" si="42"/>
        <v>0</v>
      </c>
      <c r="P69" s="218">
        <v>0</v>
      </c>
      <c r="Q69" s="218">
        <f t="shared" si="43"/>
        <v>0</v>
      </c>
      <c r="R69" s="218"/>
      <c r="S69" s="189"/>
      <c r="T69" s="189"/>
      <c r="U69" s="189"/>
      <c r="V69" s="190"/>
      <c r="W69" s="191"/>
      <c r="X69" s="190"/>
      <c r="Y69" s="190"/>
      <c r="Z69" s="190"/>
      <c r="AA69" s="190"/>
      <c r="AB69" s="157"/>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row>
    <row r="70" spans="1:58" ht="39" customHeight="1" outlineLevel="1">
      <c r="A70" s="219">
        <v>61</v>
      </c>
      <c r="B70" s="215" t="s">
        <v>136</v>
      </c>
      <c r="C70" s="216" t="s">
        <v>246</v>
      </c>
      <c r="D70" s="217" t="s">
        <v>73</v>
      </c>
      <c r="E70" s="218">
        <v>2</v>
      </c>
      <c r="F70" s="157"/>
      <c r="G70" s="218">
        <f t="shared" si="1"/>
        <v>0</v>
      </c>
      <c r="H70" s="218">
        <v>9738</v>
      </c>
      <c r="I70" s="218">
        <f t="shared" si="39"/>
        <v>19476</v>
      </c>
      <c r="J70" s="218">
        <v>0</v>
      </c>
      <c r="K70" s="218">
        <f t="shared" si="40"/>
        <v>0</v>
      </c>
      <c r="L70" s="218">
        <v>21</v>
      </c>
      <c r="M70" s="218">
        <f t="shared" si="41"/>
        <v>0</v>
      </c>
      <c r="N70" s="218">
        <v>0</v>
      </c>
      <c r="O70" s="218">
        <f t="shared" si="42"/>
        <v>0</v>
      </c>
      <c r="P70" s="218">
        <v>0</v>
      </c>
      <c r="Q70" s="218">
        <f t="shared" si="43"/>
        <v>0</v>
      </c>
      <c r="R70" s="218"/>
      <c r="S70" s="189"/>
      <c r="T70" s="189"/>
      <c r="U70" s="189"/>
      <c r="V70" s="190"/>
      <c r="W70" s="191"/>
      <c r="X70" s="190"/>
      <c r="Y70" s="190"/>
      <c r="Z70" s="190"/>
      <c r="AA70" s="190"/>
      <c r="AB70" s="157"/>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row>
    <row r="71" spans="1:58" ht="33.75" outlineLevel="1">
      <c r="A71" s="219">
        <v>62</v>
      </c>
      <c r="B71" s="215" t="s">
        <v>138</v>
      </c>
      <c r="C71" s="216" t="s">
        <v>299</v>
      </c>
      <c r="D71" s="217" t="s">
        <v>73</v>
      </c>
      <c r="E71" s="218">
        <v>1</v>
      </c>
      <c r="F71" s="157"/>
      <c r="G71" s="218">
        <f t="shared" si="1"/>
        <v>0</v>
      </c>
      <c r="H71" s="218">
        <v>3517</v>
      </c>
      <c r="I71" s="218">
        <f t="shared" si="39"/>
        <v>3517</v>
      </c>
      <c r="J71" s="218">
        <v>0</v>
      </c>
      <c r="K71" s="218">
        <f t="shared" si="40"/>
        <v>0</v>
      </c>
      <c r="L71" s="218">
        <v>21</v>
      </c>
      <c r="M71" s="218">
        <f t="shared" si="41"/>
        <v>0</v>
      </c>
      <c r="N71" s="218">
        <v>0</v>
      </c>
      <c r="O71" s="218">
        <f t="shared" si="42"/>
        <v>0</v>
      </c>
      <c r="P71" s="218">
        <v>0</v>
      </c>
      <c r="Q71" s="218">
        <f t="shared" si="43"/>
        <v>0</v>
      </c>
      <c r="R71" s="218"/>
      <c r="S71" s="189"/>
      <c r="T71" s="189"/>
      <c r="U71" s="189"/>
      <c r="V71" s="190"/>
      <c r="W71" s="191"/>
      <c r="X71" s="190"/>
      <c r="Y71" s="190"/>
      <c r="Z71" s="190"/>
      <c r="AA71" s="190"/>
      <c r="AB71" s="157"/>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row>
    <row r="72" spans="1:58" ht="45" outlineLevel="1">
      <c r="A72" s="219">
        <v>63</v>
      </c>
      <c r="B72" s="215" t="s">
        <v>139</v>
      </c>
      <c r="C72" s="216" t="s">
        <v>300</v>
      </c>
      <c r="D72" s="217" t="s">
        <v>73</v>
      </c>
      <c r="E72" s="218">
        <v>1</v>
      </c>
      <c r="F72" s="157"/>
      <c r="G72" s="218">
        <f t="shared" si="1"/>
        <v>0</v>
      </c>
      <c r="H72" s="218">
        <v>3517</v>
      </c>
      <c r="I72" s="218">
        <f t="shared" si="39"/>
        <v>3517</v>
      </c>
      <c r="J72" s="218">
        <v>0</v>
      </c>
      <c r="K72" s="218">
        <f t="shared" si="40"/>
        <v>0</v>
      </c>
      <c r="L72" s="218">
        <v>21</v>
      </c>
      <c r="M72" s="218">
        <f t="shared" si="41"/>
        <v>0</v>
      </c>
      <c r="N72" s="218">
        <v>0</v>
      </c>
      <c r="O72" s="218">
        <f t="shared" si="42"/>
        <v>0</v>
      </c>
      <c r="P72" s="218">
        <v>0</v>
      </c>
      <c r="Q72" s="218">
        <f t="shared" si="43"/>
        <v>0</v>
      </c>
      <c r="R72" s="218"/>
      <c r="S72" s="189"/>
      <c r="T72" s="189"/>
      <c r="U72" s="189"/>
      <c r="V72" s="190"/>
      <c r="W72" s="191"/>
      <c r="X72" s="190"/>
      <c r="Y72" s="190"/>
      <c r="Z72" s="190"/>
      <c r="AA72" s="190"/>
      <c r="AB72" s="157"/>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row>
    <row r="73" spans="1:58" ht="56.25" outlineLevel="1">
      <c r="A73" s="219">
        <v>64</v>
      </c>
      <c r="B73" s="215" t="s">
        <v>140</v>
      </c>
      <c r="C73" s="216" t="s">
        <v>326</v>
      </c>
      <c r="D73" s="217" t="s">
        <v>73</v>
      </c>
      <c r="E73" s="218">
        <v>1</v>
      </c>
      <c r="F73" s="157"/>
      <c r="G73" s="218">
        <f t="shared" si="1"/>
        <v>0</v>
      </c>
      <c r="H73" s="218">
        <v>3517</v>
      </c>
      <c r="I73" s="218">
        <f t="shared" si="39"/>
        <v>3517</v>
      </c>
      <c r="J73" s="218">
        <v>0</v>
      </c>
      <c r="K73" s="218">
        <f t="shared" si="40"/>
        <v>0</v>
      </c>
      <c r="L73" s="218">
        <v>21</v>
      </c>
      <c r="M73" s="218">
        <f t="shared" si="41"/>
        <v>0</v>
      </c>
      <c r="N73" s="218">
        <v>0</v>
      </c>
      <c r="O73" s="218">
        <f t="shared" si="42"/>
        <v>0</v>
      </c>
      <c r="P73" s="218">
        <v>0</v>
      </c>
      <c r="Q73" s="218">
        <f t="shared" si="43"/>
        <v>0</v>
      </c>
      <c r="R73" s="218"/>
      <c r="S73" s="189"/>
      <c r="T73" s="189"/>
      <c r="U73" s="189"/>
      <c r="V73" s="190"/>
      <c r="W73" s="191"/>
      <c r="X73" s="190"/>
      <c r="Y73" s="190"/>
      <c r="Z73" s="190"/>
      <c r="AA73" s="190"/>
      <c r="AB73" s="157"/>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row>
    <row r="74" spans="1:58" ht="56.25" outlineLevel="1">
      <c r="A74" s="219">
        <v>65</v>
      </c>
      <c r="B74" s="215" t="s">
        <v>141</v>
      </c>
      <c r="C74" s="216" t="s">
        <v>324</v>
      </c>
      <c r="D74" s="217" t="s">
        <v>73</v>
      </c>
      <c r="E74" s="218">
        <v>2</v>
      </c>
      <c r="F74" s="157"/>
      <c r="G74" s="218">
        <f aca="true" t="shared" si="44" ref="G74:G127">E74*F74</f>
        <v>0</v>
      </c>
      <c r="H74" s="218">
        <v>3517</v>
      </c>
      <c r="I74" s="218">
        <f t="shared" si="39"/>
        <v>7034</v>
      </c>
      <c r="J74" s="218">
        <v>0</v>
      </c>
      <c r="K74" s="218">
        <f t="shared" si="40"/>
        <v>0</v>
      </c>
      <c r="L74" s="218">
        <v>21</v>
      </c>
      <c r="M74" s="218">
        <f t="shared" si="41"/>
        <v>0</v>
      </c>
      <c r="N74" s="218">
        <v>0</v>
      </c>
      <c r="O74" s="218">
        <f t="shared" si="42"/>
        <v>0</v>
      </c>
      <c r="P74" s="218">
        <v>0</v>
      </c>
      <c r="Q74" s="218">
        <f t="shared" si="43"/>
        <v>0</v>
      </c>
      <c r="R74" s="218"/>
      <c r="S74" s="189"/>
      <c r="T74" s="189"/>
      <c r="U74" s="189"/>
      <c r="V74" s="190"/>
      <c r="W74" s="191"/>
      <c r="X74" s="190"/>
      <c r="Y74" s="190"/>
      <c r="Z74" s="190"/>
      <c r="AA74" s="190"/>
      <c r="AB74" s="157"/>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row>
    <row r="75" spans="1:58" ht="40.5" customHeight="1" outlineLevel="1">
      <c r="A75" s="214">
        <v>66</v>
      </c>
      <c r="B75" s="215" t="s">
        <v>142</v>
      </c>
      <c r="C75" s="216" t="s">
        <v>262</v>
      </c>
      <c r="D75" s="217" t="s">
        <v>73</v>
      </c>
      <c r="E75" s="218">
        <v>3</v>
      </c>
      <c r="F75" s="157"/>
      <c r="G75" s="218">
        <f t="shared" si="44"/>
        <v>0</v>
      </c>
      <c r="H75" s="218">
        <v>27027</v>
      </c>
      <c r="I75" s="218">
        <f>ROUND(E75*H75,2)</f>
        <v>81081</v>
      </c>
      <c r="J75" s="218">
        <v>0</v>
      </c>
      <c r="K75" s="218">
        <f>ROUND(E75*J75,2)</f>
        <v>0</v>
      </c>
      <c r="L75" s="218">
        <v>21</v>
      </c>
      <c r="M75" s="218">
        <f>G75*(1+L75/100)</f>
        <v>0</v>
      </c>
      <c r="N75" s="218">
        <v>0</v>
      </c>
      <c r="O75" s="218">
        <f>ROUND(E75*N75,2)</f>
        <v>0</v>
      </c>
      <c r="P75" s="218">
        <v>0</v>
      </c>
      <c r="Q75" s="218">
        <f>ROUND(E75*P75,2)</f>
        <v>0</v>
      </c>
      <c r="R75" s="218"/>
      <c r="S75" s="189"/>
      <c r="T75" s="189"/>
      <c r="U75" s="189"/>
      <c r="V75" s="190"/>
      <c r="W75" s="191"/>
      <c r="X75" s="190"/>
      <c r="Y75" s="190"/>
      <c r="Z75" s="190"/>
      <c r="AA75" s="190"/>
      <c r="AB75" s="157"/>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row>
    <row r="76" spans="1:58" ht="33.75" outlineLevel="1">
      <c r="A76" s="219">
        <v>67</v>
      </c>
      <c r="B76" s="215" t="s">
        <v>143</v>
      </c>
      <c r="C76" s="216" t="s">
        <v>258</v>
      </c>
      <c r="D76" s="217" t="s">
        <v>73</v>
      </c>
      <c r="E76" s="218">
        <v>1</v>
      </c>
      <c r="F76" s="157"/>
      <c r="G76" s="218">
        <f t="shared" si="44"/>
        <v>0</v>
      </c>
      <c r="H76" s="218">
        <v>13499</v>
      </c>
      <c r="I76" s="218">
        <f aca="true" t="shared" si="45" ref="I76:I78">ROUND(E76*H76,2)</f>
        <v>13499</v>
      </c>
      <c r="J76" s="218">
        <v>0</v>
      </c>
      <c r="K76" s="218">
        <f aca="true" t="shared" si="46" ref="K76:K78">ROUND(E76*J76,2)</f>
        <v>0</v>
      </c>
      <c r="L76" s="218">
        <v>21</v>
      </c>
      <c r="M76" s="218">
        <f aca="true" t="shared" si="47" ref="M76:M78">G76*(1+L76/100)</f>
        <v>0</v>
      </c>
      <c r="N76" s="218">
        <v>0</v>
      </c>
      <c r="O76" s="218">
        <f aca="true" t="shared" si="48" ref="O76:O78">ROUND(E76*N76,2)</f>
        <v>0</v>
      </c>
      <c r="P76" s="218">
        <v>0</v>
      </c>
      <c r="Q76" s="218">
        <f aca="true" t="shared" si="49" ref="Q76:Q78">ROUND(E76*P76,2)</f>
        <v>0</v>
      </c>
      <c r="R76" s="218"/>
      <c r="S76" s="189"/>
      <c r="T76" s="189"/>
      <c r="U76" s="189"/>
      <c r="V76" s="190"/>
      <c r="W76" s="191"/>
      <c r="X76" s="190"/>
      <c r="Y76" s="190"/>
      <c r="Z76" s="190"/>
      <c r="AA76" s="190"/>
      <c r="AB76" s="157"/>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row>
    <row r="77" spans="1:58" ht="33.75" outlineLevel="1">
      <c r="A77" s="219">
        <v>68</v>
      </c>
      <c r="B77" s="215" t="s">
        <v>144</v>
      </c>
      <c r="C77" s="216" t="s">
        <v>332</v>
      </c>
      <c r="D77" s="217" t="s">
        <v>73</v>
      </c>
      <c r="E77" s="218">
        <v>2</v>
      </c>
      <c r="F77" s="157"/>
      <c r="G77" s="218">
        <f t="shared" si="44"/>
        <v>0</v>
      </c>
      <c r="H77" s="218">
        <v>3517</v>
      </c>
      <c r="I77" s="218">
        <f t="shared" si="45"/>
        <v>7034</v>
      </c>
      <c r="J77" s="218">
        <v>0</v>
      </c>
      <c r="K77" s="218">
        <f t="shared" si="46"/>
        <v>0</v>
      </c>
      <c r="L77" s="218">
        <v>21</v>
      </c>
      <c r="M77" s="218">
        <f t="shared" si="47"/>
        <v>0</v>
      </c>
      <c r="N77" s="218">
        <v>0</v>
      </c>
      <c r="O77" s="218">
        <f t="shared" si="48"/>
        <v>0</v>
      </c>
      <c r="P77" s="218">
        <v>0</v>
      </c>
      <c r="Q77" s="218">
        <f t="shared" si="49"/>
        <v>0</v>
      </c>
      <c r="R77" s="218"/>
      <c r="S77" s="189"/>
      <c r="T77" s="189"/>
      <c r="U77" s="189"/>
      <c r="V77" s="190"/>
      <c r="W77" s="191"/>
      <c r="X77" s="190"/>
      <c r="Y77" s="190"/>
      <c r="Z77" s="190"/>
      <c r="AA77" s="190"/>
      <c r="AB77" s="157"/>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row>
    <row r="78" spans="1:58" ht="33.75" outlineLevel="1">
      <c r="A78" s="219">
        <v>69</v>
      </c>
      <c r="B78" s="215" t="s">
        <v>145</v>
      </c>
      <c r="C78" s="216" t="s">
        <v>146</v>
      </c>
      <c r="D78" s="217" t="s">
        <v>73</v>
      </c>
      <c r="E78" s="218">
        <v>1</v>
      </c>
      <c r="F78" s="157"/>
      <c r="G78" s="218">
        <f t="shared" si="44"/>
        <v>0</v>
      </c>
      <c r="H78" s="218">
        <v>3517</v>
      </c>
      <c r="I78" s="218">
        <f t="shared" si="45"/>
        <v>3517</v>
      </c>
      <c r="J78" s="218">
        <v>0</v>
      </c>
      <c r="K78" s="218">
        <f t="shared" si="46"/>
        <v>0</v>
      </c>
      <c r="L78" s="218">
        <v>21</v>
      </c>
      <c r="M78" s="218">
        <f t="shared" si="47"/>
        <v>0</v>
      </c>
      <c r="N78" s="218">
        <v>0</v>
      </c>
      <c r="O78" s="218">
        <f t="shared" si="48"/>
        <v>0</v>
      </c>
      <c r="P78" s="218">
        <v>0</v>
      </c>
      <c r="Q78" s="218">
        <f t="shared" si="49"/>
        <v>0</v>
      </c>
      <c r="R78" s="218"/>
      <c r="S78" s="189"/>
      <c r="T78" s="189"/>
      <c r="U78" s="189"/>
      <c r="V78" s="190"/>
      <c r="W78" s="191"/>
      <c r="X78" s="190"/>
      <c r="Y78" s="190"/>
      <c r="Z78" s="190"/>
      <c r="AA78" s="190"/>
      <c r="AB78" s="157"/>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row>
    <row r="79" spans="1:58" ht="38.25" customHeight="1" outlineLevel="1">
      <c r="A79" s="219">
        <v>70</v>
      </c>
      <c r="B79" s="215" t="s">
        <v>147</v>
      </c>
      <c r="C79" s="216" t="s">
        <v>87</v>
      </c>
      <c r="D79" s="217" t="s">
        <v>73</v>
      </c>
      <c r="E79" s="218">
        <v>1</v>
      </c>
      <c r="F79" s="157"/>
      <c r="G79" s="218">
        <f t="shared" si="44"/>
        <v>0</v>
      </c>
      <c r="H79" s="218">
        <v>4000</v>
      </c>
      <c r="I79" s="218">
        <f>ROUND(E79*H79,2)</f>
        <v>4000</v>
      </c>
      <c r="J79" s="218">
        <v>0</v>
      </c>
      <c r="K79" s="218">
        <f>ROUND(E79*J79,2)</f>
        <v>0</v>
      </c>
      <c r="L79" s="218">
        <v>21</v>
      </c>
      <c r="M79" s="218">
        <f>G79*(1+L79/100)</f>
        <v>0</v>
      </c>
      <c r="N79" s="218">
        <v>0</v>
      </c>
      <c r="O79" s="218">
        <f>ROUND(E79*N79,2)</f>
        <v>0</v>
      </c>
      <c r="P79" s="218">
        <v>0</v>
      </c>
      <c r="Q79" s="218">
        <f>ROUND(E79*P79,2)</f>
        <v>0</v>
      </c>
      <c r="R79" s="218"/>
      <c r="S79" s="189"/>
      <c r="T79" s="189"/>
      <c r="U79" s="189"/>
      <c r="V79" s="190"/>
      <c r="W79" s="191"/>
      <c r="X79" s="190"/>
      <c r="Y79" s="190"/>
      <c r="Z79" s="190"/>
      <c r="AA79" s="190"/>
      <c r="AB79" s="157"/>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row>
    <row r="80" spans="1:58" ht="29.25" customHeight="1" outlineLevel="1">
      <c r="A80" s="219">
        <v>71</v>
      </c>
      <c r="B80" s="215" t="s">
        <v>148</v>
      </c>
      <c r="C80" s="216" t="s">
        <v>333</v>
      </c>
      <c r="D80" s="217" t="s">
        <v>73</v>
      </c>
      <c r="E80" s="218">
        <v>1</v>
      </c>
      <c r="F80" s="157"/>
      <c r="G80" s="218">
        <f t="shared" si="44"/>
        <v>0</v>
      </c>
      <c r="H80" s="218"/>
      <c r="I80" s="218"/>
      <c r="J80" s="218"/>
      <c r="K80" s="218"/>
      <c r="L80" s="218">
        <v>21</v>
      </c>
      <c r="M80" s="218">
        <f>G80*(1+L80/100)</f>
        <v>0</v>
      </c>
      <c r="N80" s="218"/>
      <c r="O80" s="218"/>
      <c r="P80" s="218"/>
      <c r="Q80" s="218"/>
      <c r="R80" s="218"/>
      <c r="S80" s="189"/>
      <c r="T80" s="189"/>
      <c r="U80" s="189"/>
      <c r="V80" s="190"/>
      <c r="W80" s="191"/>
      <c r="X80" s="190"/>
      <c r="Y80" s="190"/>
      <c r="Z80" s="190"/>
      <c r="AA80" s="190"/>
      <c r="AB80" s="157"/>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row>
    <row r="81" spans="1:58" ht="37.5" customHeight="1" outlineLevel="1">
      <c r="A81" s="219">
        <v>72</v>
      </c>
      <c r="B81" s="215" t="s">
        <v>149</v>
      </c>
      <c r="C81" s="216" t="s">
        <v>334</v>
      </c>
      <c r="D81" s="217" t="s">
        <v>73</v>
      </c>
      <c r="E81" s="218">
        <v>1</v>
      </c>
      <c r="F81" s="157"/>
      <c r="G81" s="218">
        <f t="shared" si="44"/>
        <v>0</v>
      </c>
      <c r="H81" s="218">
        <v>10850</v>
      </c>
      <c r="I81" s="218">
        <f aca="true" t="shared" si="50" ref="I81:I93">ROUND(E81*H81,2)</f>
        <v>10850</v>
      </c>
      <c r="J81" s="218">
        <v>0</v>
      </c>
      <c r="K81" s="218">
        <f aca="true" t="shared" si="51" ref="K81:K93">ROUND(E81*J81,2)</f>
        <v>0</v>
      </c>
      <c r="L81" s="218">
        <v>21</v>
      </c>
      <c r="M81" s="218">
        <f aca="true" t="shared" si="52" ref="M81:M93">G81*(1+L81/100)</f>
        <v>0</v>
      </c>
      <c r="N81" s="218">
        <v>0</v>
      </c>
      <c r="O81" s="218">
        <f aca="true" t="shared" si="53" ref="O81:O93">ROUND(E81*N81,2)</f>
        <v>0</v>
      </c>
      <c r="P81" s="218">
        <v>0</v>
      </c>
      <c r="Q81" s="218">
        <f aca="true" t="shared" si="54" ref="Q81:Q93">ROUND(E81*P81,2)</f>
        <v>0</v>
      </c>
      <c r="R81" s="218"/>
      <c r="S81" s="189"/>
      <c r="T81" s="189"/>
      <c r="U81" s="189"/>
      <c r="V81" s="190"/>
      <c r="W81" s="191"/>
      <c r="X81" s="190"/>
      <c r="Y81" s="190"/>
      <c r="Z81" s="190"/>
      <c r="AA81" s="190"/>
      <c r="AB81" s="157"/>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row>
    <row r="82" spans="1:58" ht="27" customHeight="1" outlineLevel="1">
      <c r="A82" s="219">
        <v>73</v>
      </c>
      <c r="B82" s="215" t="s">
        <v>150</v>
      </c>
      <c r="C82" s="216" t="s">
        <v>125</v>
      </c>
      <c r="D82" s="217" t="s">
        <v>73</v>
      </c>
      <c r="E82" s="218">
        <v>1</v>
      </c>
      <c r="F82" s="157"/>
      <c r="G82" s="218">
        <f t="shared" si="44"/>
        <v>0</v>
      </c>
      <c r="H82" s="218">
        <v>10850</v>
      </c>
      <c r="I82" s="218">
        <f t="shared" si="50"/>
        <v>10850</v>
      </c>
      <c r="J82" s="218">
        <v>0</v>
      </c>
      <c r="K82" s="218">
        <f t="shared" si="51"/>
        <v>0</v>
      </c>
      <c r="L82" s="218">
        <v>21</v>
      </c>
      <c r="M82" s="218">
        <f t="shared" si="52"/>
        <v>0</v>
      </c>
      <c r="N82" s="218">
        <v>0</v>
      </c>
      <c r="O82" s="218">
        <f t="shared" si="53"/>
        <v>0</v>
      </c>
      <c r="P82" s="218">
        <v>0</v>
      </c>
      <c r="Q82" s="218">
        <f t="shared" si="54"/>
        <v>0</v>
      </c>
      <c r="R82" s="218"/>
      <c r="S82" s="189"/>
      <c r="T82" s="189"/>
      <c r="U82" s="189"/>
      <c r="V82" s="190"/>
      <c r="W82" s="191"/>
      <c r="X82" s="190"/>
      <c r="Y82" s="190"/>
      <c r="Z82" s="190"/>
      <c r="AA82" s="190"/>
      <c r="AB82" s="157"/>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row>
    <row r="83" spans="1:58" ht="22.5" outlineLevel="1">
      <c r="A83" s="219">
        <v>74</v>
      </c>
      <c r="B83" s="215" t="s">
        <v>151</v>
      </c>
      <c r="C83" s="216" t="s">
        <v>152</v>
      </c>
      <c r="D83" s="217" t="s">
        <v>73</v>
      </c>
      <c r="E83" s="218">
        <v>1</v>
      </c>
      <c r="F83" s="157"/>
      <c r="G83" s="218">
        <f t="shared" si="44"/>
        <v>0</v>
      </c>
      <c r="H83" s="218">
        <v>3517</v>
      </c>
      <c r="I83" s="218">
        <f t="shared" si="50"/>
        <v>3517</v>
      </c>
      <c r="J83" s="218">
        <v>0</v>
      </c>
      <c r="K83" s="218">
        <f t="shared" si="51"/>
        <v>0</v>
      </c>
      <c r="L83" s="218">
        <v>21</v>
      </c>
      <c r="M83" s="218">
        <f t="shared" si="52"/>
        <v>0</v>
      </c>
      <c r="N83" s="218">
        <v>0</v>
      </c>
      <c r="O83" s="218">
        <f t="shared" si="53"/>
        <v>0</v>
      </c>
      <c r="P83" s="218">
        <v>0</v>
      </c>
      <c r="Q83" s="218">
        <f t="shared" si="54"/>
        <v>0</v>
      </c>
      <c r="R83" s="218"/>
      <c r="S83" s="189"/>
      <c r="T83" s="189"/>
      <c r="U83" s="189"/>
      <c r="V83" s="190"/>
      <c r="W83" s="191"/>
      <c r="X83" s="190"/>
      <c r="Y83" s="190"/>
      <c r="Z83" s="190"/>
      <c r="AA83" s="190"/>
      <c r="AB83" s="157"/>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row>
    <row r="84" spans="1:58" ht="77.25" customHeight="1" outlineLevel="1">
      <c r="A84" s="219">
        <v>75</v>
      </c>
      <c r="B84" s="215" t="s">
        <v>153</v>
      </c>
      <c r="C84" s="216" t="s">
        <v>301</v>
      </c>
      <c r="D84" s="217" t="s">
        <v>73</v>
      </c>
      <c r="E84" s="218">
        <v>1</v>
      </c>
      <c r="F84" s="157"/>
      <c r="G84" s="218">
        <f t="shared" si="44"/>
        <v>0</v>
      </c>
      <c r="H84" s="218">
        <v>10850</v>
      </c>
      <c r="I84" s="218">
        <f t="shared" si="50"/>
        <v>10850</v>
      </c>
      <c r="J84" s="218">
        <v>0</v>
      </c>
      <c r="K84" s="218">
        <f t="shared" si="51"/>
        <v>0</v>
      </c>
      <c r="L84" s="218">
        <v>21</v>
      </c>
      <c r="M84" s="218">
        <f t="shared" si="52"/>
        <v>0</v>
      </c>
      <c r="N84" s="218">
        <v>0</v>
      </c>
      <c r="O84" s="218">
        <f t="shared" si="53"/>
        <v>0</v>
      </c>
      <c r="P84" s="218">
        <v>0</v>
      </c>
      <c r="Q84" s="218">
        <f t="shared" si="54"/>
        <v>0</v>
      </c>
      <c r="R84" s="218"/>
      <c r="S84" s="189"/>
      <c r="T84" s="189"/>
      <c r="U84" s="189"/>
      <c r="V84" s="190"/>
      <c r="W84" s="191"/>
      <c r="X84" s="190"/>
      <c r="Y84" s="190"/>
      <c r="Z84" s="190"/>
      <c r="AA84" s="190"/>
      <c r="AB84" s="157"/>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row>
    <row r="85" spans="1:58" ht="64.5" customHeight="1" outlineLevel="1">
      <c r="A85" s="219">
        <v>76</v>
      </c>
      <c r="B85" s="215" t="s">
        <v>154</v>
      </c>
      <c r="C85" s="216" t="s">
        <v>290</v>
      </c>
      <c r="D85" s="217" t="s">
        <v>73</v>
      </c>
      <c r="E85" s="218">
        <v>1</v>
      </c>
      <c r="F85" s="157"/>
      <c r="G85" s="218">
        <f t="shared" si="44"/>
        <v>0</v>
      </c>
      <c r="H85" s="218">
        <v>10850</v>
      </c>
      <c r="I85" s="218">
        <f t="shared" si="50"/>
        <v>10850</v>
      </c>
      <c r="J85" s="218">
        <v>0</v>
      </c>
      <c r="K85" s="218">
        <f t="shared" si="51"/>
        <v>0</v>
      </c>
      <c r="L85" s="218">
        <v>21</v>
      </c>
      <c r="M85" s="218">
        <f t="shared" si="52"/>
        <v>0</v>
      </c>
      <c r="N85" s="218">
        <v>0</v>
      </c>
      <c r="O85" s="218">
        <f t="shared" si="53"/>
        <v>0</v>
      </c>
      <c r="P85" s="218">
        <v>0</v>
      </c>
      <c r="Q85" s="218">
        <f t="shared" si="54"/>
        <v>0</v>
      </c>
      <c r="R85" s="218"/>
      <c r="S85" s="189"/>
      <c r="T85" s="189"/>
      <c r="U85" s="189"/>
      <c r="V85" s="190"/>
      <c r="W85" s="191"/>
      <c r="X85" s="190"/>
      <c r="Y85" s="190"/>
      <c r="Z85" s="190"/>
      <c r="AA85" s="190"/>
      <c r="AB85" s="157"/>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row>
    <row r="86" spans="1:58" ht="56.25" outlineLevel="1">
      <c r="A86" s="219">
        <v>77</v>
      </c>
      <c r="B86" s="215" t="s">
        <v>155</v>
      </c>
      <c r="C86" s="216" t="s">
        <v>302</v>
      </c>
      <c r="D86" s="217" t="s">
        <v>73</v>
      </c>
      <c r="E86" s="218">
        <v>1</v>
      </c>
      <c r="F86" s="157"/>
      <c r="G86" s="218">
        <f t="shared" si="44"/>
        <v>0</v>
      </c>
      <c r="H86" s="218">
        <v>56079</v>
      </c>
      <c r="I86" s="218">
        <f t="shared" si="50"/>
        <v>56079</v>
      </c>
      <c r="J86" s="218">
        <v>0</v>
      </c>
      <c r="K86" s="218">
        <f t="shared" si="51"/>
        <v>0</v>
      </c>
      <c r="L86" s="218">
        <v>21</v>
      </c>
      <c r="M86" s="218">
        <f t="shared" si="52"/>
        <v>0</v>
      </c>
      <c r="N86" s="218">
        <v>0</v>
      </c>
      <c r="O86" s="218">
        <f t="shared" si="53"/>
        <v>0</v>
      </c>
      <c r="P86" s="218">
        <v>0</v>
      </c>
      <c r="Q86" s="218">
        <f t="shared" si="54"/>
        <v>0</v>
      </c>
      <c r="R86" s="218"/>
      <c r="S86" s="189"/>
      <c r="T86" s="189"/>
      <c r="U86" s="189"/>
      <c r="V86" s="190"/>
      <c r="W86" s="191"/>
      <c r="X86" s="191"/>
      <c r="Y86" s="191"/>
      <c r="Z86" s="190"/>
      <c r="AA86" s="190"/>
      <c r="AB86" s="157"/>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row>
    <row r="87" spans="1:58" ht="56.25" customHeight="1" outlineLevel="1">
      <c r="A87" s="219">
        <v>78</v>
      </c>
      <c r="B87" s="215" t="s">
        <v>156</v>
      </c>
      <c r="C87" s="216" t="s">
        <v>303</v>
      </c>
      <c r="D87" s="217" t="s">
        <v>73</v>
      </c>
      <c r="E87" s="218">
        <v>2</v>
      </c>
      <c r="F87" s="157"/>
      <c r="G87" s="218">
        <f t="shared" si="44"/>
        <v>0</v>
      </c>
      <c r="H87" s="218">
        <v>24197</v>
      </c>
      <c r="I87" s="218">
        <f t="shared" si="50"/>
        <v>48394</v>
      </c>
      <c r="J87" s="218">
        <v>0</v>
      </c>
      <c r="K87" s="218">
        <f t="shared" si="51"/>
        <v>0</v>
      </c>
      <c r="L87" s="218">
        <v>21</v>
      </c>
      <c r="M87" s="218">
        <f t="shared" si="52"/>
        <v>0</v>
      </c>
      <c r="N87" s="218">
        <v>0</v>
      </c>
      <c r="O87" s="218">
        <f t="shared" si="53"/>
        <v>0</v>
      </c>
      <c r="P87" s="218">
        <v>0</v>
      </c>
      <c r="Q87" s="218">
        <f t="shared" si="54"/>
        <v>0</v>
      </c>
      <c r="R87" s="218"/>
      <c r="S87" s="189"/>
      <c r="T87" s="189"/>
      <c r="U87" s="189"/>
      <c r="V87" s="190"/>
      <c r="W87" s="191"/>
      <c r="X87" s="190"/>
      <c r="Y87" s="190"/>
      <c r="Z87" s="190"/>
      <c r="AA87" s="190"/>
      <c r="AB87" s="157"/>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row>
    <row r="88" spans="1:58" ht="56.25" customHeight="1" outlineLevel="1">
      <c r="A88" s="219">
        <v>79</v>
      </c>
      <c r="B88" s="215" t="s">
        <v>157</v>
      </c>
      <c r="C88" s="216" t="s">
        <v>304</v>
      </c>
      <c r="D88" s="217" t="s">
        <v>73</v>
      </c>
      <c r="E88" s="218">
        <v>1</v>
      </c>
      <c r="F88" s="157"/>
      <c r="G88" s="218">
        <f t="shared" si="44"/>
        <v>0</v>
      </c>
      <c r="H88" s="218">
        <v>24197</v>
      </c>
      <c r="I88" s="218">
        <f t="shared" si="50"/>
        <v>24197</v>
      </c>
      <c r="J88" s="218">
        <v>0</v>
      </c>
      <c r="K88" s="218">
        <f t="shared" si="51"/>
        <v>0</v>
      </c>
      <c r="L88" s="218">
        <v>21</v>
      </c>
      <c r="M88" s="218">
        <f t="shared" si="52"/>
        <v>0</v>
      </c>
      <c r="N88" s="218">
        <v>0</v>
      </c>
      <c r="O88" s="218">
        <f t="shared" si="53"/>
        <v>0</v>
      </c>
      <c r="P88" s="218">
        <v>0</v>
      </c>
      <c r="Q88" s="218">
        <f t="shared" si="54"/>
        <v>0</v>
      </c>
      <c r="R88" s="218"/>
      <c r="S88" s="189"/>
      <c r="T88" s="189"/>
      <c r="U88" s="189"/>
      <c r="V88" s="190"/>
      <c r="W88" s="191"/>
      <c r="X88" s="190"/>
      <c r="Y88" s="190"/>
      <c r="Z88" s="190"/>
      <c r="AA88" s="190"/>
      <c r="AB88" s="157"/>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row>
    <row r="89" spans="1:58" ht="33.75" outlineLevel="1">
      <c r="A89" s="219">
        <v>80</v>
      </c>
      <c r="B89" s="215" t="s">
        <v>158</v>
      </c>
      <c r="C89" s="216" t="s">
        <v>247</v>
      </c>
      <c r="D89" s="217" t="s">
        <v>73</v>
      </c>
      <c r="E89" s="218">
        <v>1</v>
      </c>
      <c r="F89" s="157"/>
      <c r="G89" s="218">
        <f t="shared" si="44"/>
        <v>0</v>
      </c>
      <c r="H89" s="218">
        <v>3517</v>
      </c>
      <c r="I89" s="218">
        <f t="shared" si="50"/>
        <v>3517</v>
      </c>
      <c r="J89" s="218">
        <v>0</v>
      </c>
      <c r="K89" s="218">
        <f t="shared" si="51"/>
        <v>0</v>
      </c>
      <c r="L89" s="218">
        <v>21</v>
      </c>
      <c r="M89" s="218">
        <f t="shared" si="52"/>
        <v>0</v>
      </c>
      <c r="N89" s="218">
        <v>0</v>
      </c>
      <c r="O89" s="218">
        <f t="shared" si="53"/>
        <v>0</v>
      </c>
      <c r="P89" s="218">
        <v>0</v>
      </c>
      <c r="Q89" s="218">
        <f t="shared" si="54"/>
        <v>0</v>
      </c>
      <c r="R89" s="218"/>
      <c r="S89" s="189"/>
      <c r="T89" s="189"/>
      <c r="U89" s="189"/>
      <c r="V89" s="190"/>
      <c r="W89" s="191"/>
      <c r="X89" s="190"/>
      <c r="Y89" s="190"/>
      <c r="Z89" s="190"/>
      <c r="AA89" s="190"/>
      <c r="AB89" s="157"/>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row>
    <row r="90" spans="1:58" ht="67.5" outlineLevel="1">
      <c r="A90" s="219">
        <v>81</v>
      </c>
      <c r="B90" s="215" t="s">
        <v>159</v>
      </c>
      <c r="C90" s="216" t="s">
        <v>305</v>
      </c>
      <c r="D90" s="217" t="s">
        <v>73</v>
      </c>
      <c r="E90" s="218">
        <v>2</v>
      </c>
      <c r="F90" s="157"/>
      <c r="G90" s="218">
        <f t="shared" si="44"/>
        <v>0</v>
      </c>
      <c r="H90" s="218">
        <v>9738</v>
      </c>
      <c r="I90" s="218">
        <f t="shared" si="50"/>
        <v>19476</v>
      </c>
      <c r="J90" s="218">
        <v>0</v>
      </c>
      <c r="K90" s="218">
        <f t="shared" si="51"/>
        <v>0</v>
      </c>
      <c r="L90" s="218">
        <v>21</v>
      </c>
      <c r="M90" s="218">
        <f t="shared" si="52"/>
        <v>0</v>
      </c>
      <c r="N90" s="218">
        <v>0</v>
      </c>
      <c r="O90" s="218">
        <f t="shared" si="53"/>
        <v>0</v>
      </c>
      <c r="P90" s="218">
        <v>0</v>
      </c>
      <c r="Q90" s="218">
        <f t="shared" si="54"/>
        <v>0</v>
      </c>
      <c r="R90" s="218"/>
      <c r="S90" s="189"/>
      <c r="T90" s="189"/>
      <c r="U90" s="189"/>
      <c r="V90" s="190"/>
      <c r="W90" s="191"/>
      <c r="X90" s="190"/>
      <c r="Y90" s="190"/>
      <c r="Z90" s="190"/>
      <c r="AA90" s="190"/>
      <c r="AB90" s="157"/>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row>
    <row r="91" spans="1:58" ht="28.5" customHeight="1" outlineLevel="1">
      <c r="A91" s="219">
        <v>82</v>
      </c>
      <c r="B91" s="215" t="s">
        <v>160</v>
      </c>
      <c r="C91" s="216" t="s">
        <v>137</v>
      </c>
      <c r="D91" s="217" t="s">
        <v>73</v>
      </c>
      <c r="E91" s="218">
        <v>4</v>
      </c>
      <c r="F91" s="157"/>
      <c r="G91" s="218">
        <f t="shared" si="44"/>
        <v>0</v>
      </c>
      <c r="H91" s="218">
        <v>9738</v>
      </c>
      <c r="I91" s="218">
        <f t="shared" si="50"/>
        <v>38952</v>
      </c>
      <c r="J91" s="218">
        <v>0</v>
      </c>
      <c r="K91" s="218">
        <f t="shared" si="51"/>
        <v>0</v>
      </c>
      <c r="L91" s="218">
        <v>21</v>
      </c>
      <c r="M91" s="218">
        <f t="shared" si="52"/>
        <v>0</v>
      </c>
      <c r="N91" s="218">
        <v>0</v>
      </c>
      <c r="O91" s="218">
        <f t="shared" si="53"/>
        <v>0</v>
      </c>
      <c r="P91" s="218">
        <v>0</v>
      </c>
      <c r="Q91" s="218">
        <f t="shared" si="54"/>
        <v>0</v>
      </c>
      <c r="R91" s="218"/>
      <c r="S91" s="189"/>
      <c r="T91" s="189"/>
      <c r="U91" s="189"/>
      <c r="V91" s="190"/>
      <c r="W91" s="191"/>
      <c r="X91" s="190"/>
      <c r="Y91" s="190"/>
      <c r="Z91" s="190"/>
      <c r="AA91" s="190"/>
      <c r="AB91" s="157"/>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row>
    <row r="92" spans="1:58" ht="74.25" customHeight="1" outlineLevel="1">
      <c r="A92" s="219">
        <v>83</v>
      </c>
      <c r="B92" s="215" t="s">
        <v>161</v>
      </c>
      <c r="C92" s="216" t="s">
        <v>330</v>
      </c>
      <c r="D92" s="217" t="s">
        <v>73</v>
      </c>
      <c r="E92" s="218">
        <v>3</v>
      </c>
      <c r="F92" s="157"/>
      <c r="G92" s="218">
        <f t="shared" si="44"/>
        <v>0</v>
      </c>
      <c r="H92" s="218">
        <v>56079</v>
      </c>
      <c r="I92" s="218">
        <f t="shared" si="50"/>
        <v>168237</v>
      </c>
      <c r="J92" s="218">
        <v>0</v>
      </c>
      <c r="K92" s="218">
        <f t="shared" si="51"/>
        <v>0</v>
      </c>
      <c r="L92" s="218">
        <v>21</v>
      </c>
      <c r="M92" s="218">
        <f t="shared" si="52"/>
        <v>0</v>
      </c>
      <c r="N92" s="218">
        <v>0</v>
      </c>
      <c r="O92" s="218">
        <f t="shared" si="53"/>
        <v>0</v>
      </c>
      <c r="P92" s="218">
        <v>0</v>
      </c>
      <c r="Q92" s="218">
        <f t="shared" si="54"/>
        <v>0</v>
      </c>
      <c r="R92" s="218"/>
      <c r="S92" s="189"/>
      <c r="T92" s="189"/>
      <c r="U92" s="189"/>
      <c r="V92" s="190"/>
      <c r="W92" s="191"/>
      <c r="X92" s="191"/>
      <c r="Y92" s="191"/>
      <c r="Z92" s="190"/>
      <c r="AA92" s="190"/>
      <c r="AB92" s="157"/>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row>
    <row r="93" spans="1:58" ht="71.25" customHeight="1" outlineLevel="1">
      <c r="A93" s="219">
        <v>84</v>
      </c>
      <c r="B93" s="215" t="s">
        <v>162</v>
      </c>
      <c r="C93" s="216" t="s">
        <v>306</v>
      </c>
      <c r="D93" s="217" t="s">
        <v>73</v>
      </c>
      <c r="E93" s="218">
        <v>1</v>
      </c>
      <c r="F93" s="157"/>
      <c r="G93" s="218">
        <f t="shared" si="44"/>
        <v>0</v>
      </c>
      <c r="H93" s="218">
        <v>24197</v>
      </c>
      <c r="I93" s="218">
        <f t="shared" si="50"/>
        <v>24197</v>
      </c>
      <c r="J93" s="218">
        <v>0</v>
      </c>
      <c r="K93" s="218">
        <f t="shared" si="51"/>
        <v>0</v>
      </c>
      <c r="L93" s="218">
        <v>21</v>
      </c>
      <c r="M93" s="218">
        <f t="shared" si="52"/>
        <v>0</v>
      </c>
      <c r="N93" s="218">
        <v>0</v>
      </c>
      <c r="O93" s="218">
        <f t="shared" si="53"/>
        <v>0</v>
      </c>
      <c r="P93" s="218">
        <v>0</v>
      </c>
      <c r="Q93" s="218">
        <f t="shared" si="54"/>
        <v>0</v>
      </c>
      <c r="R93" s="218"/>
      <c r="S93" s="189"/>
      <c r="T93" s="189"/>
      <c r="U93" s="189"/>
      <c r="V93" s="190"/>
      <c r="W93" s="191"/>
      <c r="X93" s="190"/>
      <c r="Y93" s="190"/>
      <c r="Z93" s="190"/>
      <c r="AA93" s="190"/>
      <c r="AB93" s="157"/>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row>
    <row r="94" spans="1:58" ht="48" customHeight="1" outlineLevel="1">
      <c r="A94" s="214">
        <v>85</v>
      </c>
      <c r="B94" s="215" t="s">
        <v>163</v>
      </c>
      <c r="C94" s="216" t="s">
        <v>262</v>
      </c>
      <c r="D94" s="217" t="s">
        <v>73</v>
      </c>
      <c r="E94" s="218">
        <v>1</v>
      </c>
      <c r="F94" s="157"/>
      <c r="G94" s="218">
        <f t="shared" si="44"/>
        <v>0</v>
      </c>
      <c r="H94" s="218">
        <v>27027</v>
      </c>
      <c r="I94" s="218">
        <f>ROUND(E94*H94,2)</f>
        <v>27027</v>
      </c>
      <c r="J94" s="218">
        <v>0</v>
      </c>
      <c r="K94" s="218">
        <f>ROUND(E94*J94,2)</f>
        <v>0</v>
      </c>
      <c r="L94" s="218">
        <v>21</v>
      </c>
      <c r="M94" s="218">
        <f>G94*(1+L94/100)</f>
        <v>0</v>
      </c>
      <c r="N94" s="218">
        <v>0</v>
      </c>
      <c r="O94" s="218">
        <f>ROUND(E94*N94,2)</f>
        <v>0</v>
      </c>
      <c r="P94" s="218">
        <v>0</v>
      </c>
      <c r="Q94" s="218">
        <f>ROUND(E94*P94,2)</f>
        <v>0</v>
      </c>
      <c r="R94" s="218"/>
      <c r="S94" s="189"/>
      <c r="T94" s="189"/>
      <c r="U94" s="189"/>
      <c r="V94" s="190"/>
      <c r="W94" s="191"/>
      <c r="X94" s="190"/>
      <c r="Y94" s="190"/>
      <c r="Z94" s="190"/>
      <c r="AA94" s="190"/>
      <c r="AB94" s="157"/>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row>
    <row r="95" spans="1:58" ht="33.75" outlineLevel="1">
      <c r="A95" s="219">
        <v>86</v>
      </c>
      <c r="B95" s="215" t="s">
        <v>164</v>
      </c>
      <c r="C95" s="216" t="s">
        <v>258</v>
      </c>
      <c r="D95" s="217" t="s">
        <v>73</v>
      </c>
      <c r="E95" s="218">
        <v>1</v>
      </c>
      <c r="F95" s="157"/>
      <c r="G95" s="218">
        <f t="shared" si="44"/>
        <v>0</v>
      </c>
      <c r="H95" s="218">
        <v>13499</v>
      </c>
      <c r="I95" s="218">
        <f aca="true" t="shared" si="55" ref="I95">ROUND(E95*H95,2)</f>
        <v>13499</v>
      </c>
      <c r="J95" s="218">
        <v>0</v>
      </c>
      <c r="K95" s="218">
        <f aca="true" t="shared" si="56" ref="K95">ROUND(E95*J95,2)</f>
        <v>0</v>
      </c>
      <c r="L95" s="218">
        <v>21</v>
      </c>
      <c r="M95" s="218">
        <f aca="true" t="shared" si="57" ref="M95">G95*(1+L95/100)</f>
        <v>0</v>
      </c>
      <c r="N95" s="218">
        <v>0</v>
      </c>
      <c r="O95" s="218">
        <f aca="true" t="shared" si="58" ref="O95">ROUND(E95*N95,2)</f>
        <v>0</v>
      </c>
      <c r="P95" s="218">
        <v>0</v>
      </c>
      <c r="Q95" s="218">
        <f aca="true" t="shared" si="59" ref="Q95">ROUND(E95*P95,2)</f>
        <v>0</v>
      </c>
      <c r="R95" s="218"/>
      <c r="S95" s="189"/>
      <c r="T95" s="189"/>
      <c r="U95" s="189"/>
      <c r="V95" s="190"/>
      <c r="W95" s="191"/>
      <c r="X95" s="190"/>
      <c r="Y95" s="190"/>
      <c r="Z95" s="190"/>
      <c r="AA95" s="190"/>
      <c r="AB95" s="157"/>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row>
    <row r="96" spans="1:58" ht="29.25" customHeight="1" outlineLevel="1">
      <c r="A96" s="219">
        <v>87</v>
      </c>
      <c r="B96" s="215" t="s">
        <v>165</v>
      </c>
      <c r="C96" s="216" t="s">
        <v>333</v>
      </c>
      <c r="D96" s="217" t="s">
        <v>73</v>
      </c>
      <c r="E96" s="218">
        <v>1</v>
      </c>
      <c r="F96" s="157"/>
      <c r="G96" s="218">
        <f t="shared" si="44"/>
        <v>0</v>
      </c>
      <c r="H96" s="218"/>
      <c r="I96" s="218"/>
      <c r="J96" s="218"/>
      <c r="K96" s="218"/>
      <c r="L96" s="218">
        <v>21</v>
      </c>
      <c r="M96" s="218">
        <f>G96*(1+L96/100)</f>
        <v>0</v>
      </c>
      <c r="N96" s="218"/>
      <c r="O96" s="218"/>
      <c r="P96" s="218"/>
      <c r="Q96" s="218"/>
      <c r="R96" s="218"/>
      <c r="S96" s="189"/>
      <c r="T96" s="189"/>
      <c r="U96" s="189"/>
      <c r="V96" s="190"/>
      <c r="W96" s="191"/>
      <c r="X96" s="190"/>
      <c r="Y96" s="190"/>
      <c r="Z96" s="190"/>
      <c r="AA96" s="190"/>
      <c r="AB96" s="157"/>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row>
    <row r="97" spans="1:58" ht="36" customHeight="1" outlineLevel="1">
      <c r="A97" s="219">
        <v>88</v>
      </c>
      <c r="B97" s="215" t="s">
        <v>166</v>
      </c>
      <c r="C97" s="216" t="s">
        <v>334</v>
      </c>
      <c r="D97" s="217" t="s">
        <v>73</v>
      </c>
      <c r="E97" s="218">
        <v>1</v>
      </c>
      <c r="F97" s="157"/>
      <c r="G97" s="218">
        <f t="shared" si="44"/>
        <v>0</v>
      </c>
      <c r="H97" s="218">
        <v>10850</v>
      </c>
      <c r="I97" s="218">
        <f aca="true" t="shared" si="60" ref="I97:I109">ROUND(E97*H97,2)</f>
        <v>10850</v>
      </c>
      <c r="J97" s="218">
        <v>0</v>
      </c>
      <c r="K97" s="218">
        <f aca="true" t="shared" si="61" ref="K97:K109">ROUND(E97*J97,2)</f>
        <v>0</v>
      </c>
      <c r="L97" s="218">
        <v>21</v>
      </c>
      <c r="M97" s="218">
        <f aca="true" t="shared" si="62" ref="M97:M109">G97*(1+L97/100)</f>
        <v>0</v>
      </c>
      <c r="N97" s="218">
        <v>0</v>
      </c>
      <c r="O97" s="218">
        <f aca="true" t="shared" si="63" ref="O97:O109">ROUND(E97*N97,2)</f>
        <v>0</v>
      </c>
      <c r="P97" s="218">
        <v>0</v>
      </c>
      <c r="Q97" s="218">
        <f aca="true" t="shared" si="64" ref="Q97:Q109">ROUND(E97*P97,2)</f>
        <v>0</v>
      </c>
      <c r="R97" s="218"/>
      <c r="S97" s="189"/>
      <c r="T97" s="189"/>
      <c r="U97" s="189"/>
      <c r="V97" s="190"/>
      <c r="W97" s="191"/>
      <c r="X97" s="190"/>
      <c r="Y97" s="190"/>
      <c r="Z97" s="190"/>
      <c r="AA97" s="190"/>
      <c r="AB97" s="157"/>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row>
    <row r="98" spans="1:58" ht="70.5" customHeight="1" outlineLevel="1">
      <c r="A98" s="219">
        <v>89</v>
      </c>
      <c r="B98" s="215" t="s">
        <v>167</v>
      </c>
      <c r="C98" s="216" t="s">
        <v>307</v>
      </c>
      <c r="D98" s="217" t="s">
        <v>73</v>
      </c>
      <c r="E98" s="218">
        <v>1</v>
      </c>
      <c r="F98" s="157"/>
      <c r="G98" s="218">
        <f t="shared" si="44"/>
        <v>0</v>
      </c>
      <c r="H98" s="218">
        <v>10850</v>
      </c>
      <c r="I98" s="218">
        <f t="shared" si="60"/>
        <v>10850</v>
      </c>
      <c r="J98" s="218">
        <v>0</v>
      </c>
      <c r="K98" s="218">
        <f t="shared" si="61"/>
        <v>0</v>
      </c>
      <c r="L98" s="218">
        <v>21</v>
      </c>
      <c r="M98" s="218">
        <f t="shared" si="62"/>
        <v>0</v>
      </c>
      <c r="N98" s="218">
        <v>0</v>
      </c>
      <c r="O98" s="218">
        <f t="shared" si="63"/>
        <v>0</v>
      </c>
      <c r="P98" s="218">
        <v>0</v>
      </c>
      <c r="Q98" s="218">
        <f t="shared" si="64"/>
        <v>0</v>
      </c>
      <c r="R98" s="218"/>
      <c r="S98" s="189"/>
      <c r="T98" s="189"/>
      <c r="U98" s="189"/>
      <c r="V98" s="190"/>
      <c r="W98" s="191"/>
      <c r="X98" s="190"/>
      <c r="Y98" s="190"/>
      <c r="Z98" s="190"/>
      <c r="AA98" s="190"/>
      <c r="AB98" s="157"/>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row>
    <row r="99" spans="1:58" ht="56.25" customHeight="1" outlineLevel="1">
      <c r="A99" s="219">
        <v>90</v>
      </c>
      <c r="B99" s="215" t="s">
        <v>168</v>
      </c>
      <c r="C99" s="216" t="s">
        <v>308</v>
      </c>
      <c r="D99" s="217" t="s">
        <v>73</v>
      </c>
      <c r="E99" s="218">
        <v>1</v>
      </c>
      <c r="F99" s="157"/>
      <c r="G99" s="218">
        <f t="shared" si="44"/>
        <v>0</v>
      </c>
      <c r="H99" s="218">
        <v>24197</v>
      </c>
      <c r="I99" s="218">
        <f t="shared" si="60"/>
        <v>24197</v>
      </c>
      <c r="J99" s="218">
        <v>0</v>
      </c>
      <c r="K99" s="218">
        <f t="shared" si="61"/>
        <v>0</v>
      </c>
      <c r="L99" s="218">
        <v>21</v>
      </c>
      <c r="M99" s="218">
        <f t="shared" si="62"/>
        <v>0</v>
      </c>
      <c r="N99" s="218">
        <v>0</v>
      </c>
      <c r="O99" s="218">
        <f t="shared" si="63"/>
        <v>0</v>
      </c>
      <c r="P99" s="218">
        <v>0</v>
      </c>
      <c r="Q99" s="218">
        <f t="shared" si="64"/>
        <v>0</v>
      </c>
      <c r="R99" s="218"/>
      <c r="S99" s="189"/>
      <c r="T99" s="189"/>
      <c r="U99" s="189"/>
      <c r="V99" s="190"/>
      <c r="W99" s="191"/>
      <c r="X99" s="190"/>
      <c r="Y99" s="190"/>
      <c r="Z99" s="190"/>
      <c r="AA99" s="190"/>
      <c r="AB99" s="157"/>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row>
    <row r="100" spans="1:58" ht="64.5" customHeight="1" outlineLevel="1">
      <c r="A100" s="219">
        <v>91</v>
      </c>
      <c r="B100" s="215" t="s">
        <v>169</v>
      </c>
      <c r="C100" s="216" t="s">
        <v>309</v>
      </c>
      <c r="D100" s="217" t="s">
        <v>73</v>
      </c>
      <c r="E100" s="218">
        <v>1</v>
      </c>
      <c r="F100" s="157"/>
      <c r="G100" s="218">
        <f t="shared" si="44"/>
        <v>0</v>
      </c>
      <c r="H100" s="218">
        <v>10850</v>
      </c>
      <c r="I100" s="218">
        <f t="shared" si="60"/>
        <v>10850</v>
      </c>
      <c r="J100" s="218">
        <v>0</v>
      </c>
      <c r="K100" s="218">
        <f t="shared" si="61"/>
        <v>0</v>
      </c>
      <c r="L100" s="218">
        <v>21</v>
      </c>
      <c r="M100" s="218">
        <f t="shared" si="62"/>
        <v>0</v>
      </c>
      <c r="N100" s="218">
        <v>0</v>
      </c>
      <c r="O100" s="218">
        <f t="shared" si="63"/>
        <v>0</v>
      </c>
      <c r="P100" s="218">
        <v>0</v>
      </c>
      <c r="Q100" s="218">
        <f t="shared" si="64"/>
        <v>0</v>
      </c>
      <c r="R100" s="218"/>
      <c r="S100" s="189"/>
      <c r="T100" s="189"/>
      <c r="U100" s="189"/>
      <c r="V100" s="190"/>
      <c r="W100" s="191"/>
      <c r="X100" s="190"/>
      <c r="Y100" s="190"/>
      <c r="Z100" s="190"/>
      <c r="AA100" s="190"/>
      <c r="AB100" s="157"/>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row>
    <row r="101" spans="1:58" ht="38.25" customHeight="1" outlineLevel="1">
      <c r="A101" s="219">
        <v>92</v>
      </c>
      <c r="B101" s="215" t="s">
        <v>170</v>
      </c>
      <c r="C101" s="216" t="s">
        <v>310</v>
      </c>
      <c r="D101" s="217" t="s">
        <v>73</v>
      </c>
      <c r="E101" s="218">
        <v>1</v>
      </c>
      <c r="F101" s="157"/>
      <c r="G101" s="218">
        <f t="shared" si="44"/>
        <v>0</v>
      </c>
      <c r="H101" s="218">
        <v>4000</v>
      </c>
      <c r="I101" s="218">
        <f>ROUND(E101*H101,2)</f>
        <v>4000</v>
      </c>
      <c r="J101" s="218">
        <v>0</v>
      </c>
      <c r="K101" s="218">
        <f>ROUND(E101*J101,2)</f>
        <v>0</v>
      </c>
      <c r="L101" s="218">
        <v>21</v>
      </c>
      <c r="M101" s="218">
        <f>G101*(1+L101/100)</f>
        <v>0</v>
      </c>
      <c r="N101" s="218">
        <v>0</v>
      </c>
      <c r="O101" s="218">
        <f>ROUND(E101*N101,2)</f>
        <v>0</v>
      </c>
      <c r="P101" s="218">
        <v>0</v>
      </c>
      <c r="Q101" s="218">
        <f>ROUND(E101*P101,2)</f>
        <v>0</v>
      </c>
      <c r="R101" s="218"/>
      <c r="S101" s="189"/>
      <c r="T101" s="189"/>
      <c r="U101" s="189"/>
      <c r="V101" s="190"/>
      <c r="W101" s="191"/>
      <c r="X101" s="190"/>
      <c r="Y101" s="190"/>
      <c r="Z101" s="190"/>
      <c r="AA101" s="190"/>
      <c r="AB101" s="157"/>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row>
    <row r="102" spans="1:58" ht="56.25" customHeight="1" outlineLevel="1">
      <c r="A102" s="219">
        <v>93</v>
      </c>
      <c r="B102" s="215" t="s">
        <v>171</v>
      </c>
      <c r="C102" s="216" t="s">
        <v>288</v>
      </c>
      <c r="D102" s="217" t="s">
        <v>73</v>
      </c>
      <c r="E102" s="218">
        <v>1</v>
      </c>
      <c r="F102" s="157"/>
      <c r="G102" s="218">
        <f t="shared" si="44"/>
        <v>0</v>
      </c>
      <c r="H102" s="218">
        <v>24197</v>
      </c>
      <c r="I102" s="218">
        <f t="shared" si="60"/>
        <v>24197</v>
      </c>
      <c r="J102" s="218">
        <v>0</v>
      </c>
      <c r="K102" s="218">
        <f t="shared" si="61"/>
        <v>0</v>
      </c>
      <c r="L102" s="218">
        <v>21</v>
      </c>
      <c r="M102" s="218">
        <f t="shared" si="62"/>
        <v>0</v>
      </c>
      <c r="N102" s="218">
        <v>0</v>
      </c>
      <c r="O102" s="218">
        <f t="shared" si="63"/>
        <v>0</v>
      </c>
      <c r="P102" s="218">
        <v>0</v>
      </c>
      <c r="Q102" s="218">
        <f t="shared" si="64"/>
        <v>0</v>
      </c>
      <c r="R102" s="218"/>
      <c r="S102" s="189"/>
      <c r="T102" s="189"/>
      <c r="U102" s="189"/>
      <c r="V102" s="190"/>
      <c r="W102" s="191"/>
      <c r="X102" s="190"/>
      <c r="Y102" s="190"/>
      <c r="Z102" s="190"/>
      <c r="AA102" s="190"/>
      <c r="AB102" s="157"/>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row>
    <row r="103" spans="1:58" ht="78.75" outlineLevel="1">
      <c r="A103" s="219">
        <v>95</v>
      </c>
      <c r="B103" s="215" t="s">
        <v>172</v>
      </c>
      <c r="C103" s="216" t="s">
        <v>311</v>
      </c>
      <c r="D103" s="217" t="s">
        <v>73</v>
      </c>
      <c r="E103" s="218">
        <v>1</v>
      </c>
      <c r="F103" s="157"/>
      <c r="G103" s="218">
        <f t="shared" si="44"/>
        <v>0</v>
      </c>
      <c r="H103" s="218">
        <v>2289</v>
      </c>
      <c r="I103" s="218">
        <f t="shared" si="60"/>
        <v>2289</v>
      </c>
      <c r="J103" s="218">
        <v>0</v>
      </c>
      <c r="K103" s="218">
        <f t="shared" si="61"/>
        <v>0</v>
      </c>
      <c r="L103" s="218">
        <v>21</v>
      </c>
      <c r="M103" s="218">
        <f t="shared" si="62"/>
        <v>0</v>
      </c>
      <c r="N103" s="218">
        <v>0</v>
      </c>
      <c r="O103" s="218">
        <f t="shared" si="63"/>
        <v>0</v>
      </c>
      <c r="P103" s="218">
        <v>0</v>
      </c>
      <c r="Q103" s="218">
        <f t="shared" si="64"/>
        <v>0</v>
      </c>
      <c r="R103" s="218"/>
      <c r="S103" s="189"/>
      <c r="T103" s="189"/>
      <c r="U103" s="189"/>
      <c r="V103" s="190"/>
      <c r="W103" s="191"/>
      <c r="X103" s="190"/>
      <c r="Y103" s="190"/>
      <c r="Z103" s="190"/>
      <c r="AA103" s="190"/>
      <c r="AB103" s="157"/>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row>
    <row r="104" spans="1:58" ht="67.5" outlineLevel="1">
      <c r="A104" s="219">
        <v>96</v>
      </c>
      <c r="B104" s="215" t="s">
        <v>173</v>
      </c>
      <c r="C104" s="216" t="s">
        <v>266</v>
      </c>
      <c r="D104" s="217" t="s">
        <v>73</v>
      </c>
      <c r="E104" s="218">
        <v>1</v>
      </c>
      <c r="F104" s="157"/>
      <c r="G104" s="218">
        <f t="shared" si="44"/>
        <v>0</v>
      </c>
      <c r="H104" s="218">
        <v>9738</v>
      </c>
      <c r="I104" s="218">
        <f t="shared" si="60"/>
        <v>9738</v>
      </c>
      <c r="J104" s="218">
        <v>0</v>
      </c>
      <c r="K104" s="218">
        <f t="shared" si="61"/>
        <v>0</v>
      </c>
      <c r="L104" s="218">
        <v>21</v>
      </c>
      <c r="M104" s="218">
        <f t="shared" si="62"/>
        <v>0</v>
      </c>
      <c r="N104" s="218">
        <v>0</v>
      </c>
      <c r="O104" s="218">
        <f t="shared" si="63"/>
        <v>0</v>
      </c>
      <c r="P104" s="218">
        <v>0</v>
      </c>
      <c r="Q104" s="218">
        <f t="shared" si="64"/>
        <v>0</v>
      </c>
      <c r="R104" s="218"/>
      <c r="S104" s="189"/>
      <c r="T104" s="189"/>
      <c r="U104" s="189"/>
      <c r="V104" s="190"/>
      <c r="W104" s="191"/>
      <c r="X104" s="190"/>
      <c r="Y104" s="190"/>
      <c r="Z104" s="190"/>
      <c r="AA104" s="190"/>
      <c r="AB104" s="157"/>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row>
    <row r="105" spans="1:58" ht="56.25" outlineLevel="1">
      <c r="A105" s="219">
        <v>97</v>
      </c>
      <c r="B105" s="215" t="s">
        <v>174</v>
      </c>
      <c r="C105" s="216" t="s">
        <v>265</v>
      </c>
      <c r="D105" s="217" t="s">
        <v>73</v>
      </c>
      <c r="E105" s="218">
        <v>2</v>
      </c>
      <c r="F105" s="157"/>
      <c r="G105" s="218">
        <f t="shared" si="44"/>
        <v>0</v>
      </c>
      <c r="H105" s="218">
        <v>9738</v>
      </c>
      <c r="I105" s="218">
        <f t="shared" si="60"/>
        <v>19476</v>
      </c>
      <c r="J105" s="218">
        <v>0</v>
      </c>
      <c r="K105" s="218">
        <f t="shared" si="61"/>
        <v>0</v>
      </c>
      <c r="L105" s="218">
        <v>21</v>
      </c>
      <c r="M105" s="218">
        <f t="shared" si="62"/>
        <v>0</v>
      </c>
      <c r="N105" s="218">
        <v>0</v>
      </c>
      <c r="O105" s="218">
        <f t="shared" si="63"/>
        <v>0</v>
      </c>
      <c r="P105" s="218">
        <v>0</v>
      </c>
      <c r="Q105" s="218">
        <f t="shared" si="64"/>
        <v>0</v>
      </c>
      <c r="R105" s="218"/>
      <c r="S105" s="189"/>
      <c r="T105" s="189"/>
      <c r="U105" s="189"/>
      <c r="V105" s="190"/>
      <c r="W105" s="191"/>
      <c r="X105" s="190"/>
      <c r="Y105" s="190"/>
      <c r="Z105" s="190"/>
      <c r="AA105" s="190"/>
      <c r="AB105" s="157"/>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row>
    <row r="106" spans="1:58" ht="67.5" outlineLevel="1">
      <c r="A106" s="219">
        <v>98</v>
      </c>
      <c r="B106" s="215" t="s">
        <v>175</v>
      </c>
      <c r="C106" s="216" t="s">
        <v>264</v>
      </c>
      <c r="D106" s="217" t="s">
        <v>73</v>
      </c>
      <c r="E106" s="218">
        <v>2</v>
      </c>
      <c r="F106" s="157"/>
      <c r="G106" s="218">
        <f t="shared" si="44"/>
        <v>0</v>
      </c>
      <c r="H106" s="218">
        <v>9738</v>
      </c>
      <c r="I106" s="218">
        <f t="shared" si="60"/>
        <v>19476</v>
      </c>
      <c r="J106" s="218">
        <v>0</v>
      </c>
      <c r="K106" s="218">
        <f t="shared" si="61"/>
        <v>0</v>
      </c>
      <c r="L106" s="218">
        <v>21</v>
      </c>
      <c r="M106" s="218">
        <f t="shared" si="62"/>
        <v>0</v>
      </c>
      <c r="N106" s="218">
        <v>0</v>
      </c>
      <c r="O106" s="218">
        <f t="shared" si="63"/>
        <v>0</v>
      </c>
      <c r="P106" s="218">
        <v>0</v>
      </c>
      <c r="Q106" s="218">
        <f t="shared" si="64"/>
        <v>0</v>
      </c>
      <c r="R106" s="218"/>
      <c r="S106" s="189"/>
      <c r="T106" s="189"/>
      <c r="U106" s="189"/>
      <c r="V106" s="190"/>
      <c r="W106" s="191"/>
      <c r="X106" s="190"/>
      <c r="Y106" s="190"/>
      <c r="Z106" s="190"/>
      <c r="AA106" s="190"/>
      <c r="AB106" s="157"/>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row>
    <row r="107" spans="1:58" ht="28.5" customHeight="1" outlineLevel="1">
      <c r="A107" s="219">
        <v>99</v>
      </c>
      <c r="B107" s="215" t="s">
        <v>176</v>
      </c>
      <c r="C107" s="216" t="s">
        <v>137</v>
      </c>
      <c r="D107" s="217" t="s">
        <v>73</v>
      </c>
      <c r="E107" s="218">
        <v>2</v>
      </c>
      <c r="F107" s="157"/>
      <c r="G107" s="218">
        <f t="shared" si="44"/>
        <v>0</v>
      </c>
      <c r="H107" s="218">
        <v>9738</v>
      </c>
      <c r="I107" s="218">
        <f t="shared" si="60"/>
        <v>19476</v>
      </c>
      <c r="J107" s="218">
        <v>0</v>
      </c>
      <c r="K107" s="218">
        <f t="shared" si="61"/>
        <v>0</v>
      </c>
      <c r="L107" s="218">
        <v>21</v>
      </c>
      <c r="M107" s="218">
        <f t="shared" si="62"/>
        <v>0</v>
      </c>
      <c r="N107" s="218">
        <v>0</v>
      </c>
      <c r="O107" s="218">
        <f t="shared" si="63"/>
        <v>0</v>
      </c>
      <c r="P107" s="218">
        <v>0</v>
      </c>
      <c r="Q107" s="218">
        <f t="shared" si="64"/>
        <v>0</v>
      </c>
      <c r="R107" s="218"/>
      <c r="S107" s="189"/>
      <c r="T107" s="189"/>
      <c r="U107" s="189"/>
      <c r="V107" s="190"/>
      <c r="W107" s="191"/>
      <c r="X107" s="190"/>
      <c r="Y107" s="190"/>
      <c r="Z107" s="190"/>
      <c r="AA107" s="190"/>
      <c r="AB107" s="157"/>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row>
    <row r="108" spans="1:58" ht="67.5" outlineLevel="1">
      <c r="A108" s="219">
        <v>100</v>
      </c>
      <c r="B108" s="215" t="s">
        <v>177</v>
      </c>
      <c r="C108" s="216" t="s">
        <v>312</v>
      </c>
      <c r="D108" s="217" t="s">
        <v>73</v>
      </c>
      <c r="E108" s="218">
        <v>4</v>
      </c>
      <c r="F108" s="157"/>
      <c r="G108" s="218">
        <f t="shared" si="44"/>
        <v>0</v>
      </c>
      <c r="H108" s="218">
        <v>9738</v>
      </c>
      <c r="I108" s="218">
        <f t="shared" si="60"/>
        <v>38952</v>
      </c>
      <c r="J108" s="218">
        <v>0</v>
      </c>
      <c r="K108" s="218">
        <f t="shared" si="61"/>
        <v>0</v>
      </c>
      <c r="L108" s="218">
        <v>21</v>
      </c>
      <c r="M108" s="218">
        <f t="shared" si="62"/>
        <v>0</v>
      </c>
      <c r="N108" s="218">
        <v>0</v>
      </c>
      <c r="O108" s="218">
        <f t="shared" si="63"/>
        <v>0</v>
      </c>
      <c r="P108" s="218">
        <v>0</v>
      </c>
      <c r="Q108" s="218">
        <f t="shared" si="64"/>
        <v>0</v>
      </c>
      <c r="R108" s="218"/>
      <c r="S108" s="189"/>
      <c r="T108" s="189"/>
      <c r="U108" s="189"/>
      <c r="V108" s="190"/>
      <c r="W108" s="191"/>
      <c r="X108" s="190"/>
      <c r="Y108" s="190"/>
      <c r="Z108" s="190"/>
      <c r="AA108" s="190"/>
      <c r="AB108" s="157"/>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row>
    <row r="109" spans="1:58" ht="67.5" outlineLevel="1">
      <c r="A109" s="219">
        <v>101</v>
      </c>
      <c r="B109" s="215" t="s">
        <v>178</v>
      </c>
      <c r="C109" s="216" t="s">
        <v>313</v>
      </c>
      <c r="D109" s="217" t="s">
        <v>73</v>
      </c>
      <c r="E109" s="218">
        <v>1</v>
      </c>
      <c r="F109" s="157"/>
      <c r="G109" s="218">
        <f t="shared" si="44"/>
        <v>0</v>
      </c>
      <c r="H109" s="218">
        <v>9738</v>
      </c>
      <c r="I109" s="218">
        <f t="shared" si="60"/>
        <v>9738</v>
      </c>
      <c r="J109" s="218">
        <v>0</v>
      </c>
      <c r="K109" s="218">
        <f t="shared" si="61"/>
        <v>0</v>
      </c>
      <c r="L109" s="218">
        <v>21</v>
      </c>
      <c r="M109" s="218">
        <f t="shared" si="62"/>
        <v>0</v>
      </c>
      <c r="N109" s="218">
        <v>0</v>
      </c>
      <c r="O109" s="218">
        <f t="shared" si="63"/>
        <v>0</v>
      </c>
      <c r="P109" s="218">
        <v>0</v>
      </c>
      <c r="Q109" s="218">
        <f t="shared" si="64"/>
        <v>0</v>
      </c>
      <c r="R109" s="218"/>
      <c r="S109" s="189"/>
      <c r="T109" s="189"/>
      <c r="U109" s="189"/>
      <c r="V109" s="190"/>
      <c r="W109" s="191"/>
      <c r="X109" s="190"/>
      <c r="Y109" s="190"/>
      <c r="Z109" s="190"/>
      <c r="AA109" s="190"/>
      <c r="AB109" s="157"/>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row>
    <row r="110" spans="1:58" ht="48" customHeight="1" outlineLevel="1">
      <c r="A110" s="214">
        <v>102</v>
      </c>
      <c r="B110" s="215" t="s">
        <v>179</v>
      </c>
      <c r="C110" s="216" t="s">
        <v>262</v>
      </c>
      <c r="D110" s="217" t="s">
        <v>73</v>
      </c>
      <c r="E110" s="218">
        <v>2</v>
      </c>
      <c r="F110" s="157"/>
      <c r="G110" s="218">
        <f t="shared" si="44"/>
        <v>0</v>
      </c>
      <c r="H110" s="218">
        <v>27027</v>
      </c>
      <c r="I110" s="218">
        <f>ROUND(E110*H110,2)</f>
        <v>54054</v>
      </c>
      <c r="J110" s="218">
        <v>0</v>
      </c>
      <c r="K110" s="218">
        <f>ROUND(E110*J110,2)</f>
        <v>0</v>
      </c>
      <c r="L110" s="218">
        <v>21</v>
      </c>
      <c r="M110" s="218">
        <f>G110*(1+L110/100)</f>
        <v>0</v>
      </c>
      <c r="N110" s="218">
        <v>0</v>
      </c>
      <c r="O110" s="218">
        <f>ROUND(E110*N110,2)</f>
        <v>0</v>
      </c>
      <c r="P110" s="218">
        <v>0</v>
      </c>
      <c r="Q110" s="218">
        <f>ROUND(E110*P110,2)</f>
        <v>0</v>
      </c>
      <c r="R110" s="218"/>
      <c r="S110" s="189"/>
      <c r="T110" s="189"/>
      <c r="U110" s="189"/>
      <c r="V110" s="190"/>
      <c r="W110" s="191"/>
      <c r="X110" s="190"/>
      <c r="Y110" s="190"/>
      <c r="Z110" s="190"/>
      <c r="AA110" s="190"/>
      <c r="AB110" s="157"/>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row>
    <row r="111" spans="1:58" ht="33.75" outlineLevel="1">
      <c r="A111" s="219">
        <v>103</v>
      </c>
      <c r="B111" s="215" t="s">
        <v>180</v>
      </c>
      <c r="C111" s="216" t="s">
        <v>258</v>
      </c>
      <c r="D111" s="217" t="s">
        <v>73</v>
      </c>
      <c r="E111" s="218">
        <v>1</v>
      </c>
      <c r="F111" s="157"/>
      <c r="G111" s="218">
        <f t="shared" si="44"/>
        <v>0</v>
      </c>
      <c r="H111" s="218">
        <v>13499</v>
      </c>
      <c r="I111" s="218">
        <f aca="true" t="shared" si="65" ref="I111:I113">ROUND(E111*H111,2)</f>
        <v>13499</v>
      </c>
      <c r="J111" s="218">
        <v>0</v>
      </c>
      <c r="K111" s="218">
        <f aca="true" t="shared" si="66" ref="K111:K113">ROUND(E111*J111,2)</f>
        <v>0</v>
      </c>
      <c r="L111" s="218">
        <v>21</v>
      </c>
      <c r="M111" s="218">
        <f aca="true" t="shared" si="67" ref="M111:M113">G111*(1+L111/100)</f>
        <v>0</v>
      </c>
      <c r="N111" s="218">
        <v>0</v>
      </c>
      <c r="O111" s="218">
        <f aca="true" t="shared" si="68" ref="O111:O113">ROUND(E111*N111,2)</f>
        <v>0</v>
      </c>
      <c r="P111" s="218">
        <v>0</v>
      </c>
      <c r="Q111" s="218">
        <f aca="true" t="shared" si="69" ref="Q111:Q113">ROUND(E111*P111,2)</f>
        <v>0</v>
      </c>
      <c r="R111" s="218"/>
      <c r="S111" s="189"/>
      <c r="T111" s="189"/>
      <c r="U111" s="189"/>
      <c r="V111" s="190"/>
      <c r="W111" s="191"/>
      <c r="X111" s="190"/>
      <c r="Y111" s="190"/>
      <c r="Z111" s="190"/>
      <c r="AA111" s="190"/>
      <c r="AB111" s="157"/>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row>
    <row r="112" spans="1:58" ht="37.5" customHeight="1" outlineLevel="1">
      <c r="A112" s="219">
        <v>104</v>
      </c>
      <c r="B112" s="215" t="s">
        <v>181</v>
      </c>
      <c r="C112" s="216" t="s">
        <v>334</v>
      </c>
      <c r="D112" s="217" t="s">
        <v>73</v>
      </c>
      <c r="E112" s="218">
        <v>1</v>
      </c>
      <c r="F112" s="157"/>
      <c r="G112" s="218">
        <f t="shared" si="44"/>
        <v>0</v>
      </c>
      <c r="H112" s="218">
        <v>10850</v>
      </c>
      <c r="I112" s="218">
        <f t="shared" si="65"/>
        <v>10850</v>
      </c>
      <c r="J112" s="218">
        <v>0</v>
      </c>
      <c r="K112" s="218">
        <f t="shared" si="66"/>
        <v>0</v>
      </c>
      <c r="L112" s="218">
        <v>21</v>
      </c>
      <c r="M112" s="218">
        <f t="shared" si="67"/>
        <v>0</v>
      </c>
      <c r="N112" s="218">
        <v>0</v>
      </c>
      <c r="O112" s="218">
        <f t="shared" si="68"/>
        <v>0</v>
      </c>
      <c r="P112" s="218">
        <v>0</v>
      </c>
      <c r="Q112" s="218">
        <f t="shared" si="69"/>
        <v>0</v>
      </c>
      <c r="R112" s="218"/>
      <c r="S112" s="189"/>
      <c r="T112" s="189"/>
      <c r="U112" s="189"/>
      <c r="V112" s="190"/>
      <c r="W112" s="191"/>
      <c r="X112" s="190"/>
      <c r="Y112" s="190"/>
      <c r="Z112" s="190"/>
      <c r="AA112" s="190"/>
      <c r="AB112" s="157"/>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row>
    <row r="113" spans="1:58" ht="36.75" customHeight="1" outlineLevel="1">
      <c r="A113" s="219">
        <v>105</v>
      </c>
      <c r="B113" s="215" t="s">
        <v>182</v>
      </c>
      <c r="C113" s="216" t="s">
        <v>248</v>
      </c>
      <c r="D113" s="217" t="s">
        <v>73</v>
      </c>
      <c r="E113" s="218">
        <v>19</v>
      </c>
      <c r="F113" s="157"/>
      <c r="G113" s="218">
        <f t="shared" si="44"/>
        <v>0</v>
      </c>
      <c r="H113" s="218">
        <v>10850</v>
      </c>
      <c r="I113" s="218">
        <f t="shared" si="65"/>
        <v>206150</v>
      </c>
      <c r="J113" s="218">
        <v>0</v>
      </c>
      <c r="K113" s="218">
        <f t="shared" si="66"/>
        <v>0</v>
      </c>
      <c r="L113" s="218">
        <v>21</v>
      </c>
      <c r="M113" s="218">
        <f t="shared" si="67"/>
        <v>0</v>
      </c>
      <c r="N113" s="218">
        <v>0</v>
      </c>
      <c r="O113" s="218">
        <f t="shared" si="68"/>
        <v>0</v>
      </c>
      <c r="P113" s="218">
        <v>0</v>
      </c>
      <c r="Q113" s="218">
        <f t="shared" si="69"/>
        <v>0</v>
      </c>
      <c r="R113" s="218"/>
      <c r="S113" s="189"/>
      <c r="T113" s="189"/>
      <c r="U113" s="189"/>
      <c r="V113" s="190"/>
      <c r="W113" s="191"/>
      <c r="X113" s="190"/>
      <c r="Y113" s="190"/>
      <c r="Z113" s="190"/>
      <c r="AA113" s="190"/>
      <c r="AB113" s="157"/>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row>
    <row r="114" spans="1:58" ht="41.25" customHeight="1" outlineLevel="1">
      <c r="A114" s="214">
        <v>106</v>
      </c>
      <c r="B114" s="215" t="s">
        <v>183</v>
      </c>
      <c r="C114" s="216" t="s">
        <v>262</v>
      </c>
      <c r="D114" s="217" t="s">
        <v>73</v>
      </c>
      <c r="E114" s="218">
        <v>38</v>
      </c>
      <c r="F114" s="157"/>
      <c r="G114" s="218">
        <f t="shared" si="44"/>
        <v>0</v>
      </c>
      <c r="H114" s="218">
        <v>27027</v>
      </c>
      <c r="I114" s="218">
        <f>ROUND(E114*H114,2)</f>
        <v>1027026</v>
      </c>
      <c r="J114" s="218">
        <v>0</v>
      </c>
      <c r="K114" s="218">
        <f>ROUND(E114*J114,2)</f>
        <v>0</v>
      </c>
      <c r="L114" s="218">
        <v>21</v>
      </c>
      <c r="M114" s="218">
        <f>G114*(1+L114/100)</f>
        <v>0</v>
      </c>
      <c r="N114" s="218">
        <v>0</v>
      </c>
      <c r="O114" s="218">
        <f>ROUND(E114*N114,2)</f>
        <v>0</v>
      </c>
      <c r="P114" s="218">
        <v>0</v>
      </c>
      <c r="Q114" s="218">
        <f>ROUND(E114*P114,2)</f>
        <v>0</v>
      </c>
      <c r="R114" s="218"/>
      <c r="S114" s="189"/>
      <c r="T114" s="189"/>
      <c r="U114" s="189"/>
      <c r="V114" s="190"/>
      <c r="W114" s="191"/>
      <c r="X114" s="190"/>
      <c r="Y114" s="190"/>
      <c r="Z114" s="190"/>
      <c r="AA114" s="190"/>
      <c r="AB114" s="157"/>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row>
    <row r="115" spans="1:58" ht="41.25" customHeight="1" outlineLevel="1">
      <c r="A115" s="214">
        <v>107</v>
      </c>
      <c r="B115" s="215" t="s">
        <v>184</v>
      </c>
      <c r="C115" s="216" t="s">
        <v>335</v>
      </c>
      <c r="D115" s="217" t="s">
        <v>73</v>
      </c>
      <c r="E115" s="218">
        <v>12</v>
      </c>
      <c r="F115" s="157"/>
      <c r="G115" s="218">
        <f t="shared" si="44"/>
        <v>0</v>
      </c>
      <c r="H115" s="218">
        <v>27027</v>
      </c>
      <c r="I115" s="218">
        <f>ROUND(E115*H115,2)</f>
        <v>324324</v>
      </c>
      <c r="J115" s="218">
        <v>0</v>
      </c>
      <c r="K115" s="218">
        <f>ROUND(E115*J115,2)</f>
        <v>0</v>
      </c>
      <c r="L115" s="218">
        <v>21</v>
      </c>
      <c r="M115" s="218">
        <f>G115*(1+L115/100)</f>
        <v>0</v>
      </c>
      <c r="N115" s="218">
        <v>0</v>
      </c>
      <c r="O115" s="218">
        <f>ROUND(E115*N115,2)</f>
        <v>0</v>
      </c>
      <c r="P115" s="218">
        <v>0</v>
      </c>
      <c r="Q115" s="218">
        <f>ROUND(E115*P115,2)</f>
        <v>0</v>
      </c>
      <c r="R115" s="218"/>
      <c r="S115" s="189"/>
      <c r="T115" s="189"/>
      <c r="U115" s="189"/>
      <c r="V115" s="190"/>
      <c r="W115" s="191"/>
      <c r="X115" s="190"/>
      <c r="Y115" s="190"/>
      <c r="Z115" s="190"/>
      <c r="AA115" s="190"/>
      <c r="AB115" s="157"/>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row>
    <row r="116" spans="1:58" ht="56.25" outlineLevel="1">
      <c r="A116" s="219">
        <v>108</v>
      </c>
      <c r="B116" s="215" t="s">
        <v>185</v>
      </c>
      <c r="C116" s="216" t="s">
        <v>314</v>
      </c>
      <c r="D116" s="217" t="s">
        <v>73</v>
      </c>
      <c r="E116" s="218">
        <v>1</v>
      </c>
      <c r="F116" s="157"/>
      <c r="G116" s="218">
        <f t="shared" si="44"/>
        <v>0</v>
      </c>
      <c r="H116" s="218">
        <v>9738</v>
      </c>
      <c r="I116" s="218">
        <f aca="true" t="shared" si="70" ref="I116">ROUND(E116*H116,2)</f>
        <v>9738</v>
      </c>
      <c r="J116" s="218">
        <v>0</v>
      </c>
      <c r="K116" s="218">
        <f aca="true" t="shared" si="71" ref="K116">ROUND(E116*J116,2)</f>
        <v>0</v>
      </c>
      <c r="L116" s="218">
        <v>21</v>
      </c>
      <c r="M116" s="218">
        <f aca="true" t="shared" si="72" ref="M116">G116*(1+L116/100)</f>
        <v>0</v>
      </c>
      <c r="N116" s="218">
        <v>0</v>
      </c>
      <c r="O116" s="218">
        <f aca="true" t="shared" si="73" ref="O116">ROUND(E116*N116,2)</f>
        <v>0</v>
      </c>
      <c r="P116" s="218">
        <v>0</v>
      </c>
      <c r="Q116" s="218">
        <f aca="true" t="shared" si="74" ref="Q116">ROUND(E116*P116,2)</f>
        <v>0</v>
      </c>
      <c r="R116" s="218"/>
      <c r="S116" s="189"/>
      <c r="T116" s="189"/>
      <c r="U116" s="189"/>
      <c r="V116" s="190"/>
      <c r="W116" s="191"/>
      <c r="X116" s="190"/>
      <c r="Y116" s="190"/>
      <c r="Z116" s="190"/>
      <c r="AA116" s="190"/>
      <c r="AB116" s="157"/>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row>
    <row r="117" spans="1:58" ht="39.75" customHeight="1" outlineLevel="1">
      <c r="A117" s="219">
        <v>109</v>
      </c>
      <c r="B117" s="215" t="s">
        <v>186</v>
      </c>
      <c r="C117" s="216" t="s">
        <v>333</v>
      </c>
      <c r="D117" s="217" t="s">
        <v>73</v>
      </c>
      <c r="E117" s="218">
        <v>2</v>
      </c>
      <c r="F117" s="157"/>
      <c r="G117" s="218">
        <f t="shared" si="44"/>
        <v>0</v>
      </c>
      <c r="H117" s="218"/>
      <c r="I117" s="218"/>
      <c r="J117" s="218"/>
      <c r="K117" s="218"/>
      <c r="L117" s="218">
        <v>21</v>
      </c>
      <c r="M117" s="218">
        <f>G117*(1+L117/100)</f>
        <v>0</v>
      </c>
      <c r="N117" s="218"/>
      <c r="O117" s="218"/>
      <c r="P117" s="218"/>
      <c r="Q117" s="218"/>
      <c r="R117" s="218"/>
      <c r="S117" s="189"/>
      <c r="T117" s="189"/>
      <c r="U117" s="189"/>
      <c r="V117" s="190"/>
      <c r="W117" s="191"/>
      <c r="X117" s="190"/>
      <c r="Y117" s="190"/>
      <c r="Z117" s="190"/>
      <c r="AA117" s="190"/>
      <c r="AB117" s="157"/>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row>
    <row r="118" spans="1:58" ht="50.25" customHeight="1" outlineLevel="1">
      <c r="A118" s="219">
        <v>110</v>
      </c>
      <c r="B118" s="215" t="s">
        <v>187</v>
      </c>
      <c r="C118" s="216" t="s">
        <v>337</v>
      </c>
      <c r="D118" s="217" t="s">
        <v>73</v>
      </c>
      <c r="E118" s="218">
        <v>1</v>
      </c>
      <c r="F118" s="157"/>
      <c r="G118" s="218">
        <f t="shared" si="44"/>
        <v>0</v>
      </c>
      <c r="H118" s="218">
        <v>10850</v>
      </c>
      <c r="I118" s="218">
        <f aca="true" t="shared" si="75" ref="I118:I127">ROUND(E118*H118,2)</f>
        <v>10850</v>
      </c>
      <c r="J118" s="218">
        <v>0</v>
      </c>
      <c r="K118" s="218">
        <f aca="true" t="shared" si="76" ref="K118:K127">ROUND(E118*J118,2)</f>
        <v>0</v>
      </c>
      <c r="L118" s="218">
        <v>21</v>
      </c>
      <c r="M118" s="218">
        <f aca="true" t="shared" si="77" ref="M118:M127">G118*(1+L118/100)</f>
        <v>0</v>
      </c>
      <c r="N118" s="218">
        <v>0</v>
      </c>
      <c r="O118" s="218">
        <f aca="true" t="shared" si="78" ref="O118:O127">ROUND(E118*N118,2)</f>
        <v>0</v>
      </c>
      <c r="P118" s="218">
        <v>0</v>
      </c>
      <c r="Q118" s="218">
        <f aca="true" t="shared" si="79" ref="Q118:Q127">ROUND(E118*P118,2)</f>
        <v>0</v>
      </c>
      <c r="R118" s="218"/>
      <c r="S118" s="189"/>
      <c r="T118" s="189"/>
      <c r="U118" s="189"/>
      <c r="V118" s="190"/>
      <c r="W118" s="191"/>
      <c r="X118" s="190"/>
      <c r="Y118" s="190"/>
      <c r="Z118" s="190"/>
      <c r="AA118" s="190"/>
      <c r="AB118" s="157"/>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row>
    <row r="119" spans="1:58" ht="36.75" customHeight="1" outlineLevel="1">
      <c r="A119" s="219">
        <v>111</v>
      </c>
      <c r="B119" s="215" t="s">
        <v>188</v>
      </c>
      <c r="C119" s="216" t="s">
        <v>334</v>
      </c>
      <c r="D119" s="217" t="s">
        <v>73</v>
      </c>
      <c r="E119" s="218">
        <v>1</v>
      </c>
      <c r="F119" s="157"/>
      <c r="G119" s="218">
        <f t="shared" si="44"/>
        <v>0</v>
      </c>
      <c r="H119" s="218">
        <v>10850</v>
      </c>
      <c r="I119" s="218">
        <f t="shared" si="75"/>
        <v>10850</v>
      </c>
      <c r="J119" s="218">
        <v>0</v>
      </c>
      <c r="K119" s="218">
        <f t="shared" si="76"/>
        <v>0</v>
      </c>
      <c r="L119" s="218">
        <v>21</v>
      </c>
      <c r="M119" s="218">
        <f t="shared" si="77"/>
        <v>0</v>
      </c>
      <c r="N119" s="218">
        <v>0</v>
      </c>
      <c r="O119" s="218">
        <f t="shared" si="78"/>
        <v>0</v>
      </c>
      <c r="P119" s="218">
        <v>0</v>
      </c>
      <c r="Q119" s="218">
        <f t="shared" si="79"/>
        <v>0</v>
      </c>
      <c r="R119" s="218"/>
      <c r="S119" s="189"/>
      <c r="T119" s="189"/>
      <c r="U119" s="189"/>
      <c r="V119" s="190"/>
      <c r="W119" s="191"/>
      <c r="X119" s="190"/>
      <c r="Y119" s="190"/>
      <c r="Z119" s="190"/>
      <c r="AA119" s="190"/>
      <c r="AB119" s="157"/>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row>
    <row r="120" spans="1:58" ht="27" customHeight="1" outlineLevel="1">
      <c r="A120" s="219">
        <v>112</v>
      </c>
      <c r="B120" s="215" t="s">
        <v>189</v>
      </c>
      <c r="C120" s="216" t="s">
        <v>125</v>
      </c>
      <c r="D120" s="217" t="s">
        <v>73</v>
      </c>
      <c r="E120" s="218">
        <v>1</v>
      </c>
      <c r="F120" s="157"/>
      <c r="G120" s="218">
        <f t="shared" si="44"/>
        <v>0</v>
      </c>
      <c r="H120" s="218">
        <v>10850</v>
      </c>
      <c r="I120" s="218">
        <f t="shared" si="75"/>
        <v>10850</v>
      </c>
      <c r="J120" s="218">
        <v>0</v>
      </c>
      <c r="K120" s="218">
        <f t="shared" si="76"/>
        <v>0</v>
      </c>
      <c r="L120" s="218">
        <v>21</v>
      </c>
      <c r="M120" s="218">
        <f t="shared" si="77"/>
        <v>0</v>
      </c>
      <c r="N120" s="218">
        <v>0</v>
      </c>
      <c r="O120" s="218">
        <f t="shared" si="78"/>
        <v>0</v>
      </c>
      <c r="P120" s="218">
        <v>0</v>
      </c>
      <c r="Q120" s="218">
        <f t="shared" si="79"/>
        <v>0</v>
      </c>
      <c r="R120" s="218"/>
      <c r="S120" s="189"/>
      <c r="T120" s="189"/>
      <c r="U120" s="189"/>
      <c r="V120" s="190"/>
      <c r="W120" s="191"/>
      <c r="X120" s="190"/>
      <c r="Y120" s="190"/>
      <c r="Z120" s="190"/>
      <c r="AA120" s="190"/>
      <c r="AB120" s="157"/>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row>
    <row r="121" spans="1:58" ht="81.75" customHeight="1" outlineLevel="1">
      <c r="A121" s="219">
        <v>113</v>
      </c>
      <c r="B121" s="215" t="s">
        <v>190</v>
      </c>
      <c r="C121" s="216" t="s">
        <v>323</v>
      </c>
      <c r="D121" s="217" t="s">
        <v>73</v>
      </c>
      <c r="E121" s="218">
        <v>1</v>
      </c>
      <c r="F121" s="157"/>
      <c r="G121" s="218">
        <f t="shared" si="44"/>
        <v>0</v>
      </c>
      <c r="H121" s="218">
        <v>10850</v>
      </c>
      <c r="I121" s="218">
        <f t="shared" si="75"/>
        <v>10850</v>
      </c>
      <c r="J121" s="218">
        <v>0</v>
      </c>
      <c r="K121" s="218">
        <f t="shared" si="76"/>
        <v>0</v>
      </c>
      <c r="L121" s="218">
        <v>21</v>
      </c>
      <c r="M121" s="218">
        <f t="shared" si="77"/>
        <v>0</v>
      </c>
      <c r="N121" s="218">
        <v>0</v>
      </c>
      <c r="O121" s="218">
        <f t="shared" si="78"/>
        <v>0</v>
      </c>
      <c r="P121" s="218">
        <v>0</v>
      </c>
      <c r="Q121" s="218">
        <f t="shared" si="79"/>
        <v>0</v>
      </c>
      <c r="R121" s="218"/>
      <c r="S121" s="189"/>
      <c r="T121" s="189"/>
      <c r="U121" s="189"/>
      <c r="V121" s="190"/>
      <c r="W121" s="191"/>
      <c r="X121" s="190"/>
      <c r="Y121" s="190"/>
      <c r="Z121" s="190"/>
      <c r="AA121" s="190"/>
      <c r="AB121" s="157"/>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row>
    <row r="122" spans="1:58" ht="38.25" customHeight="1" outlineLevel="1">
      <c r="A122" s="219">
        <v>114</v>
      </c>
      <c r="B122" s="215" t="s">
        <v>191</v>
      </c>
      <c r="C122" s="216" t="s">
        <v>315</v>
      </c>
      <c r="D122" s="217" t="s">
        <v>73</v>
      </c>
      <c r="E122" s="218">
        <v>1</v>
      </c>
      <c r="F122" s="157"/>
      <c r="G122" s="218">
        <f t="shared" si="44"/>
        <v>0</v>
      </c>
      <c r="H122" s="218">
        <v>10850</v>
      </c>
      <c r="I122" s="218">
        <f t="shared" si="75"/>
        <v>10850</v>
      </c>
      <c r="J122" s="218">
        <v>0</v>
      </c>
      <c r="K122" s="218">
        <f t="shared" si="76"/>
        <v>0</v>
      </c>
      <c r="L122" s="218">
        <v>21</v>
      </c>
      <c r="M122" s="218">
        <f t="shared" si="77"/>
        <v>0</v>
      </c>
      <c r="N122" s="218">
        <v>0</v>
      </c>
      <c r="O122" s="218">
        <f t="shared" si="78"/>
        <v>0</v>
      </c>
      <c r="P122" s="218">
        <v>0</v>
      </c>
      <c r="Q122" s="218">
        <f t="shared" si="79"/>
        <v>0</v>
      </c>
      <c r="R122" s="218"/>
      <c r="S122" s="189"/>
      <c r="T122" s="189"/>
      <c r="U122" s="189"/>
      <c r="V122" s="190"/>
      <c r="W122" s="191"/>
      <c r="X122" s="190"/>
      <c r="Y122" s="190"/>
      <c r="Z122" s="190"/>
      <c r="AA122" s="190"/>
      <c r="AB122" s="157"/>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row>
    <row r="123" spans="1:58" ht="37.5" customHeight="1" outlineLevel="1">
      <c r="A123" s="219">
        <v>115</v>
      </c>
      <c r="B123" s="215" t="s">
        <v>192</v>
      </c>
      <c r="C123" s="216" t="s">
        <v>338</v>
      </c>
      <c r="D123" s="217" t="s">
        <v>73</v>
      </c>
      <c r="E123" s="218">
        <v>4</v>
      </c>
      <c r="F123" s="157"/>
      <c r="G123" s="218">
        <f t="shared" si="44"/>
        <v>0</v>
      </c>
      <c r="H123" s="218">
        <v>10850</v>
      </c>
      <c r="I123" s="218">
        <f t="shared" si="75"/>
        <v>43400</v>
      </c>
      <c r="J123" s="218">
        <v>0</v>
      </c>
      <c r="K123" s="218">
        <f t="shared" si="76"/>
        <v>0</v>
      </c>
      <c r="L123" s="218">
        <v>21</v>
      </c>
      <c r="M123" s="218">
        <f t="shared" si="77"/>
        <v>0</v>
      </c>
      <c r="N123" s="218">
        <v>0</v>
      </c>
      <c r="O123" s="218">
        <f t="shared" si="78"/>
        <v>0</v>
      </c>
      <c r="P123" s="218">
        <v>0</v>
      </c>
      <c r="Q123" s="218">
        <f t="shared" si="79"/>
        <v>0</v>
      </c>
      <c r="R123" s="218"/>
      <c r="S123" s="189"/>
      <c r="T123" s="189"/>
      <c r="U123" s="189"/>
      <c r="V123" s="190"/>
      <c r="W123" s="191"/>
      <c r="X123" s="190"/>
      <c r="Y123" s="190"/>
      <c r="Z123" s="190"/>
      <c r="AA123" s="190"/>
      <c r="AB123" s="157"/>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row>
    <row r="124" spans="1:58" ht="84" customHeight="1" outlineLevel="1">
      <c r="A124" s="219">
        <v>116</v>
      </c>
      <c r="B124" s="215" t="s">
        <v>193</v>
      </c>
      <c r="C124" s="216" t="s">
        <v>322</v>
      </c>
      <c r="D124" s="217" t="s">
        <v>73</v>
      </c>
      <c r="E124" s="218">
        <v>1</v>
      </c>
      <c r="F124" s="157"/>
      <c r="G124" s="218">
        <f t="shared" si="44"/>
        <v>0</v>
      </c>
      <c r="H124" s="218">
        <v>10850</v>
      </c>
      <c r="I124" s="218">
        <f t="shared" si="75"/>
        <v>10850</v>
      </c>
      <c r="J124" s="218">
        <v>0</v>
      </c>
      <c r="K124" s="218">
        <f t="shared" si="76"/>
        <v>0</v>
      </c>
      <c r="L124" s="218">
        <v>21</v>
      </c>
      <c r="M124" s="218">
        <f t="shared" si="77"/>
        <v>0</v>
      </c>
      <c r="N124" s="218">
        <v>0</v>
      </c>
      <c r="O124" s="218">
        <f t="shared" si="78"/>
        <v>0</v>
      </c>
      <c r="P124" s="218">
        <v>0</v>
      </c>
      <c r="Q124" s="218">
        <f t="shared" si="79"/>
        <v>0</v>
      </c>
      <c r="R124" s="218"/>
      <c r="S124" s="189"/>
      <c r="T124" s="189"/>
      <c r="U124" s="189"/>
      <c r="V124" s="190"/>
      <c r="W124" s="191"/>
      <c r="X124" s="190"/>
      <c r="Y124" s="190"/>
      <c r="Z124" s="190"/>
      <c r="AA124" s="190"/>
      <c r="AB124" s="157"/>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row>
    <row r="125" spans="1:58" ht="37.5" customHeight="1" outlineLevel="1">
      <c r="A125" s="219">
        <v>117</v>
      </c>
      <c r="B125" s="215" t="s">
        <v>194</v>
      </c>
      <c r="C125" s="216" t="s">
        <v>263</v>
      </c>
      <c r="D125" s="217" t="s">
        <v>73</v>
      </c>
      <c r="E125" s="218">
        <v>1</v>
      </c>
      <c r="F125" s="157"/>
      <c r="G125" s="218">
        <f t="shared" si="44"/>
        <v>0</v>
      </c>
      <c r="H125" s="218">
        <v>10850</v>
      </c>
      <c r="I125" s="218">
        <f t="shared" si="75"/>
        <v>10850</v>
      </c>
      <c r="J125" s="218">
        <v>0</v>
      </c>
      <c r="K125" s="218">
        <f t="shared" si="76"/>
        <v>0</v>
      </c>
      <c r="L125" s="218">
        <v>21</v>
      </c>
      <c r="M125" s="218">
        <f t="shared" si="77"/>
        <v>0</v>
      </c>
      <c r="N125" s="218">
        <v>0</v>
      </c>
      <c r="O125" s="218">
        <f t="shared" si="78"/>
        <v>0</v>
      </c>
      <c r="P125" s="218">
        <v>0</v>
      </c>
      <c r="Q125" s="218">
        <f t="shared" si="79"/>
        <v>0</v>
      </c>
      <c r="R125" s="218"/>
      <c r="S125" s="189"/>
      <c r="T125" s="189"/>
      <c r="U125" s="189"/>
      <c r="V125" s="190"/>
      <c r="W125" s="191"/>
      <c r="X125" s="190"/>
      <c r="Y125" s="190"/>
      <c r="Z125" s="190"/>
      <c r="AA125" s="190"/>
      <c r="AB125" s="157"/>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row>
    <row r="126" spans="1:58" ht="35.25" customHeight="1" outlineLevel="1">
      <c r="A126" s="219">
        <v>118</v>
      </c>
      <c r="B126" s="221" t="s">
        <v>195</v>
      </c>
      <c r="C126" s="222" t="s">
        <v>338</v>
      </c>
      <c r="D126" s="223" t="s">
        <v>73</v>
      </c>
      <c r="E126" s="224">
        <v>2</v>
      </c>
      <c r="F126" s="158"/>
      <c r="G126" s="224">
        <f t="shared" si="44"/>
        <v>0</v>
      </c>
      <c r="H126" s="224">
        <v>10850</v>
      </c>
      <c r="I126" s="224">
        <f t="shared" si="75"/>
        <v>21700</v>
      </c>
      <c r="J126" s="224">
        <v>0</v>
      </c>
      <c r="K126" s="224">
        <f t="shared" si="76"/>
        <v>0</v>
      </c>
      <c r="L126" s="224">
        <v>21</v>
      </c>
      <c r="M126" s="224">
        <f t="shared" si="77"/>
        <v>0</v>
      </c>
      <c r="N126" s="224">
        <v>0</v>
      </c>
      <c r="O126" s="224">
        <f t="shared" si="78"/>
        <v>0</v>
      </c>
      <c r="P126" s="224">
        <v>0</v>
      </c>
      <c r="Q126" s="224">
        <f t="shared" si="79"/>
        <v>0</v>
      </c>
      <c r="R126" s="224"/>
      <c r="S126" s="189"/>
      <c r="T126" s="189"/>
      <c r="U126" s="189"/>
      <c r="V126" s="190"/>
      <c r="W126" s="191"/>
      <c r="X126" s="190"/>
      <c r="Y126" s="190"/>
      <c r="Z126" s="190"/>
      <c r="AA126" s="190"/>
      <c r="AB126" s="158"/>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row>
    <row r="127" spans="1:58" ht="60.75" customHeight="1" outlineLevel="1">
      <c r="A127" s="220">
        <v>119</v>
      </c>
      <c r="B127" s="221"/>
      <c r="C127" s="222" t="s">
        <v>331</v>
      </c>
      <c r="D127" s="223"/>
      <c r="E127" s="224">
        <v>1</v>
      </c>
      <c r="F127" s="158"/>
      <c r="G127" s="224">
        <f t="shared" si="44"/>
        <v>0</v>
      </c>
      <c r="H127" s="224">
        <v>10850</v>
      </c>
      <c r="I127" s="224">
        <f t="shared" si="75"/>
        <v>10850</v>
      </c>
      <c r="J127" s="224">
        <v>0</v>
      </c>
      <c r="K127" s="224">
        <f t="shared" si="76"/>
        <v>0</v>
      </c>
      <c r="L127" s="224">
        <v>21</v>
      </c>
      <c r="M127" s="224">
        <f t="shared" si="77"/>
        <v>0</v>
      </c>
      <c r="N127" s="224">
        <v>0</v>
      </c>
      <c r="O127" s="224">
        <f t="shared" si="78"/>
        <v>0</v>
      </c>
      <c r="P127" s="224">
        <v>0</v>
      </c>
      <c r="Q127" s="224">
        <f t="shared" si="79"/>
        <v>0</v>
      </c>
      <c r="R127" s="224"/>
      <c r="S127" s="189"/>
      <c r="T127" s="189"/>
      <c r="U127" s="189"/>
      <c r="V127" s="190"/>
      <c r="W127" s="191"/>
      <c r="X127" s="190"/>
      <c r="Y127" s="190"/>
      <c r="Z127" s="190"/>
      <c r="AA127" s="190"/>
      <c r="AB127" s="158"/>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row>
    <row r="128" ht="15.75" thickBot="1">
      <c r="D128" s="169"/>
    </row>
    <row r="129" spans="2:7" ht="18">
      <c r="B129" s="192" t="s">
        <v>31</v>
      </c>
      <c r="C129" s="193"/>
      <c r="D129" s="193"/>
      <c r="E129" s="193"/>
      <c r="F129" s="194"/>
      <c r="G129" s="195"/>
    </row>
    <row r="130" spans="2:7" ht="15">
      <c r="B130" s="196" t="s">
        <v>33</v>
      </c>
      <c r="C130" s="198"/>
      <c r="D130" s="198"/>
      <c r="E130" s="199">
        <v>21</v>
      </c>
      <c r="F130" s="198" t="s">
        <v>32</v>
      </c>
      <c r="G130" s="197">
        <f>SUM(G10:G127)</f>
        <v>0</v>
      </c>
    </row>
    <row r="131" spans="2:7" ht="15.75" thickBot="1">
      <c r="B131" s="200" t="s">
        <v>34</v>
      </c>
      <c r="C131" s="198"/>
      <c r="D131" s="198"/>
      <c r="E131" s="199">
        <v>21</v>
      </c>
      <c r="F131" s="198" t="s">
        <v>32</v>
      </c>
      <c r="G131" s="197">
        <f>G130*0.21</f>
        <v>0</v>
      </c>
    </row>
    <row r="132" spans="2:7" ht="17.25" thickBot="1">
      <c r="B132" s="201" t="s">
        <v>36</v>
      </c>
      <c r="C132" s="202"/>
      <c r="D132" s="202"/>
      <c r="E132" s="202"/>
      <c r="F132" s="315">
        <f>SUM(F129:G131)</f>
        <v>0</v>
      </c>
      <c r="G132" s="316"/>
    </row>
    <row r="133" ht="15">
      <c r="D133" s="169"/>
    </row>
    <row r="134" ht="15.75" thickBot="1">
      <c r="D134" s="169"/>
    </row>
    <row r="135" spans="2:7" ht="18">
      <c r="B135" s="192" t="s">
        <v>37</v>
      </c>
      <c r="C135" s="193"/>
      <c r="D135" s="193"/>
      <c r="E135" s="193"/>
      <c r="F135" s="194"/>
      <c r="G135" s="195"/>
    </row>
    <row r="136" spans="2:7" ht="15.75" thickBot="1">
      <c r="B136" s="203" t="s">
        <v>38</v>
      </c>
      <c r="C136" s="204"/>
      <c r="D136" s="204"/>
      <c r="E136" s="205"/>
      <c r="F136" s="204"/>
      <c r="G136" s="206"/>
    </row>
    <row r="137" ht="15">
      <c r="D137" s="169"/>
    </row>
    <row r="138" ht="15">
      <c r="D138" s="169"/>
    </row>
    <row r="139" ht="15">
      <c r="D139" s="169"/>
    </row>
    <row r="140" ht="15">
      <c r="D140" s="169"/>
    </row>
    <row r="141" ht="15">
      <c r="D141" s="169"/>
    </row>
    <row r="142" ht="15">
      <c r="D142" s="169"/>
    </row>
    <row r="143" ht="15">
      <c r="D143" s="169"/>
    </row>
    <row r="144" ht="15">
      <c r="D144" s="169"/>
    </row>
    <row r="145" ht="15">
      <c r="D145" s="169"/>
    </row>
    <row r="146" ht="15">
      <c r="D146" s="169"/>
    </row>
    <row r="147" ht="15">
      <c r="D147" s="169"/>
    </row>
    <row r="148" ht="15">
      <c r="D148" s="169"/>
    </row>
    <row r="149" ht="15">
      <c r="D149" s="169"/>
    </row>
    <row r="150" ht="15">
      <c r="D150" s="169"/>
    </row>
    <row r="151" ht="15">
      <c r="D151" s="169"/>
    </row>
    <row r="152" ht="15">
      <c r="D152" s="169"/>
    </row>
    <row r="153" ht="15">
      <c r="D153" s="169"/>
    </row>
    <row r="154" ht="15">
      <c r="D154" s="169"/>
    </row>
    <row r="155" ht="15">
      <c r="D155" s="169"/>
    </row>
    <row r="156" ht="15">
      <c r="D156" s="169"/>
    </row>
    <row r="157" ht="15">
      <c r="D157" s="169"/>
    </row>
    <row r="158" ht="15">
      <c r="D158" s="169"/>
    </row>
    <row r="159" ht="15">
      <c r="D159" s="169"/>
    </row>
    <row r="160" ht="15">
      <c r="D160" s="169"/>
    </row>
    <row r="161" ht="15">
      <c r="D161" s="169"/>
    </row>
    <row r="162" ht="15">
      <c r="D162" s="169"/>
    </row>
    <row r="163" ht="15">
      <c r="D163" s="169"/>
    </row>
    <row r="164" ht="15">
      <c r="D164" s="169"/>
    </row>
    <row r="165" ht="15">
      <c r="D165" s="169"/>
    </row>
    <row r="166" ht="15">
      <c r="D166" s="169"/>
    </row>
    <row r="167" ht="15">
      <c r="D167" s="169"/>
    </row>
    <row r="168" ht="15">
      <c r="D168" s="169"/>
    </row>
    <row r="169" ht="15">
      <c r="D169" s="169"/>
    </row>
    <row r="170" ht="15">
      <c r="D170" s="169"/>
    </row>
    <row r="171" ht="15">
      <c r="D171" s="169"/>
    </row>
    <row r="172" ht="15">
      <c r="D172" s="169"/>
    </row>
    <row r="173" ht="15">
      <c r="D173" s="169"/>
    </row>
    <row r="174" ht="15">
      <c r="D174" s="169"/>
    </row>
    <row r="175" ht="15">
      <c r="D175" s="169"/>
    </row>
    <row r="176" ht="15">
      <c r="D176" s="169"/>
    </row>
    <row r="177" ht="15">
      <c r="D177" s="169"/>
    </row>
    <row r="178" ht="15">
      <c r="D178" s="169"/>
    </row>
    <row r="179" ht="15">
      <c r="D179" s="169"/>
    </row>
    <row r="180" ht="15">
      <c r="D180" s="169"/>
    </row>
    <row r="181" ht="15">
      <c r="D181" s="169"/>
    </row>
    <row r="182" ht="15">
      <c r="D182" s="169"/>
    </row>
    <row r="183" ht="15">
      <c r="D183" s="169"/>
    </row>
    <row r="184" ht="15">
      <c r="D184" s="169"/>
    </row>
    <row r="185" ht="15">
      <c r="D185" s="169"/>
    </row>
    <row r="186" ht="15">
      <c r="D186" s="169"/>
    </row>
    <row r="187" ht="15">
      <c r="D187" s="169"/>
    </row>
    <row r="188" ht="15">
      <c r="D188" s="169"/>
    </row>
    <row r="189" ht="15">
      <c r="D189" s="169"/>
    </row>
    <row r="190" ht="15">
      <c r="D190" s="169"/>
    </row>
    <row r="191" ht="15">
      <c r="D191" s="169"/>
    </row>
    <row r="192" ht="15">
      <c r="D192" s="169"/>
    </row>
    <row r="193" ht="15">
      <c r="D193" s="169"/>
    </row>
    <row r="194" ht="15">
      <c r="D194" s="169"/>
    </row>
    <row r="195" ht="15">
      <c r="D195" s="169"/>
    </row>
    <row r="196" ht="15">
      <c r="D196" s="169"/>
    </row>
    <row r="197" ht="15">
      <c r="D197" s="169"/>
    </row>
    <row r="198" ht="15">
      <c r="D198" s="169"/>
    </row>
    <row r="199" ht="15">
      <c r="D199" s="169"/>
    </row>
    <row r="200" ht="15">
      <c r="D200" s="169"/>
    </row>
    <row r="201" ht="15">
      <c r="D201" s="169"/>
    </row>
    <row r="202" ht="15">
      <c r="D202" s="169"/>
    </row>
    <row r="203" ht="15">
      <c r="D203" s="169"/>
    </row>
    <row r="204" ht="15">
      <c r="D204" s="169"/>
    </row>
    <row r="205" ht="15">
      <c r="D205" s="169"/>
    </row>
    <row r="206" ht="15">
      <c r="D206" s="169"/>
    </row>
    <row r="207" ht="15">
      <c r="D207" s="169"/>
    </row>
    <row r="208" ht="15">
      <c r="D208" s="169"/>
    </row>
    <row r="209" ht="15">
      <c r="D209" s="169"/>
    </row>
    <row r="210" ht="15">
      <c r="D210" s="169"/>
    </row>
    <row r="211" ht="15">
      <c r="D211" s="169"/>
    </row>
    <row r="212" ht="15">
      <c r="D212" s="169"/>
    </row>
    <row r="213" ht="15">
      <c r="D213" s="169"/>
    </row>
    <row r="214" ht="15">
      <c r="D214" s="169"/>
    </row>
    <row r="215" ht="15">
      <c r="D215" s="169"/>
    </row>
    <row r="216" ht="15">
      <c r="D216" s="169"/>
    </row>
    <row r="217" ht="15">
      <c r="D217" s="169"/>
    </row>
    <row r="218" ht="15">
      <c r="D218" s="169"/>
    </row>
    <row r="219" ht="15">
      <c r="D219" s="169"/>
    </row>
    <row r="220" ht="15">
      <c r="D220" s="169"/>
    </row>
    <row r="221" ht="15">
      <c r="D221" s="169"/>
    </row>
    <row r="222" ht="15">
      <c r="D222" s="169"/>
    </row>
    <row r="223" ht="15">
      <c r="D223" s="169"/>
    </row>
    <row r="224" ht="15">
      <c r="D224" s="169"/>
    </row>
    <row r="225" ht="15">
      <c r="D225" s="169"/>
    </row>
    <row r="226" ht="15">
      <c r="D226" s="169"/>
    </row>
    <row r="227" ht="15">
      <c r="D227" s="169"/>
    </row>
    <row r="228" ht="15">
      <c r="D228" s="169"/>
    </row>
    <row r="229" ht="15">
      <c r="D229" s="169"/>
    </row>
    <row r="230" ht="15">
      <c r="D230" s="169"/>
    </row>
    <row r="231" ht="15">
      <c r="D231" s="169"/>
    </row>
    <row r="232" ht="15">
      <c r="D232" s="169"/>
    </row>
    <row r="233" ht="15">
      <c r="D233" s="169"/>
    </row>
    <row r="234" ht="15">
      <c r="D234" s="169"/>
    </row>
    <row r="235" ht="15">
      <c r="D235" s="169"/>
    </row>
    <row r="236" ht="15">
      <c r="D236" s="169"/>
    </row>
    <row r="237" ht="15">
      <c r="D237" s="169"/>
    </row>
    <row r="238" ht="15">
      <c r="D238" s="169"/>
    </row>
    <row r="239" ht="15">
      <c r="D239" s="169"/>
    </row>
    <row r="240" ht="15">
      <c r="D240" s="169"/>
    </row>
    <row r="241" ht="15">
      <c r="D241" s="169"/>
    </row>
    <row r="242" ht="15">
      <c r="D242" s="169"/>
    </row>
    <row r="243" ht="15">
      <c r="D243" s="169"/>
    </row>
    <row r="244" ht="15">
      <c r="D244" s="169"/>
    </row>
    <row r="245" ht="15">
      <c r="D245" s="169"/>
    </row>
    <row r="246" ht="15">
      <c r="D246" s="169"/>
    </row>
    <row r="247" ht="15">
      <c r="D247" s="169"/>
    </row>
    <row r="248" ht="15">
      <c r="D248" s="169"/>
    </row>
    <row r="249" ht="15">
      <c r="D249" s="169"/>
    </row>
    <row r="250" ht="15">
      <c r="D250" s="169"/>
    </row>
    <row r="251" ht="15">
      <c r="D251" s="169"/>
    </row>
    <row r="252" ht="15">
      <c r="D252" s="169"/>
    </row>
    <row r="253" ht="15">
      <c r="D253" s="169"/>
    </row>
    <row r="254" ht="15">
      <c r="D254" s="169"/>
    </row>
    <row r="255" ht="15">
      <c r="D255" s="169"/>
    </row>
    <row r="256" ht="15">
      <c r="D256" s="169"/>
    </row>
    <row r="257" ht="15">
      <c r="D257" s="169"/>
    </row>
    <row r="258" ht="15">
      <c r="D258" s="169"/>
    </row>
    <row r="259" ht="15">
      <c r="D259" s="169"/>
    </row>
    <row r="260" ht="15">
      <c r="D260" s="169"/>
    </row>
    <row r="261" ht="15">
      <c r="D261" s="169"/>
    </row>
    <row r="262" ht="15">
      <c r="D262" s="169"/>
    </row>
    <row r="263" ht="15">
      <c r="D263" s="169"/>
    </row>
    <row r="264" ht="15">
      <c r="D264" s="169"/>
    </row>
    <row r="265" ht="15">
      <c r="D265" s="169"/>
    </row>
    <row r="266" ht="15">
      <c r="D266" s="169"/>
    </row>
    <row r="267" ht="15">
      <c r="D267" s="169"/>
    </row>
    <row r="268" ht="15">
      <c r="D268" s="169"/>
    </row>
    <row r="269" ht="15">
      <c r="D269" s="169"/>
    </row>
    <row r="270" ht="15">
      <c r="D270" s="169"/>
    </row>
    <row r="271" ht="15">
      <c r="D271" s="169"/>
    </row>
    <row r="272" ht="15">
      <c r="D272" s="169"/>
    </row>
    <row r="273" ht="15">
      <c r="D273" s="169"/>
    </row>
    <row r="274" ht="15">
      <c r="D274" s="169"/>
    </row>
    <row r="275" ht="15">
      <c r="D275" s="169"/>
    </row>
    <row r="276" ht="15">
      <c r="D276" s="169"/>
    </row>
    <row r="277" ht="15">
      <c r="D277" s="169"/>
    </row>
    <row r="278" ht="15">
      <c r="D278" s="169"/>
    </row>
    <row r="279" ht="15">
      <c r="D279" s="169"/>
    </row>
    <row r="280" ht="15">
      <c r="D280" s="169"/>
    </row>
    <row r="281" ht="15">
      <c r="D281" s="169"/>
    </row>
    <row r="282" ht="15">
      <c r="D282" s="169"/>
    </row>
    <row r="283" ht="15">
      <c r="D283" s="169"/>
    </row>
    <row r="284" ht="15">
      <c r="D284" s="169"/>
    </row>
    <row r="285" ht="15">
      <c r="D285" s="169"/>
    </row>
    <row r="286" ht="15">
      <c r="D286" s="169"/>
    </row>
    <row r="287" ht="15">
      <c r="D287" s="169"/>
    </row>
    <row r="288" ht="15">
      <c r="D288" s="169"/>
    </row>
    <row r="289" ht="15">
      <c r="D289" s="169"/>
    </row>
    <row r="290" ht="15">
      <c r="D290" s="169"/>
    </row>
    <row r="291" ht="15">
      <c r="D291" s="169"/>
    </row>
    <row r="292" ht="15">
      <c r="D292" s="169"/>
    </row>
    <row r="293" ht="15">
      <c r="D293" s="169"/>
    </row>
    <row r="294" ht="15">
      <c r="D294" s="169"/>
    </row>
    <row r="295" ht="15">
      <c r="D295" s="169"/>
    </row>
    <row r="296" ht="15">
      <c r="D296" s="169"/>
    </row>
    <row r="297" ht="15">
      <c r="D297" s="169"/>
    </row>
    <row r="298" ht="15">
      <c r="D298" s="169"/>
    </row>
    <row r="299" ht="15">
      <c r="D299" s="169"/>
    </row>
    <row r="300" ht="15">
      <c r="D300" s="169"/>
    </row>
    <row r="301" ht="15">
      <c r="D301" s="169"/>
    </row>
    <row r="302" ht="15">
      <c r="D302" s="169"/>
    </row>
    <row r="303" ht="15">
      <c r="D303" s="169"/>
    </row>
    <row r="304" ht="15">
      <c r="D304" s="169"/>
    </row>
    <row r="305" ht="15">
      <c r="D305" s="169"/>
    </row>
    <row r="306" ht="15">
      <c r="D306" s="169"/>
    </row>
    <row r="307" ht="15">
      <c r="D307" s="169"/>
    </row>
    <row r="308" ht="15">
      <c r="D308" s="169"/>
    </row>
    <row r="309" ht="15">
      <c r="D309" s="169"/>
    </row>
    <row r="310" ht="15">
      <c r="D310" s="169"/>
    </row>
    <row r="311" ht="15">
      <c r="D311" s="169"/>
    </row>
    <row r="312" ht="15">
      <c r="D312" s="169"/>
    </row>
    <row r="313" ht="15">
      <c r="D313" s="169"/>
    </row>
    <row r="314" ht="15">
      <c r="D314" s="169"/>
    </row>
    <row r="315" ht="15">
      <c r="D315" s="169"/>
    </row>
    <row r="316" ht="15">
      <c r="D316" s="169"/>
    </row>
    <row r="317" ht="15">
      <c r="D317" s="169"/>
    </row>
    <row r="318" ht="15">
      <c r="D318" s="169"/>
    </row>
    <row r="319" ht="15">
      <c r="D319" s="169"/>
    </row>
    <row r="320" ht="15">
      <c r="D320" s="169"/>
    </row>
    <row r="321" ht="15">
      <c r="D321" s="169"/>
    </row>
    <row r="322" ht="15">
      <c r="D322" s="169"/>
    </row>
    <row r="323" ht="15">
      <c r="D323" s="169"/>
    </row>
    <row r="324" ht="15">
      <c r="D324" s="169"/>
    </row>
    <row r="325" ht="15">
      <c r="D325" s="169"/>
    </row>
    <row r="326" ht="15">
      <c r="D326" s="169"/>
    </row>
    <row r="327" ht="15">
      <c r="D327" s="169"/>
    </row>
    <row r="328" ht="15">
      <c r="D328" s="169"/>
    </row>
    <row r="329" ht="15">
      <c r="D329" s="169"/>
    </row>
    <row r="330" ht="15">
      <c r="D330" s="169"/>
    </row>
    <row r="331" ht="15">
      <c r="D331" s="169"/>
    </row>
    <row r="332" ht="15">
      <c r="D332" s="169"/>
    </row>
    <row r="333" ht="15">
      <c r="D333" s="169"/>
    </row>
    <row r="334" ht="15">
      <c r="D334" s="169"/>
    </row>
    <row r="335" ht="15">
      <c r="D335" s="169"/>
    </row>
    <row r="336" ht="15">
      <c r="D336" s="169"/>
    </row>
    <row r="337" ht="15">
      <c r="D337" s="169"/>
    </row>
    <row r="338" ht="15">
      <c r="D338" s="169"/>
    </row>
    <row r="339" ht="15">
      <c r="D339" s="169"/>
    </row>
    <row r="340" ht="15">
      <c r="D340" s="169"/>
    </row>
    <row r="341" ht="15">
      <c r="D341" s="169"/>
    </row>
    <row r="342" ht="15">
      <c r="D342" s="169"/>
    </row>
    <row r="343" ht="15">
      <c r="D343" s="169"/>
    </row>
    <row r="344" ht="15">
      <c r="D344" s="169"/>
    </row>
    <row r="345" ht="15">
      <c r="D345" s="169"/>
    </row>
    <row r="346" ht="15">
      <c r="D346" s="169"/>
    </row>
    <row r="347" ht="15">
      <c r="D347" s="169"/>
    </row>
    <row r="348" ht="15">
      <c r="D348" s="169"/>
    </row>
    <row r="349" ht="15">
      <c r="D349" s="169"/>
    </row>
    <row r="350" ht="15">
      <c r="D350" s="169"/>
    </row>
    <row r="351" ht="15">
      <c r="D351" s="169"/>
    </row>
    <row r="352" ht="15">
      <c r="D352" s="169"/>
    </row>
    <row r="353" ht="15">
      <c r="D353" s="169"/>
    </row>
    <row r="354" ht="15">
      <c r="D354" s="169"/>
    </row>
    <row r="355" ht="15">
      <c r="D355" s="169"/>
    </row>
    <row r="356" ht="15">
      <c r="D356" s="169"/>
    </row>
    <row r="357" ht="15">
      <c r="D357" s="169"/>
    </row>
    <row r="358" ht="15">
      <c r="D358" s="169"/>
    </row>
    <row r="359" ht="15">
      <c r="D359" s="169"/>
    </row>
    <row r="360" ht="15">
      <c r="D360" s="169"/>
    </row>
    <row r="361" ht="15">
      <c r="D361" s="169"/>
    </row>
    <row r="362" ht="15">
      <c r="D362" s="169"/>
    </row>
    <row r="363" ht="15">
      <c r="D363" s="169"/>
    </row>
    <row r="364" ht="15">
      <c r="D364" s="169"/>
    </row>
    <row r="365" ht="15">
      <c r="D365" s="169"/>
    </row>
    <row r="366" ht="15">
      <c r="D366" s="169"/>
    </row>
    <row r="367" ht="15">
      <c r="D367" s="169"/>
    </row>
    <row r="368" ht="15">
      <c r="D368" s="169"/>
    </row>
    <row r="369" ht="15">
      <c r="D369" s="169"/>
    </row>
    <row r="370" ht="15">
      <c r="D370" s="169"/>
    </row>
    <row r="371" ht="15">
      <c r="D371" s="169"/>
    </row>
    <row r="372" ht="15">
      <c r="D372" s="169"/>
    </row>
    <row r="373" ht="15">
      <c r="D373" s="169"/>
    </row>
    <row r="374" ht="15">
      <c r="D374" s="169"/>
    </row>
    <row r="375" ht="15">
      <c r="D375" s="169"/>
    </row>
    <row r="376" ht="15">
      <c r="D376" s="169"/>
    </row>
    <row r="377" ht="15">
      <c r="D377" s="169"/>
    </row>
    <row r="378" ht="15">
      <c r="D378" s="169"/>
    </row>
    <row r="379" ht="15">
      <c r="D379" s="169"/>
    </row>
    <row r="380" ht="15">
      <c r="D380" s="169"/>
    </row>
    <row r="381" ht="15">
      <c r="D381" s="169"/>
    </row>
    <row r="382" ht="15">
      <c r="D382" s="169"/>
    </row>
    <row r="383" ht="15">
      <c r="D383" s="169"/>
    </row>
    <row r="384" ht="15">
      <c r="D384" s="169"/>
    </row>
    <row r="385" ht="15">
      <c r="D385" s="169"/>
    </row>
    <row r="386" ht="15">
      <c r="D386" s="169"/>
    </row>
    <row r="387" ht="15">
      <c r="D387" s="169"/>
    </row>
    <row r="388" ht="15">
      <c r="D388" s="169"/>
    </row>
    <row r="389" ht="15">
      <c r="D389" s="169"/>
    </row>
    <row r="390" ht="15">
      <c r="D390" s="169"/>
    </row>
    <row r="391" ht="15">
      <c r="D391" s="169"/>
    </row>
    <row r="392" ht="15">
      <c r="D392" s="169"/>
    </row>
    <row r="393" ht="15">
      <c r="D393" s="169"/>
    </row>
    <row r="394" ht="15">
      <c r="D394" s="169"/>
    </row>
    <row r="395" ht="15">
      <c r="D395" s="169"/>
    </row>
    <row r="396" ht="15">
      <c r="D396" s="169"/>
    </row>
    <row r="397" ht="15">
      <c r="D397" s="169"/>
    </row>
    <row r="398" ht="15">
      <c r="D398" s="169"/>
    </row>
    <row r="399" ht="15">
      <c r="D399" s="169"/>
    </row>
    <row r="400" ht="15">
      <c r="D400" s="169"/>
    </row>
    <row r="401" ht="15">
      <c r="D401" s="169"/>
    </row>
    <row r="402" ht="15">
      <c r="D402" s="169"/>
    </row>
    <row r="403" ht="15">
      <c r="D403" s="169"/>
    </row>
    <row r="404" ht="15">
      <c r="D404" s="169"/>
    </row>
    <row r="405" ht="15">
      <c r="D405" s="169"/>
    </row>
    <row r="406" ht="15">
      <c r="D406" s="169"/>
    </row>
    <row r="407" ht="15">
      <c r="D407" s="169"/>
    </row>
    <row r="408" ht="15">
      <c r="D408" s="169"/>
    </row>
    <row r="409" ht="15">
      <c r="D409" s="169"/>
    </row>
    <row r="410" ht="15">
      <c r="D410" s="169"/>
    </row>
    <row r="411" ht="15">
      <c r="D411" s="169"/>
    </row>
    <row r="412" ht="15">
      <c r="D412" s="169"/>
    </row>
    <row r="413" ht="15">
      <c r="D413" s="169"/>
    </row>
    <row r="414" ht="15">
      <c r="D414" s="169"/>
    </row>
    <row r="415" ht="15">
      <c r="D415" s="169"/>
    </row>
    <row r="416" ht="15">
      <c r="D416" s="169"/>
    </row>
    <row r="417" ht="15">
      <c r="D417" s="169"/>
    </row>
    <row r="418" ht="15">
      <c r="D418" s="169"/>
    </row>
    <row r="419" ht="15">
      <c r="D419" s="169"/>
    </row>
    <row r="420" ht="15">
      <c r="D420" s="169"/>
    </row>
    <row r="421" ht="15">
      <c r="D421" s="169"/>
    </row>
    <row r="422" ht="15">
      <c r="D422" s="169"/>
    </row>
    <row r="423" ht="15">
      <c r="D423" s="169"/>
    </row>
    <row r="424" ht="15">
      <c r="D424" s="169"/>
    </row>
    <row r="425" ht="15">
      <c r="D425" s="169"/>
    </row>
    <row r="426" ht="15">
      <c r="D426" s="169"/>
    </row>
    <row r="427" ht="15">
      <c r="D427" s="169"/>
    </row>
    <row r="428" ht="15">
      <c r="D428" s="169"/>
    </row>
    <row r="429" ht="15">
      <c r="D429" s="169"/>
    </row>
    <row r="430" ht="15">
      <c r="D430" s="169"/>
    </row>
    <row r="431" ht="15">
      <c r="D431" s="169"/>
    </row>
    <row r="432" ht="15">
      <c r="D432" s="169"/>
    </row>
    <row r="433" ht="15">
      <c r="D433" s="169"/>
    </row>
    <row r="434" ht="15">
      <c r="D434" s="169"/>
    </row>
    <row r="435" ht="15">
      <c r="D435" s="169"/>
    </row>
    <row r="436" ht="15">
      <c r="D436" s="169"/>
    </row>
    <row r="437" ht="15">
      <c r="D437" s="169"/>
    </row>
    <row r="438" ht="15">
      <c r="D438" s="169"/>
    </row>
    <row r="439" ht="15">
      <c r="D439" s="169"/>
    </row>
    <row r="440" ht="15">
      <c r="D440" s="169"/>
    </row>
    <row r="441" ht="15">
      <c r="D441" s="169"/>
    </row>
    <row r="442" ht="15">
      <c r="D442" s="169"/>
    </row>
    <row r="443" ht="15">
      <c r="D443" s="169"/>
    </row>
    <row r="444" ht="15">
      <c r="D444" s="169"/>
    </row>
    <row r="445" ht="15">
      <c r="D445" s="169"/>
    </row>
    <row r="446" ht="15">
      <c r="D446" s="169"/>
    </row>
    <row r="447" ht="15">
      <c r="D447" s="169"/>
    </row>
    <row r="448" ht="15">
      <c r="D448" s="169"/>
    </row>
    <row r="449" ht="15">
      <c r="D449" s="169"/>
    </row>
    <row r="450" ht="15">
      <c r="D450" s="169"/>
    </row>
    <row r="451" ht="15">
      <c r="D451" s="169"/>
    </row>
    <row r="452" ht="15">
      <c r="D452" s="169"/>
    </row>
    <row r="453" ht="15">
      <c r="D453" s="169"/>
    </row>
    <row r="454" ht="15">
      <c r="D454" s="169"/>
    </row>
    <row r="455" ht="15">
      <c r="D455" s="169"/>
    </row>
    <row r="456" ht="15">
      <c r="D456" s="169"/>
    </row>
    <row r="457" ht="15">
      <c r="D457" s="169"/>
    </row>
    <row r="458" ht="15">
      <c r="D458" s="169"/>
    </row>
    <row r="459" ht="15">
      <c r="D459" s="169"/>
    </row>
    <row r="460" ht="15">
      <c r="D460" s="169"/>
    </row>
    <row r="461" ht="15">
      <c r="D461" s="169"/>
    </row>
    <row r="462" ht="15">
      <c r="D462" s="169"/>
    </row>
    <row r="463" ht="15">
      <c r="D463" s="169"/>
    </row>
    <row r="464" ht="15">
      <c r="D464" s="169"/>
    </row>
    <row r="465" ht="15">
      <c r="D465" s="169"/>
    </row>
    <row r="466" ht="15">
      <c r="D466" s="169"/>
    </row>
    <row r="467" ht="15">
      <c r="D467" s="169"/>
    </row>
    <row r="468" ht="15">
      <c r="D468" s="169"/>
    </row>
    <row r="469" ht="15">
      <c r="D469" s="169"/>
    </row>
    <row r="470" ht="15">
      <c r="D470" s="169"/>
    </row>
    <row r="471" ht="15">
      <c r="D471" s="169"/>
    </row>
    <row r="472" ht="15">
      <c r="D472" s="169"/>
    </row>
    <row r="473" ht="15">
      <c r="D473" s="169"/>
    </row>
    <row r="474" ht="15">
      <c r="D474" s="169"/>
    </row>
    <row r="475" ht="15">
      <c r="D475" s="169"/>
    </row>
    <row r="476" ht="15">
      <c r="D476" s="169"/>
    </row>
    <row r="477" ht="15">
      <c r="D477" s="169"/>
    </row>
    <row r="478" ht="15">
      <c r="D478" s="169"/>
    </row>
    <row r="479" ht="15">
      <c r="D479" s="169"/>
    </row>
    <row r="480" ht="15">
      <c r="D480" s="169"/>
    </row>
    <row r="481" ht="15">
      <c r="D481" s="169"/>
    </row>
    <row r="482" ht="15">
      <c r="D482" s="169"/>
    </row>
    <row r="483" ht="15">
      <c r="D483" s="169"/>
    </row>
    <row r="484" ht="15">
      <c r="D484" s="169"/>
    </row>
    <row r="485" ht="15">
      <c r="D485" s="169"/>
    </row>
    <row r="486" ht="15">
      <c r="D486" s="169"/>
    </row>
    <row r="487" ht="15">
      <c r="D487" s="169"/>
    </row>
    <row r="488" ht="15">
      <c r="D488" s="169"/>
    </row>
    <row r="489" ht="15">
      <c r="D489" s="169"/>
    </row>
    <row r="490" ht="15">
      <c r="D490" s="169"/>
    </row>
    <row r="491" ht="15">
      <c r="D491" s="169"/>
    </row>
    <row r="492" ht="15">
      <c r="D492" s="169"/>
    </row>
    <row r="493" ht="15">
      <c r="D493" s="169"/>
    </row>
    <row r="494" ht="15">
      <c r="D494" s="169"/>
    </row>
    <row r="495" ht="15">
      <c r="D495" s="169"/>
    </row>
    <row r="496" ht="15">
      <c r="D496" s="169"/>
    </row>
    <row r="497" ht="15">
      <c r="D497" s="169"/>
    </row>
    <row r="498" ht="15">
      <c r="D498" s="169"/>
    </row>
    <row r="499" ht="15">
      <c r="D499" s="169"/>
    </row>
    <row r="500" ht="15">
      <c r="D500" s="169"/>
    </row>
    <row r="501" ht="15">
      <c r="D501" s="169"/>
    </row>
    <row r="502" ht="15">
      <c r="D502" s="169"/>
    </row>
    <row r="503" ht="15">
      <c r="D503" s="169"/>
    </row>
    <row r="504" ht="15">
      <c r="D504" s="169"/>
    </row>
    <row r="505" ht="15">
      <c r="D505" s="169"/>
    </row>
    <row r="506" ht="15">
      <c r="D506" s="169"/>
    </row>
    <row r="507" ht="15">
      <c r="D507" s="169"/>
    </row>
    <row r="508" ht="15">
      <c r="D508" s="169"/>
    </row>
    <row r="509" ht="15">
      <c r="D509" s="169"/>
    </row>
    <row r="510" ht="15">
      <c r="D510" s="169"/>
    </row>
    <row r="511" ht="15">
      <c r="D511" s="169"/>
    </row>
    <row r="512" ht="15">
      <c r="D512" s="169"/>
    </row>
    <row r="513" ht="15">
      <c r="D513" s="169"/>
    </row>
    <row r="514" ht="15">
      <c r="D514" s="169"/>
    </row>
    <row r="515" ht="15">
      <c r="D515" s="169"/>
    </row>
    <row r="516" ht="15">
      <c r="D516" s="169"/>
    </row>
    <row r="517" ht="15">
      <c r="D517" s="169"/>
    </row>
    <row r="518" ht="15">
      <c r="D518" s="169"/>
    </row>
    <row r="519" ht="15">
      <c r="D519" s="169"/>
    </row>
    <row r="520" ht="15">
      <c r="D520" s="169"/>
    </row>
    <row r="521" ht="15">
      <c r="D521" s="169"/>
    </row>
    <row r="522" ht="15">
      <c r="D522" s="169"/>
    </row>
    <row r="523" ht="15">
      <c r="D523" s="169"/>
    </row>
    <row r="524" ht="15">
      <c r="D524" s="169"/>
    </row>
    <row r="525" ht="15">
      <c r="D525" s="169"/>
    </row>
    <row r="526" ht="15">
      <c r="D526" s="169"/>
    </row>
    <row r="527" ht="15">
      <c r="D527" s="169"/>
    </row>
    <row r="528" ht="15">
      <c r="D528" s="169"/>
    </row>
    <row r="529" ht="15">
      <c r="D529" s="169"/>
    </row>
    <row r="530" ht="15">
      <c r="D530" s="169"/>
    </row>
    <row r="531" ht="15">
      <c r="D531" s="169"/>
    </row>
    <row r="532" ht="15">
      <c r="D532" s="169"/>
    </row>
    <row r="533" ht="15">
      <c r="D533" s="169"/>
    </row>
    <row r="534" ht="15">
      <c r="D534" s="169"/>
    </row>
    <row r="535" ht="15">
      <c r="D535" s="169"/>
    </row>
    <row r="536" ht="15">
      <c r="D536" s="169"/>
    </row>
    <row r="537" ht="15">
      <c r="D537" s="169"/>
    </row>
    <row r="538" ht="15">
      <c r="D538" s="169"/>
    </row>
    <row r="539" ht="15">
      <c r="D539" s="169"/>
    </row>
    <row r="540" ht="15">
      <c r="D540" s="169"/>
    </row>
    <row r="541" ht="15">
      <c r="D541" s="169"/>
    </row>
    <row r="542" ht="15">
      <c r="D542" s="169"/>
    </row>
    <row r="543" ht="15">
      <c r="D543" s="169"/>
    </row>
    <row r="544" ht="15">
      <c r="D544" s="169"/>
    </row>
    <row r="545" ht="15">
      <c r="D545" s="169"/>
    </row>
    <row r="546" ht="15">
      <c r="D546" s="169"/>
    </row>
    <row r="547" ht="15">
      <c r="D547" s="169"/>
    </row>
    <row r="548" ht="15">
      <c r="D548" s="169"/>
    </row>
    <row r="549" ht="15">
      <c r="D549" s="169"/>
    </row>
    <row r="550" ht="15">
      <c r="D550" s="169"/>
    </row>
    <row r="551" ht="15">
      <c r="D551" s="169"/>
    </row>
    <row r="552" ht="15">
      <c r="D552" s="169"/>
    </row>
    <row r="553" ht="15">
      <c r="D553" s="169"/>
    </row>
    <row r="554" ht="15">
      <c r="D554" s="169"/>
    </row>
    <row r="555" ht="15">
      <c r="D555" s="169"/>
    </row>
    <row r="556" ht="15">
      <c r="D556" s="169"/>
    </row>
    <row r="557" ht="15">
      <c r="D557" s="169"/>
    </row>
    <row r="558" ht="15">
      <c r="D558" s="169"/>
    </row>
    <row r="559" ht="15">
      <c r="D559" s="169"/>
    </row>
    <row r="560" ht="15">
      <c r="D560" s="169"/>
    </row>
    <row r="561" ht="15">
      <c r="D561" s="169"/>
    </row>
    <row r="562" ht="15">
      <c r="D562" s="169"/>
    </row>
    <row r="563" ht="15">
      <c r="D563" s="169"/>
    </row>
    <row r="564" ht="15">
      <c r="D564" s="169"/>
    </row>
    <row r="565" ht="15">
      <c r="D565" s="169"/>
    </row>
    <row r="566" ht="15">
      <c r="D566" s="169"/>
    </row>
    <row r="567" ht="15">
      <c r="D567" s="169"/>
    </row>
    <row r="568" ht="15">
      <c r="D568" s="169"/>
    </row>
    <row r="569" ht="15">
      <c r="D569" s="169"/>
    </row>
    <row r="570" ht="15">
      <c r="D570" s="169"/>
    </row>
    <row r="571" ht="15">
      <c r="D571" s="169"/>
    </row>
    <row r="572" ht="15">
      <c r="D572" s="169"/>
    </row>
    <row r="573" ht="15">
      <c r="D573" s="169"/>
    </row>
    <row r="574" ht="15">
      <c r="D574" s="169"/>
    </row>
    <row r="575" ht="15">
      <c r="D575" s="169"/>
    </row>
    <row r="576" ht="15">
      <c r="D576" s="169"/>
    </row>
    <row r="577" ht="15">
      <c r="D577" s="169"/>
    </row>
    <row r="578" ht="15">
      <c r="D578" s="169"/>
    </row>
    <row r="579" ht="15">
      <c r="D579" s="169"/>
    </row>
    <row r="580" ht="15">
      <c r="D580" s="169"/>
    </row>
    <row r="581" ht="15">
      <c r="D581" s="169"/>
    </row>
    <row r="582" ht="15">
      <c r="D582" s="169"/>
    </row>
    <row r="583" ht="15">
      <c r="D583" s="169"/>
    </row>
    <row r="584" ht="15">
      <c r="D584" s="169"/>
    </row>
    <row r="585" ht="15">
      <c r="D585" s="169"/>
    </row>
    <row r="586" ht="15">
      <c r="D586" s="169"/>
    </row>
    <row r="587" ht="15">
      <c r="D587" s="169"/>
    </row>
    <row r="588" ht="15">
      <c r="D588" s="169"/>
    </row>
    <row r="589" ht="15">
      <c r="D589" s="169"/>
    </row>
    <row r="590" ht="15">
      <c r="D590" s="169"/>
    </row>
    <row r="591" ht="15">
      <c r="D591" s="169"/>
    </row>
    <row r="592" ht="15">
      <c r="D592" s="169"/>
    </row>
    <row r="593" ht="15">
      <c r="D593" s="169"/>
    </row>
    <row r="594" ht="15">
      <c r="D594" s="169"/>
    </row>
    <row r="595" ht="15">
      <c r="D595" s="169"/>
    </row>
    <row r="596" ht="15">
      <c r="D596" s="169"/>
    </row>
    <row r="597" ht="15">
      <c r="D597" s="169"/>
    </row>
    <row r="598" ht="15">
      <c r="D598" s="169"/>
    </row>
    <row r="599" ht="15">
      <c r="D599" s="169"/>
    </row>
    <row r="600" ht="15">
      <c r="D600" s="169"/>
    </row>
    <row r="601" ht="15">
      <c r="D601" s="169"/>
    </row>
    <row r="602" ht="15">
      <c r="D602" s="169"/>
    </row>
    <row r="603" ht="15">
      <c r="D603" s="169"/>
    </row>
    <row r="604" ht="15">
      <c r="D604" s="169"/>
    </row>
    <row r="605" ht="15">
      <c r="D605" s="169"/>
    </row>
    <row r="606" ht="15">
      <c r="D606" s="169"/>
    </row>
    <row r="607" ht="15">
      <c r="D607" s="169"/>
    </row>
    <row r="608" ht="15">
      <c r="D608" s="169"/>
    </row>
    <row r="609" ht="15">
      <c r="D609" s="169"/>
    </row>
    <row r="610" ht="15">
      <c r="D610" s="169"/>
    </row>
    <row r="611" ht="15">
      <c r="D611" s="169"/>
    </row>
    <row r="612" ht="15">
      <c r="D612" s="169"/>
    </row>
    <row r="613" ht="15">
      <c r="D613" s="169"/>
    </row>
    <row r="614" ht="15">
      <c r="D614" s="169"/>
    </row>
    <row r="615" ht="15">
      <c r="D615" s="169"/>
    </row>
    <row r="616" ht="15">
      <c r="D616" s="169"/>
    </row>
    <row r="617" ht="15">
      <c r="D617" s="169"/>
    </row>
    <row r="618" ht="15">
      <c r="D618" s="169"/>
    </row>
    <row r="619" ht="15">
      <c r="D619" s="169"/>
    </row>
    <row r="620" ht="15">
      <c r="D620" s="169"/>
    </row>
    <row r="621" ht="15">
      <c r="D621" s="169"/>
    </row>
    <row r="622" ht="15">
      <c r="D622" s="169"/>
    </row>
    <row r="623" ht="15">
      <c r="D623" s="169"/>
    </row>
    <row r="624" ht="15">
      <c r="D624" s="169"/>
    </row>
    <row r="625" ht="15">
      <c r="D625" s="169"/>
    </row>
    <row r="626" ht="15">
      <c r="D626" s="169"/>
    </row>
    <row r="627" ht="15">
      <c r="D627" s="169"/>
    </row>
    <row r="628" ht="15">
      <c r="D628" s="169"/>
    </row>
    <row r="629" ht="15">
      <c r="D629" s="169"/>
    </row>
    <row r="630" ht="15">
      <c r="D630" s="169"/>
    </row>
    <row r="631" ht="15">
      <c r="D631" s="169"/>
    </row>
    <row r="632" ht="15">
      <c r="D632" s="169"/>
    </row>
    <row r="633" ht="15">
      <c r="D633" s="169"/>
    </row>
    <row r="634" ht="15">
      <c r="D634" s="169"/>
    </row>
    <row r="635" ht="15">
      <c r="D635" s="169"/>
    </row>
    <row r="636" ht="15">
      <c r="D636" s="169"/>
    </row>
    <row r="637" ht="15">
      <c r="D637" s="169"/>
    </row>
    <row r="638" ht="15">
      <c r="D638" s="169"/>
    </row>
    <row r="639" ht="15">
      <c r="D639" s="169"/>
    </row>
    <row r="640" ht="15">
      <c r="D640" s="169"/>
    </row>
    <row r="641" ht="15">
      <c r="D641" s="169"/>
    </row>
    <row r="642" ht="15">
      <c r="D642" s="169"/>
    </row>
    <row r="643" ht="15">
      <c r="D643" s="169"/>
    </row>
    <row r="644" ht="15">
      <c r="D644" s="169"/>
    </row>
    <row r="645" ht="15">
      <c r="D645" s="169"/>
    </row>
    <row r="646" ht="15">
      <c r="D646" s="169"/>
    </row>
    <row r="647" ht="15">
      <c r="D647" s="169"/>
    </row>
    <row r="648" ht="15">
      <c r="D648" s="169"/>
    </row>
    <row r="649" ht="15">
      <c r="D649" s="169"/>
    </row>
    <row r="650" ht="15">
      <c r="D650" s="169"/>
    </row>
    <row r="651" ht="15">
      <c r="D651" s="169"/>
    </row>
    <row r="652" ht="15">
      <c r="D652" s="169"/>
    </row>
    <row r="653" ht="15">
      <c r="D653" s="169"/>
    </row>
    <row r="654" ht="15">
      <c r="D654" s="169"/>
    </row>
    <row r="655" ht="15">
      <c r="D655" s="169"/>
    </row>
    <row r="656" ht="15">
      <c r="D656" s="169"/>
    </row>
    <row r="657" ht="15">
      <c r="D657" s="169"/>
    </row>
    <row r="658" ht="15">
      <c r="D658" s="169"/>
    </row>
    <row r="659" ht="15">
      <c r="D659" s="169"/>
    </row>
    <row r="660" ht="15">
      <c r="D660" s="169"/>
    </row>
    <row r="661" ht="15">
      <c r="D661" s="169"/>
    </row>
    <row r="662" ht="15">
      <c r="D662" s="169"/>
    </row>
    <row r="663" ht="15">
      <c r="D663" s="169"/>
    </row>
    <row r="664" ht="15">
      <c r="D664" s="169"/>
    </row>
    <row r="665" ht="15">
      <c r="D665" s="169"/>
    </row>
    <row r="666" ht="15">
      <c r="D666" s="169"/>
    </row>
    <row r="667" ht="15">
      <c r="D667" s="169"/>
    </row>
    <row r="668" ht="15">
      <c r="D668" s="169"/>
    </row>
    <row r="669" ht="15">
      <c r="D669" s="169"/>
    </row>
    <row r="670" ht="15">
      <c r="D670" s="169"/>
    </row>
    <row r="671" ht="15">
      <c r="D671" s="169"/>
    </row>
    <row r="672" ht="15">
      <c r="D672" s="169"/>
    </row>
    <row r="673" ht="15">
      <c r="D673" s="169"/>
    </row>
    <row r="674" ht="15">
      <c r="D674" s="169"/>
    </row>
    <row r="675" ht="15">
      <c r="D675" s="169"/>
    </row>
    <row r="676" ht="15">
      <c r="D676" s="169"/>
    </row>
    <row r="677" ht="15">
      <c r="D677" s="169"/>
    </row>
    <row r="678" ht="15">
      <c r="D678" s="169"/>
    </row>
    <row r="679" ht="15">
      <c r="D679" s="169"/>
    </row>
    <row r="680" ht="15">
      <c r="D680" s="169"/>
    </row>
    <row r="681" ht="15">
      <c r="D681" s="169"/>
    </row>
    <row r="682" ht="15">
      <c r="D682" s="169"/>
    </row>
    <row r="683" ht="15">
      <c r="D683" s="169"/>
    </row>
    <row r="684" ht="15">
      <c r="D684" s="169"/>
    </row>
    <row r="685" ht="15">
      <c r="D685" s="169"/>
    </row>
    <row r="686" ht="15">
      <c r="D686" s="169"/>
    </row>
    <row r="687" ht="15">
      <c r="D687" s="169"/>
    </row>
    <row r="688" ht="15">
      <c r="D688" s="169"/>
    </row>
    <row r="689" ht="15">
      <c r="D689" s="169"/>
    </row>
    <row r="690" ht="15">
      <c r="D690" s="169"/>
    </row>
    <row r="691" ht="15">
      <c r="D691" s="169"/>
    </row>
    <row r="692" ht="15">
      <c r="D692" s="169"/>
    </row>
    <row r="693" ht="15">
      <c r="D693" s="169"/>
    </row>
    <row r="694" ht="15">
      <c r="D694" s="169"/>
    </row>
    <row r="695" ht="15">
      <c r="D695" s="169"/>
    </row>
    <row r="696" ht="15">
      <c r="D696" s="169"/>
    </row>
    <row r="697" ht="15">
      <c r="D697" s="169"/>
    </row>
    <row r="698" ht="15">
      <c r="D698" s="169"/>
    </row>
    <row r="699" ht="15">
      <c r="D699" s="169"/>
    </row>
    <row r="700" ht="15">
      <c r="D700" s="169"/>
    </row>
    <row r="701" ht="15">
      <c r="D701" s="169"/>
    </row>
    <row r="702" ht="15">
      <c r="D702" s="169"/>
    </row>
    <row r="703" ht="15">
      <c r="D703" s="169"/>
    </row>
    <row r="704" ht="15">
      <c r="D704" s="169"/>
    </row>
    <row r="705" ht="15">
      <c r="D705" s="169"/>
    </row>
    <row r="706" ht="15">
      <c r="D706" s="169"/>
    </row>
    <row r="707" ht="15">
      <c r="D707" s="169"/>
    </row>
    <row r="708" ht="15">
      <c r="D708" s="169"/>
    </row>
    <row r="709" ht="15">
      <c r="D709" s="169"/>
    </row>
    <row r="710" ht="15">
      <c r="D710" s="169"/>
    </row>
    <row r="711" ht="15">
      <c r="D711" s="169"/>
    </row>
    <row r="712" ht="15">
      <c r="D712" s="169"/>
    </row>
    <row r="713" ht="15">
      <c r="D713" s="169"/>
    </row>
    <row r="714" ht="15">
      <c r="D714" s="169"/>
    </row>
    <row r="715" ht="15">
      <c r="D715" s="169"/>
    </row>
    <row r="716" ht="15">
      <c r="D716" s="169"/>
    </row>
    <row r="717" ht="15">
      <c r="D717" s="169"/>
    </row>
    <row r="718" ht="15">
      <c r="D718" s="169"/>
    </row>
    <row r="719" ht="15">
      <c r="D719" s="169"/>
    </row>
    <row r="720" ht="15">
      <c r="D720" s="169"/>
    </row>
    <row r="721" ht="15">
      <c r="D721" s="169"/>
    </row>
    <row r="722" ht="15">
      <c r="D722" s="169"/>
    </row>
    <row r="723" ht="15">
      <c r="D723" s="169"/>
    </row>
    <row r="724" ht="15">
      <c r="D724" s="169"/>
    </row>
    <row r="725" ht="15">
      <c r="D725" s="169"/>
    </row>
    <row r="726" ht="15">
      <c r="D726" s="169"/>
    </row>
    <row r="727" ht="15">
      <c r="D727" s="169"/>
    </row>
    <row r="728" ht="15">
      <c r="D728" s="169"/>
    </row>
    <row r="729" ht="15">
      <c r="D729" s="169"/>
    </row>
    <row r="730" ht="15">
      <c r="D730" s="169"/>
    </row>
    <row r="731" ht="15">
      <c r="D731" s="169"/>
    </row>
    <row r="732" ht="15">
      <c r="D732" s="169"/>
    </row>
    <row r="733" ht="15">
      <c r="D733" s="169"/>
    </row>
    <row r="734" ht="15">
      <c r="D734" s="169"/>
    </row>
    <row r="735" ht="15">
      <c r="D735" s="169"/>
    </row>
    <row r="736" ht="15">
      <c r="D736" s="169"/>
    </row>
    <row r="737" ht="15">
      <c r="D737" s="169"/>
    </row>
    <row r="738" ht="15">
      <c r="D738" s="169"/>
    </row>
    <row r="739" ht="15">
      <c r="D739" s="169"/>
    </row>
    <row r="740" ht="15">
      <c r="D740" s="169"/>
    </row>
    <row r="741" ht="15">
      <c r="D741" s="169"/>
    </row>
    <row r="742" ht="15">
      <c r="D742" s="169"/>
    </row>
    <row r="743" ht="15">
      <c r="D743" s="169"/>
    </row>
    <row r="744" ht="15">
      <c r="D744" s="169"/>
    </row>
    <row r="745" ht="15">
      <c r="D745" s="169"/>
    </row>
    <row r="746" ht="15">
      <c r="D746" s="169"/>
    </row>
    <row r="747" ht="15">
      <c r="D747" s="169"/>
    </row>
    <row r="748" ht="15">
      <c r="D748" s="169"/>
    </row>
    <row r="749" ht="15">
      <c r="D749" s="169"/>
    </row>
    <row r="750" ht="15">
      <c r="D750" s="169"/>
    </row>
    <row r="751" ht="15">
      <c r="D751" s="169"/>
    </row>
    <row r="752" ht="15">
      <c r="D752" s="169"/>
    </row>
    <row r="753" ht="15">
      <c r="D753" s="169"/>
    </row>
    <row r="754" ht="15">
      <c r="D754" s="169"/>
    </row>
    <row r="755" ht="15">
      <c r="D755" s="169"/>
    </row>
    <row r="756" ht="15">
      <c r="D756" s="169"/>
    </row>
    <row r="757" ht="15">
      <c r="D757" s="169"/>
    </row>
    <row r="758" ht="15">
      <c r="D758" s="169"/>
    </row>
    <row r="759" ht="15">
      <c r="D759" s="169"/>
    </row>
    <row r="760" ht="15">
      <c r="D760" s="169"/>
    </row>
    <row r="761" ht="15">
      <c r="D761" s="169"/>
    </row>
    <row r="762" ht="15">
      <c r="D762" s="169"/>
    </row>
    <row r="763" ht="15">
      <c r="D763" s="169"/>
    </row>
    <row r="764" ht="15">
      <c r="D764" s="169"/>
    </row>
    <row r="765" ht="15">
      <c r="D765" s="169"/>
    </row>
    <row r="766" ht="15">
      <c r="D766" s="169"/>
    </row>
    <row r="767" ht="15">
      <c r="D767" s="169"/>
    </row>
    <row r="768" ht="15">
      <c r="D768" s="169"/>
    </row>
    <row r="769" ht="15">
      <c r="D769" s="169"/>
    </row>
    <row r="770" ht="15">
      <c r="D770" s="169"/>
    </row>
    <row r="771" ht="15">
      <c r="D771" s="169"/>
    </row>
    <row r="772" ht="15">
      <c r="D772" s="169"/>
    </row>
    <row r="773" ht="15">
      <c r="D773" s="169"/>
    </row>
    <row r="774" ht="15">
      <c r="D774" s="169"/>
    </row>
    <row r="775" ht="15">
      <c r="D775" s="169"/>
    </row>
    <row r="776" ht="15">
      <c r="D776" s="169"/>
    </row>
    <row r="777" ht="15">
      <c r="D777" s="169"/>
    </row>
    <row r="778" ht="15">
      <c r="D778" s="169"/>
    </row>
    <row r="779" ht="15">
      <c r="D779" s="169"/>
    </row>
    <row r="780" ht="15">
      <c r="D780" s="169"/>
    </row>
    <row r="781" ht="15">
      <c r="D781" s="169"/>
    </row>
    <row r="782" ht="15">
      <c r="D782" s="169"/>
    </row>
    <row r="783" ht="15">
      <c r="D783" s="169"/>
    </row>
    <row r="784" ht="15">
      <c r="D784" s="169"/>
    </row>
    <row r="785" ht="15">
      <c r="D785" s="169"/>
    </row>
    <row r="786" ht="15">
      <c r="D786" s="169"/>
    </row>
    <row r="787" ht="15">
      <c r="D787" s="169"/>
    </row>
    <row r="788" ht="15">
      <c r="D788" s="169"/>
    </row>
    <row r="789" ht="15">
      <c r="D789" s="169"/>
    </row>
    <row r="790" ht="15">
      <c r="D790" s="169"/>
    </row>
    <row r="791" ht="15">
      <c r="D791" s="169"/>
    </row>
    <row r="792" ht="15">
      <c r="D792" s="169"/>
    </row>
    <row r="793" ht="15">
      <c r="D793" s="169"/>
    </row>
    <row r="794" ht="15">
      <c r="D794" s="169"/>
    </row>
    <row r="795" ht="15">
      <c r="D795" s="169"/>
    </row>
    <row r="796" ht="15">
      <c r="D796" s="169"/>
    </row>
    <row r="797" ht="15">
      <c r="D797" s="169"/>
    </row>
    <row r="798" ht="15">
      <c r="D798" s="169"/>
    </row>
    <row r="799" ht="15">
      <c r="D799" s="169"/>
    </row>
    <row r="800" ht="15">
      <c r="D800" s="169"/>
    </row>
    <row r="801" ht="15">
      <c r="D801" s="169"/>
    </row>
    <row r="802" ht="15">
      <c r="D802" s="169"/>
    </row>
    <row r="803" ht="15">
      <c r="D803" s="169"/>
    </row>
    <row r="804" ht="15">
      <c r="D804" s="169"/>
    </row>
    <row r="805" ht="15">
      <c r="D805" s="169"/>
    </row>
    <row r="806" ht="15">
      <c r="D806" s="169"/>
    </row>
    <row r="807" ht="15">
      <c r="D807" s="169"/>
    </row>
    <row r="808" ht="15">
      <c r="D808" s="169"/>
    </row>
    <row r="809" ht="15">
      <c r="D809" s="169"/>
    </row>
    <row r="810" ht="15">
      <c r="D810" s="169"/>
    </row>
    <row r="811" ht="15">
      <c r="D811" s="169"/>
    </row>
    <row r="812" ht="15">
      <c r="D812" s="169"/>
    </row>
    <row r="813" ht="15">
      <c r="D813" s="169"/>
    </row>
    <row r="814" ht="15">
      <c r="D814" s="169"/>
    </row>
    <row r="815" ht="15">
      <c r="D815" s="169"/>
    </row>
    <row r="816" ht="15">
      <c r="D816" s="169"/>
    </row>
    <row r="817" ht="15">
      <c r="D817" s="169"/>
    </row>
    <row r="818" ht="15">
      <c r="D818" s="169"/>
    </row>
    <row r="819" ht="15">
      <c r="D819" s="169"/>
    </row>
    <row r="820" ht="15">
      <c r="D820" s="169"/>
    </row>
    <row r="821" ht="15">
      <c r="D821" s="169"/>
    </row>
    <row r="822" ht="15">
      <c r="D822" s="169"/>
    </row>
    <row r="823" ht="15">
      <c r="D823" s="169"/>
    </row>
    <row r="824" ht="15">
      <c r="D824" s="169"/>
    </row>
    <row r="825" ht="15">
      <c r="D825" s="169"/>
    </row>
    <row r="826" ht="15">
      <c r="D826" s="169"/>
    </row>
    <row r="827" ht="15">
      <c r="D827" s="169"/>
    </row>
    <row r="828" ht="15">
      <c r="D828" s="169"/>
    </row>
    <row r="829" ht="15">
      <c r="D829" s="169"/>
    </row>
    <row r="830" ht="15">
      <c r="D830" s="169"/>
    </row>
    <row r="831" ht="15">
      <c r="D831" s="169"/>
    </row>
    <row r="832" ht="15">
      <c r="D832" s="169"/>
    </row>
    <row r="833" ht="15">
      <c r="D833" s="169"/>
    </row>
    <row r="834" ht="15">
      <c r="D834" s="169"/>
    </row>
    <row r="835" ht="15">
      <c r="D835" s="169"/>
    </row>
    <row r="836" ht="15">
      <c r="D836" s="169"/>
    </row>
    <row r="837" ht="15">
      <c r="D837" s="169"/>
    </row>
    <row r="838" ht="15">
      <c r="D838" s="169"/>
    </row>
    <row r="839" ht="15">
      <c r="D839" s="169"/>
    </row>
    <row r="840" ht="15">
      <c r="D840" s="169"/>
    </row>
    <row r="841" ht="15">
      <c r="D841" s="169"/>
    </row>
    <row r="842" ht="15">
      <c r="D842" s="169"/>
    </row>
    <row r="843" ht="15">
      <c r="D843" s="169"/>
    </row>
    <row r="844" ht="15">
      <c r="D844" s="169"/>
    </row>
    <row r="845" ht="15">
      <c r="D845" s="169"/>
    </row>
    <row r="846" ht="15">
      <c r="D846" s="169"/>
    </row>
    <row r="847" ht="15">
      <c r="D847" s="169"/>
    </row>
    <row r="848" ht="15">
      <c r="D848" s="169"/>
    </row>
    <row r="849" ht="15">
      <c r="D849" s="169"/>
    </row>
    <row r="850" ht="15">
      <c r="D850" s="169"/>
    </row>
    <row r="851" ht="15">
      <c r="D851" s="169"/>
    </row>
    <row r="852" ht="15">
      <c r="D852" s="169"/>
    </row>
    <row r="853" ht="15">
      <c r="D853" s="169"/>
    </row>
    <row r="854" ht="15">
      <c r="D854" s="169"/>
    </row>
    <row r="855" ht="15">
      <c r="D855" s="169"/>
    </row>
    <row r="856" ht="15">
      <c r="D856" s="169"/>
    </row>
    <row r="857" ht="15">
      <c r="D857" s="169"/>
    </row>
    <row r="858" ht="15">
      <c r="D858" s="169"/>
    </row>
    <row r="859" ht="15">
      <c r="D859" s="169"/>
    </row>
    <row r="860" ht="15">
      <c r="D860" s="169"/>
    </row>
    <row r="861" ht="15">
      <c r="D861" s="169"/>
    </row>
    <row r="862" ht="15">
      <c r="D862" s="169"/>
    </row>
    <row r="863" ht="15">
      <c r="D863" s="169"/>
    </row>
    <row r="864" ht="15">
      <c r="D864" s="169"/>
    </row>
    <row r="865" ht="15">
      <c r="D865" s="169"/>
    </row>
    <row r="866" ht="15">
      <c r="D866" s="169"/>
    </row>
    <row r="867" ht="15">
      <c r="D867" s="169"/>
    </row>
    <row r="868" ht="15">
      <c r="D868" s="169"/>
    </row>
    <row r="869" ht="15">
      <c r="D869" s="169"/>
    </row>
    <row r="870" ht="15">
      <c r="D870" s="169"/>
    </row>
    <row r="871" ht="15">
      <c r="D871" s="169"/>
    </row>
    <row r="872" ht="15">
      <c r="D872" s="169"/>
    </row>
    <row r="873" ht="15">
      <c r="D873" s="169"/>
    </row>
    <row r="874" ht="15">
      <c r="D874" s="169"/>
    </row>
    <row r="875" ht="15">
      <c r="D875" s="169"/>
    </row>
    <row r="876" ht="15">
      <c r="D876" s="169"/>
    </row>
    <row r="877" ht="15">
      <c r="D877" s="169"/>
    </row>
    <row r="878" ht="15">
      <c r="D878" s="169"/>
    </row>
    <row r="879" ht="15">
      <c r="D879" s="169"/>
    </row>
    <row r="880" ht="15">
      <c r="D880" s="169"/>
    </row>
    <row r="881" ht="15">
      <c r="D881" s="169"/>
    </row>
    <row r="882" ht="15">
      <c r="D882" s="169"/>
    </row>
    <row r="883" ht="15">
      <c r="D883" s="169"/>
    </row>
    <row r="884" ht="15">
      <c r="D884" s="169"/>
    </row>
    <row r="885" ht="15">
      <c r="D885" s="169"/>
    </row>
    <row r="886" ht="15">
      <c r="D886" s="169"/>
    </row>
    <row r="887" ht="15">
      <c r="D887" s="169"/>
    </row>
    <row r="888" ht="15">
      <c r="D888" s="169"/>
    </row>
    <row r="889" ht="15">
      <c r="D889" s="169"/>
    </row>
    <row r="890" ht="15">
      <c r="D890" s="169"/>
    </row>
    <row r="891" ht="15">
      <c r="D891" s="169"/>
    </row>
    <row r="892" ht="15">
      <c r="D892" s="169"/>
    </row>
    <row r="893" ht="15">
      <c r="D893" s="169"/>
    </row>
    <row r="894" ht="15">
      <c r="D894" s="169"/>
    </row>
    <row r="895" ht="15">
      <c r="D895" s="169"/>
    </row>
    <row r="896" ht="15">
      <c r="D896" s="169"/>
    </row>
    <row r="897" ht="15">
      <c r="D897" s="169"/>
    </row>
    <row r="898" ht="15">
      <c r="D898" s="169"/>
    </row>
    <row r="899" ht="15">
      <c r="D899" s="169"/>
    </row>
    <row r="900" ht="15">
      <c r="D900" s="169"/>
    </row>
    <row r="901" ht="15">
      <c r="D901" s="169"/>
    </row>
    <row r="902" ht="15">
      <c r="D902" s="169"/>
    </row>
    <row r="903" ht="15">
      <c r="D903" s="169"/>
    </row>
    <row r="904" ht="15">
      <c r="D904" s="169"/>
    </row>
    <row r="905" ht="15">
      <c r="D905" s="169"/>
    </row>
    <row r="906" ht="15">
      <c r="D906" s="169"/>
    </row>
    <row r="907" ht="15">
      <c r="D907" s="169"/>
    </row>
    <row r="908" ht="15">
      <c r="D908" s="169"/>
    </row>
    <row r="909" ht="15">
      <c r="D909" s="169"/>
    </row>
    <row r="910" ht="15">
      <c r="D910" s="169"/>
    </row>
    <row r="911" ht="15">
      <c r="D911" s="169"/>
    </row>
    <row r="912" ht="15">
      <c r="D912" s="169"/>
    </row>
    <row r="913" ht="15">
      <c r="D913" s="169"/>
    </row>
    <row r="914" ht="15">
      <c r="D914" s="169"/>
    </row>
    <row r="915" ht="15">
      <c r="D915" s="169"/>
    </row>
    <row r="916" ht="15">
      <c r="D916" s="169"/>
    </row>
    <row r="917" ht="15">
      <c r="D917" s="169"/>
    </row>
    <row r="918" ht="15">
      <c r="D918" s="169"/>
    </row>
    <row r="919" ht="15">
      <c r="D919" s="169"/>
    </row>
    <row r="920" ht="15">
      <c r="D920" s="169"/>
    </row>
    <row r="921" ht="15">
      <c r="D921" s="169"/>
    </row>
    <row r="922" ht="15">
      <c r="D922" s="169"/>
    </row>
    <row r="923" ht="15">
      <c r="D923" s="169"/>
    </row>
    <row r="924" ht="15">
      <c r="D924" s="169"/>
    </row>
    <row r="925" ht="15">
      <c r="D925" s="169"/>
    </row>
    <row r="926" ht="15">
      <c r="D926" s="169"/>
    </row>
    <row r="927" ht="15">
      <c r="D927" s="169"/>
    </row>
    <row r="928" ht="15">
      <c r="D928" s="169"/>
    </row>
    <row r="929" ht="15">
      <c r="D929" s="169"/>
    </row>
    <row r="930" ht="15">
      <c r="D930" s="169"/>
    </row>
    <row r="931" ht="15">
      <c r="D931" s="169"/>
    </row>
    <row r="932" ht="15">
      <c r="D932" s="169"/>
    </row>
    <row r="933" ht="15">
      <c r="D933" s="169"/>
    </row>
    <row r="934" ht="15">
      <c r="D934" s="169"/>
    </row>
    <row r="935" ht="15">
      <c r="D935" s="169"/>
    </row>
    <row r="936" ht="15">
      <c r="D936" s="169"/>
    </row>
    <row r="937" ht="15">
      <c r="D937" s="169"/>
    </row>
    <row r="938" ht="15">
      <c r="D938" s="169"/>
    </row>
    <row r="939" ht="15">
      <c r="D939" s="169"/>
    </row>
    <row r="940" ht="15">
      <c r="D940" s="169"/>
    </row>
    <row r="941" ht="15">
      <c r="D941" s="169"/>
    </row>
    <row r="942" ht="15">
      <c r="D942" s="169"/>
    </row>
    <row r="943" ht="15">
      <c r="D943" s="169"/>
    </row>
    <row r="944" ht="15">
      <c r="D944" s="169"/>
    </row>
    <row r="945" ht="15">
      <c r="D945" s="169"/>
    </row>
    <row r="946" ht="15">
      <c r="D946" s="169"/>
    </row>
    <row r="947" ht="15">
      <c r="D947" s="169"/>
    </row>
    <row r="948" ht="15">
      <c r="D948" s="169"/>
    </row>
    <row r="949" ht="15">
      <c r="D949" s="169"/>
    </row>
    <row r="950" ht="15">
      <c r="D950" s="169"/>
    </row>
    <row r="951" ht="15">
      <c r="D951" s="169"/>
    </row>
    <row r="952" ht="15">
      <c r="D952" s="169"/>
    </row>
    <row r="953" ht="15">
      <c r="D953" s="169"/>
    </row>
    <row r="954" ht="15">
      <c r="D954" s="169"/>
    </row>
    <row r="955" ht="15">
      <c r="D955" s="169"/>
    </row>
    <row r="956" ht="15">
      <c r="D956" s="169"/>
    </row>
    <row r="957" ht="15">
      <c r="D957" s="169"/>
    </row>
    <row r="958" ht="15">
      <c r="D958" s="169"/>
    </row>
    <row r="959" ht="15">
      <c r="D959" s="169"/>
    </row>
    <row r="960" ht="15">
      <c r="D960" s="169"/>
    </row>
    <row r="961" ht="15">
      <c r="D961" s="169"/>
    </row>
    <row r="962" ht="15">
      <c r="D962" s="169"/>
    </row>
    <row r="963" ht="15">
      <c r="D963" s="169"/>
    </row>
    <row r="964" ht="15">
      <c r="D964" s="169"/>
    </row>
    <row r="965" ht="15">
      <c r="D965" s="169"/>
    </row>
    <row r="966" ht="15">
      <c r="D966" s="169"/>
    </row>
    <row r="967" ht="15">
      <c r="D967" s="169"/>
    </row>
    <row r="968" ht="15">
      <c r="D968" s="169"/>
    </row>
    <row r="969" ht="15">
      <c r="D969" s="169"/>
    </row>
    <row r="970" ht="15">
      <c r="D970" s="169"/>
    </row>
    <row r="971" ht="15">
      <c r="D971" s="169"/>
    </row>
    <row r="972" ht="15">
      <c r="D972" s="169"/>
    </row>
    <row r="973" ht="15">
      <c r="D973" s="169"/>
    </row>
    <row r="974" ht="15">
      <c r="D974" s="169"/>
    </row>
    <row r="975" ht="15">
      <c r="D975" s="169"/>
    </row>
    <row r="976" ht="15">
      <c r="D976" s="169"/>
    </row>
    <row r="977" ht="15">
      <c r="D977" s="169"/>
    </row>
    <row r="978" ht="15">
      <c r="D978" s="169"/>
    </row>
    <row r="979" ht="15">
      <c r="D979" s="169"/>
    </row>
    <row r="980" ht="15">
      <c r="D980" s="169"/>
    </row>
    <row r="981" ht="15">
      <c r="D981" s="169"/>
    </row>
    <row r="982" ht="15">
      <c r="D982" s="169"/>
    </row>
    <row r="983" ht="15">
      <c r="D983" s="169"/>
    </row>
    <row r="984" ht="15">
      <c r="D984" s="169"/>
    </row>
    <row r="985" ht="15">
      <c r="D985" s="169"/>
    </row>
    <row r="986" ht="15">
      <c r="D986" s="169"/>
    </row>
    <row r="987" ht="15">
      <c r="D987" s="169"/>
    </row>
    <row r="988" ht="15">
      <c r="D988" s="169"/>
    </row>
    <row r="989" ht="15">
      <c r="D989" s="169"/>
    </row>
    <row r="990" ht="15">
      <c r="D990" s="169"/>
    </row>
    <row r="991" ht="15">
      <c r="D991" s="169"/>
    </row>
    <row r="992" ht="15">
      <c r="D992" s="169"/>
    </row>
    <row r="993" ht="15">
      <c r="D993" s="169"/>
    </row>
    <row r="994" ht="15">
      <c r="D994" s="169"/>
    </row>
    <row r="995" ht="15">
      <c r="D995" s="169"/>
    </row>
    <row r="996" ht="15">
      <c r="D996" s="169"/>
    </row>
    <row r="997" ht="15">
      <c r="D997" s="169"/>
    </row>
    <row r="998" ht="15">
      <c r="D998" s="169"/>
    </row>
    <row r="999" ht="15">
      <c r="D999" s="169"/>
    </row>
    <row r="1000" ht="15">
      <c r="D1000" s="169"/>
    </row>
    <row r="1001" ht="15">
      <c r="D1001" s="169"/>
    </row>
    <row r="1002" ht="15">
      <c r="D1002" s="169"/>
    </row>
    <row r="1003" ht="15">
      <c r="D1003" s="169"/>
    </row>
    <row r="1004" ht="15">
      <c r="D1004" s="169"/>
    </row>
    <row r="1005" ht="15">
      <c r="D1005" s="169"/>
    </row>
    <row r="1006" ht="15">
      <c r="D1006" s="169"/>
    </row>
    <row r="1007" ht="15">
      <c r="D1007" s="169"/>
    </row>
    <row r="1008" ht="15">
      <c r="D1008" s="169"/>
    </row>
    <row r="1009" ht="15">
      <c r="D1009" s="169"/>
    </row>
    <row r="1010" ht="15">
      <c r="D1010" s="169"/>
    </row>
    <row r="1011" ht="15">
      <c r="D1011" s="169"/>
    </row>
    <row r="1012" ht="15">
      <c r="D1012" s="169"/>
    </row>
    <row r="1013" ht="15">
      <c r="D1013" s="169"/>
    </row>
    <row r="1014" ht="15">
      <c r="D1014" s="169"/>
    </row>
    <row r="1015" ht="15">
      <c r="D1015" s="169"/>
    </row>
    <row r="1016" ht="15">
      <c r="D1016" s="169"/>
    </row>
    <row r="1017" ht="15">
      <c r="D1017" s="169"/>
    </row>
    <row r="1018" ht="15">
      <c r="D1018" s="169"/>
    </row>
    <row r="1019" ht="15">
      <c r="D1019" s="169"/>
    </row>
    <row r="1020" ht="15">
      <c r="D1020" s="169"/>
    </row>
    <row r="1021" ht="15">
      <c r="D1021" s="169"/>
    </row>
    <row r="1022" ht="15">
      <c r="D1022" s="169"/>
    </row>
    <row r="1023" ht="15">
      <c r="D1023" s="169"/>
    </row>
    <row r="1024" ht="15">
      <c r="D1024" s="169"/>
    </row>
    <row r="1025" ht="15">
      <c r="D1025" s="169"/>
    </row>
    <row r="1026" ht="15">
      <c r="D1026" s="169"/>
    </row>
    <row r="1027" ht="15">
      <c r="D1027" s="169"/>
    </row>
    <row r="1028" ht="15">
      <c r="D1028" s="169"/>
    </row>
    <row r="1029" ht="15">
      <c r="D1029" s="169"/>
    </row>
    <row r="1030" ht="15">
      <c r="D1030" s="169"/>
    </row>
    <row r="1031" ht="15">
      <c r="D1031" s="169"/>
    </row>
    <row r="1032" ht="15">
      <c r="D1032" s="169"/>
    </row>
    <row r="1033" ht="15">
      <c r="D1033" s="169"/>
    </row>
    <row r="1034" ht="15">
      <c r="D1034" s="169"/>
    </row>
    <row r="1035" ht="15">
      <c r="D1035" s="169"/>
    </row>
    <row r="1036" ht="15">
      <c r="D1036" s="169"/>
    </row>
    <row r="1037" ht="15">
      <c r="D1037" s="169"/>
    </row>
    <row r="1038" ht="15">
      <c r="D1038" s="169"/>
    </row>
    <row r="1039" ht="15">
      <c r="D1039" s="169"/>
    </row>
    <row r="1040" ht="15">
      <c r="D1040" s="169"/>
    </row>
    <row r="1041" ht="15">
      <c r="D1041" s="169"/>
    </row>
    <row r="1042" ht="15">
      <c r="D1042" s="169"/>
    </row>
    <row r="1043" ht="15">
      <c r="D1043" s="169"/>
    </row>
    <row r="1044" ht="15">
      <c r="D1044" s="169"/>
    </row>
    <row r="1045" ht="15">
      <c r="D1045" s="169"/>
    </row>
    <row r="1046" ht="15">
      <c r="D1046" s="169"/>
    </row>
    <row r="1047" ht="15">
      <c r="D1047" s="169"/>
    </row>
    <row r="1048" ht="15">
      <c r="D1048" s="169"/>
    </row>
    <row r="1049" ht="15">
      <c r="D1049" s="169"/>
    </row>
    <row r="1050" ht="15">
      <c r="D1050" s="169"/>
    </row>
    <row r="1051" ht="15">
      <c r="D1051" s="169"/>
    </row>
    <row r="1052" ht="15">
      <c r="D1052" s="169"/>
    </row>
    <row r="1053" ht="15">
      <c r="D1053" s="169"/>
    </row>
    <row r="1054" ht="15">
      <c r="D1054" s="169"/>
    </row>
    <row r="1055" ht="15">
      <c r="D1055" s="169"/>
    </row>
    <row r="1056" ht="15">
      <c r="D1056" s="169"/>
    </row>
    <row r="1057" ht="15">
      <c r="D1057" s="169"/>
    </row>
    <row r="1058" ht="15">
      <c r="D1058" s="169"/>
    </row>
    <row r="1059" ht="15">
      <c r="D1059" s="169"/>
    </row>
    <row r="1060" ht="15">
      <c r="D1060" s="169"/>
    </row>
    <row r="1061" ht="15">
      <c r="D1061" s="169"/>
    </row>
    <row r="1062" ht="15">
      <c r="D1062" s="169"/>
    </row>
    <row r="1063" ht="15">
      <c r="D1063" s="169"/>
    </row>
    <row r="1064" ht="15">
      <c r="D1064" s="169"/>
    </row>
    <row r="1065" ht="15">
      <c r="D1065" s="169"/>
    </row>
    <row r="1066" ht="15">
      <c r="D1066" s="169"/>
    </row>
    <row r="1067" ht="15">
      <c r="D1067" s="169"/>
    </row>
    <row r="1068" ht="15">
      <c r="D1068" s="169"/>
    </row>
    <row r="1069" ht="15">
      <c r="D1069" s="169"/>
    </row>
    <row r="1070" ht="15">
      <c r="D1070" s="169"/>
    </row>
    <row r="1071" ht="15">
      <c r="D1071" s="169"/>
    </row>
    <row r="1072" ht="15">
      <c r="D1072" s="169"/>
    </row>
    <row r="1073" ht="15">
      <c r="D1073" s="169"/>
    </row>
    <row r="1074" ht="15">
      <c r="D1074" s="169"/>
    </row>
    <row r="1075" ht="15">
      <c r="D1075" s="169"/>
    </row>
    <row r="1076" ht="15">
      <c r="D1076" s="169"/>
    </row>
    <row r="1077" ht="15">
      <c r="D1077" s="169"/>
    </row>
    <row r="1078" ht="15">
      <c r="D1078" s="169"/>
    </row>
    <row r="1079" ht="15">
      <c r="D1079" s="169"/>
    </row>
    <row r="1080" ht="15">
      <c r="D1080" s="169"/>
    </row>
    <row r="1081" ht="15">
      <c r="D1081" s="169"/>
    </row>
    <row r="1082" ht="15">
      <c r="D1082" s="169"/>
    </row>
    <row r="1083" ht="15">
      <c r="D1083" s="169"/>
    </row>
    <row r="1084" ht="15">
      <c r="D1084" s="169"/>
    </row>
    <row r="1085" ht="15">
      <c r="D1085" s="169"/>
    </row>
    <row r="1086" ht="15">
      <c r="D1086" s="169"/>
    </row>
    <row r="1087" ht="15">
      <c r="D1087" s="169"/>
    </row>
    <row r="1088" ht="15">
      <c r="D1088" s="169"/>
    </row>
    <row r="1089" ht="15">
      <c r="D1089" s="169"/>
    </row>
    <row r="1090" ht="15">
      <c r="D1090" s="169"/>
    </row>
    <row r="1091" ht="15">
      <c r="D1091" s="169"/>
    </row>
    <row r="1092" ht="15">
      <c r="D1092" s="169"/>
    </row>
    <row r="1093" ht="15">
      <c r="D1093" s="169"/>
    </row>
    <row r="1094" ht="15">
      <c r="D1094" s="169"/>
    </row>
    <row r="1095" ht="15">
      <c r="D1095" s="169"/>
    </row>
    <row r="1096" ht="15">
      <c r="D1096" s="169"/>
    </row>
    <row r="1097" ht="15">
      <c r="D1097" s="169"/>
    </row>
    <row r="1098" ht="15">
      <c r="D1098" s="169"/>
    </row>
    <row r="1099" ht="15">
      <c r="D1099" s="169"/>
    </row>
    <row r="1100" ht="15">
      <c r="D1100" s="169"/>
    </row>
    <row r="1101" ht="15">
      <c r="D1101" s="169"/>
    </row>
    <row r="1102" ht="15">
      <c r="D1102" s="169"/>
    </row>
    <row r="1103" ht="15">
      <c r="D1103" s="169"/>
    </row>
    <row r="1104" ht="15">
      <c r="D1104" s="169"/>
    </row>
    <row r="1105" ht="15">
      <c r="D1105" s="169"/>
    </row>
    <row r="1106" ht="15">
      <c r="D1106" s="169"/>
    </row>
    <row r="1107" ht="15">
      <c r="D1107" s="169"/>
    </row>
    <row r="1108" ht="15">
      <c r="D1108" s="169"/>
    </row>
    <row r="1109" ht="15">
      <c r="D1109" s="169"/>
    </row>
    <row r="1110" ht="15">
      <c r="D1110" s="169"/>
    </row>
    <row r="1111" ht="15">
      <c r="D1111" s="169"/>
    </row>
    <row r="1112" ht="15">
      <c r="D1112" s="169"/>
    </row>
    <row r="1113" ht="15">
      <c r="D1113" s="169"/>
    </row>
    <row r="1114" ht="15">
      <c r="D1114" s="169"/>
    </row>
    <row r="1115" ht="15">
      <c r="D1115" s="169"/>
    </row>
    <row r="1116" ht="15">
      <c r="D1116" s="169"/>
    </row>
    <row r="1117" ht="15">
      <c r="D1117" s="169"/>
    </row>
    <row r="1118" ht="15">
      <c r="D1118" s="169"/>
    </row>
    <row r="1119" ht="15">
      <c r="D1119" s="169"/>
    </row>
    <row r="1120" ht="15">
      <c r="D1120" s="169"/>
    </row>
    <row r="1121" ht="15">
      <c r="D1121" s="169"/>
    </row>
    <row r="1122" ht="15">
      <c r="D1122" s="169"/>
    </row>
    <row r="1123" ht="15">
      <c r="D1123" s="169"/>
    </row>
    <row r="1124" ht="15">
      <c r="D1124" s="169"/>
    </row>
    <row r="1125" ht="15">
      <c r="D1125" s="169"/>
    </row>
    <row r="1126" ht="15">
      <c r="D1126" s="169"/>
    </row>
    <row r="1127" ht="15">
      <c r="D1127" s="169"/>
    </row>
    <row r="1128" ht="15">
      <c r="D1128" s="169"/>
    </row>
    <row r="1129" ht="15">
      <c r="D1129" s="169"/>
    </row>
    <row r="1130" ht="15">
      <c r="D1130" s="169"/>
    </row>
    <row r="1131" ht="15">
      <c r="D1131" s="169"/>
    </row>
    <row r="1132" ht="15">
      <c r="D1132" s="169"/>
    </row>
    <row r="1133" ht="15">
      <c r="D1133" s="169"/>
    </row>
    <row r="1134" ht="15">
      <c r="D1134" s="169"/>
    </row>
    <row r="1135" ht="15">
      <c r="D1135" s="169"/>
    </row>
    <row r="1136" ht="15">
      <c r="D1136" s="169"/>
    </row>
    <row r="1137" ht="15">
      <c r="D1137" s="169"/>
    </row>
    <row r="1138" ht="15">
      <c r="D1138" s="169"/>
    </row>
    <row r="1139" ht="15">
      <c r="D1139" s="169"/>
    </row>
    <row r="1140" ht="15">
      <c r="D1140" s="169"/>
    </row>
    <row r="1141" ht="15">
      <c r="D1141" s="169"/>
    </row>
    <row r="1142" ht="15">
      <c r="D1142" s="169"/>
    </row>
    <row r="1143" ht="15">
      <c r="D1143" s="169"/>
    </row>
    <row r="1144" ht="15">
      <c r="D1144" s="169"/>
    </row>
    <row r="1145" ht="15">
      <c r="D1145" s="169"/>
    </row>
    <row r="1146" ht="15">
      <c r="D1146" s="169"/>
    </row>
    <row r="1147" ht="15">
      <c r="D1147" s="169"/>
    </row>
    <row r="1148" ht="15">
      <c r="D1148" s="169"/>
    </row>
    <row r="1149" ht="15">
      <c r="D1149" s="169"/>
    </row>
    <row r="1150" ht="15">
      <c r="D1150" s="169"/>
    </row>
    <row r="1151" ht="15">
      <c r="D1151" s="169"/>
    </row>
    <row r="1152" ht="15">
      <c r="D1152" s="169"/>
    </row>
    <row r="1153" ht="15">
      <c r="D1153" s="169"/>
    </row>
    <row r="1154" ht="15">
      <c r="D1154" s="169"/>
    </row>
    <row r="1155" ht="15">
      <c r="D1155" s="169"/>
    </row>
    <row r="1156" ht="15">
      <c r="D1156" s="169"/>
    </row>
    <row r="1157" ht="15">
      <c r="D1157" s="169"/>
    </row>
    <row r="1158" ht="15">
      <c r="D1158" s="169"/>
    </row>
    <row r="1159" ht="15">
      <c r="D1159" s="169"/>
    </row>
    <row r="1160" ht="15">
      <c r="D1160" s="169"/>
    </row>
    <row r="1161" ht="15">
      <c r="D1161" s="169"/>
    </row>
    <row r="1162" ht="15">
      <c r="D1162" s="169"/>
    </row>
    <row r="1163" ht="15">
      <c r="D1163" s="169"/>
    </row>
    <row r="1164" ht="15">
      <c r="D1164" s="169"/>
    </row>
    <row r="1165" ht="15">
      <c r="D1165" s="169"/>
    </row>
    <row r="1166" ht="15">
      <c r="D1166" s="169"/>
    </row>
    <row r="1167" ht="15">
      <c r="D1167" s="169"/>
    </row>
    <row r="1168" ht="15">
      <c r="D1168" s="169"/>
    </row>
    <row r="1169" ht="15">
      <c r="D1169" s="169"/>
    </row>
    <row r="1170" ht="15">
      <c r="D1170" s="169"/>
    </row>
    <row r="1171" ht="15">
      <c r="D1171" s="169"/>
    </row>
    <row r="1172" ht="15">
      <c r="D1172" s="169"/>
    </row>
    <row r="1173" ht="15">
      <c r="D1173" s="169"/>
    </row>
    <row r="1174" ht="15">
      <c r="D1174" s="169"/>
    </row>
    <row r="1175" ht="15">
      <c r="D1175" s="169"/>
    </row>
    <row r="1176" ht="15">
      <c r="D1176" s="169"/>
    </row>
    <row r="1177" ht="15">
      <c r="D1177" s="169"/>
    </row>
    <row r="1178" ht="15">
      <c r="D1178" s="169"/>
    </row>
    <row r="1179" ht="15">
      <c r="D1179" s="169"/>
    </row>
    <row r="1180" ht="15">
      <c r="D1180" s="169"/>
    </row>
    <row r="1181" ht="15">
      <c r="D1181" s="169"/>
    </row>
    <row r="1182" ht="15">
      <c r="D1182" s="169"/>
    </row>
    <row r="1183" ht="15">
      <c r="D1183" s="169"/>
    </row>
    <row r="1184" ht="15">
      <c r="D1184" s="169"/>
    </row>
    <row r="1185" ht="15">
      <c r="D1185" s="169"/>
    </row>
    <row r="1186" ht="15">
      <c r="D1186" s="169"/>
    </row>
    <row r="1187" ht="15">
      <c r="D1187" s="169"/>
    </row>
    <row r="1188" ht="15">
      <c r="D1188" s="169"/>
    </row>
    <row r="1189" ht="15">
      <c r="D1189" s="169"/>
    </row>
    <row r="1190" ht="15">
      <c r="D1190" s="169"/>
    </row>
    <row r="1191" ht="15">
      <c r="D1191" s="169"/>
    </row>
    <row r="1192" ht="15">
      <c r="D1192" s="169"/>
    </row>
    <row r="1193" ht="15">
      <c r="D1193" s="169"/>
    </row>
    <row r="1194" ht="15">
      <c r="D1194" s="169"/>
    </row>
    <row r="1195" ht="15">
      <c r="D1195" s="169"/>
    </row>
    <row r="1196" ht="15">
      <c r="D1196" s="169"/>
    </row>
    <row r="1197" ht="15">
      <c r="D1197" s="169"/>
    </row>
    <row r="1198" ht="15">
      <c r="D1198" s="169"/>
    </row>
    <row r="1199" ht="15">
      <c r="D1199" s="169"/>
    </row>
    <row r="1200" ht="15">
      <c r="D1200" s="169"/>
    </row>
    <row r="1201" ht="15">
      <c r="D1201" s="169"/>
    </row>
    <row r="1202" ht="15">
      <c r="D1202" s="169"/>
    </row>
    <row r="1203" ht="15">
      <c r="D1203" s="169"/>
    </row>
    <row r="1204" ht="15">
      <c r="D1204" s="169"/>
    </row>
    <row r="1205" ht="15">
      <c r="D1205" s="169"/>
    </row>
    <row r="1206" ht="15">
      <c r="D1206" s="169"/>
    </row>
    <row r="1207" ht="15">
      <c r="D1207" s="169"/>
    </row>
    <row r="1208" ht="15">
      <c r="D1208" s="169"/>
    </row>
    <row r="1209" ht="15">
      <c r="D1209" s="169"/>
    </row>
    <row r="1210" ht="15">
      <c r="D1210" s="169"/>
    </row>
    <row r="1211" ht="15">
      <c r="D1211" s="169"/>
    </row>
    <row r="1212" ht="15">
      <c r="D1212" s="169"/>
    </row>
    <row r="1213" ht="15">
      <c r="D1213" s="169"/>
    </row>
    <row r="1214" ht="15">
      <c r="D1214" s="169"/>
    </row>
    <row r="1215" ht="15">
      <c r="D1215" s="169"/>
    </row>
    <row r="1216" ht="15">
      <c r="D1216" s="169"/>
    </row>
    <row r="1217" ht="15">
      <c r="D1217" s="169"/>
    </row>
    <row r="1218" ht="15">
      <c r="D1218" s="169"/>
    </row>
    <row r="1219" ht="15">
      <c r="D1219" s="169"/>
    </row>
    <row r="1220" ht="15">
      <c r="D1220" s="169"/>
    </row>
    <row r="1221" ht="15">
      <c r="D1221" s="169"/>
    </row>
    <row r="1222" ht="15">
      <c r="D1222" s="169"/>
    </row>
    <row r="1223" ht="15">
      <c r="D1223" s="169"/>
    </row>
    <row r="1224" ht="15">
      <c r="D1224" s="169"/>
    </row>
    <row r="1225" ht="15">
      <c r="D1225" s="169"/>
    </row>
    <row r="1226" ht="15">
      <c r="D1226" s="169"/>
    </row>
    <row r="1227" ht="15">
      <c r="D1227" s="169"/>
    </row>
    <row r="1228" ht="15">
      <c r="D1228" s="169"/>
    </row>
    <row r="1229" ht="15">
      <c r="D1229" s="169"/>
    </row>
    <row r="1230" ht="15">
      <c r="D1230" s="169"/>
    </row>
    <row r="1231" ht="15">
      <c r="D1231" s="169"/>
    </row>
    <row r="1232" ht="15">
      <c r="D1232" s="169"/>
    </row>
    <row r="1233" ht="15">
      <c r="D1233" s="169"/>
    </row>
    <row r="1234" ht="15">
      <c r="D1234" s="169"/>
    </row>
    <row r="1235" ht="15">
      <c r="D1235" s="169"/>
    </row>
    <row r="1236" ht="15">
      <c r="D1236" s="169"/>
    </row>
    <row r="1237" ht="15">
      <c r="D1237" s="169"/>
    </row>
    <row r="1238" ht="15">
      <c r="D1238" s="169"/>
    </row>
    <row r="1239" ht="15">
      <c r="D1239" s="169"/>
    </row>
    <row r="1240" ht="15">
      <c r="D1240" s="169"/>
    </row>
    <row r="1241" ht="15">
      <c r="D1241" s="169"/>
    </row>
    <row r="1242" ht="15">
      <c r="D1242" s="169"/>
    </row>
    <row r="1243" ht="15">
      <c r="D1243" s="169"/>
    </row>
    <row r="1244" ht="15">
      <c r="D1244" s="169"/>
    </row>
    <row r="1245" ht="15">
      <c r="D1245" s="169"/>
    </row>
    <row r="1246" ht="15">
      <c r="D1246" s="169"/>
    </row>
    <row r="1247" ht="15">
      <c r="D1247" s="169"/>
    </row>
    <row r="1248" ht="15">
      <c r="D1248" s="169"/>
    </row>
    <row r="1249" ht="15">
      <c r="D1249" s="169"/>
    </row>
    <row r="1250" ht="15">
      <c r="D1250" s="169"/>
    </row>
    <row r="1251" ht="15">
      <c r="D1251" s="169"/>
    </row>
    <row r="1252" ht="15">
      <c r="D1252" s="169"/>
    </row>
    <row r="1253" ht="15">
      <c r="D1253" s="169"/>
    </row>
    <row r="1254" ht="15">
      <c r="D1254" s="169"/>
    </row>
    <row r="1255" ht="15">
      <c r="D1255" s="169"/>
    </row>
    <row r="1256" ht="15">
      <c r="D1256" s="169"/>
    </row>
    <row r="1257" ht="15">
      <c r="D1257" s="169"/>
    </row>
    <row r="1258" ht="15">
      <c r="D1258" s="169"/>
    </row>
    <row r="1259" ht="15">
      <c r="D1259" s="169"/>
    </row>
    <row r="1260" ht="15">
      <c r="D1260" s="169"/>
    </row>
    <row r="1261" ht="15">
      <c r="D1261" s="169"/>
    </row>
    <row r="1262" ht="15">
      <c r="D1262" s="169"/>
    </row>
    <row r="1263" ht="15">
      <c r="D1263" s="169"/>
    </row>
    <row r="1264" ht="15">
      <c r="D1264" s="169"/>
    </row>
    <row r="1265" ht="15">
      <c r="D1265" s="169"/>
    </row>
    <row r="1266" ht="15">
      <c r="D1266" s="169"/>
    </row>
    <row r="1267" ht="15">
      <c r="D1267" s="169"/>
    </row>
    <row r="1268" ht="15">
      <c r="D1268" s="169"/>
    </row>
    <row r="1269" ht="15">
      <c r="D1269" s="169"/>
    </row>
    <row r="1270" ht="15">
      <c r="D1270" s="169"/>
    </row>
    <row r="1271" ht="15">
      <c r="D1271" s="169"/>
    </row>
    <row r="1272" ht="15">
      <c r="D1272" s="169"/>
    </row>
    <row r="1273" ht="15">
      <c r="D1273" s="169"/>
    </row>
    <row r="1274" ht="15">
      <c r="D1274" s="169"/>
    </row>
    <row r="1275" ht="15">
      <c r="D1275" s="169"/>
    </row>
    <row r="1276" ht="15">
      <c r="D1276" s="169"/>
    </row>
    <row r="1277" ht="15">
      <c r="D1277" s="169"/>
    </row>
    <row r="1278" ht="15">
      <c r="D1278" s="169"/>
    </row>
    <row r="1279" ht="15">
      <c r="D1279" s="169"/>
    </row>
    <row r="1280" ht="15">
      <c r="D1280" s="169"/>
    </row>
    <row r="1281" ht="15">
      <c r="D1281" s="169"/>
    </row>
    <row r="1282" ht="15">
      <c r="D1282" s="169"/>
    </row>
    <row r="1283" ht="15">
      <c r="D1283" s="169"/>
    </row>
    <row r="1284" ht="15">
      <c r="D1284" s="169"/>
    </row>
    <row r="1285" ht="15">
      <c r="D1285" s="169"/>
    </row>
    <row r="1286" ht="15">
      <c r="D1286" s="169"/>
    </row>
    <row r="1287" ht="15">
      <c r="D1287" s="169"/>
    </row>
    <row r="1288" ht="15">
      <c r="D1288" s="169"/>
    </row>
    <row r="1289" ht="15">
      <c r="D1289" s="169"/>
    </row>
    <row r="1290" ht="15">
      <c r="D1290" s="169"/>
    </row>
    <row r="1291" ht="15">
      <c r="D1291" s="169"/>
    </row>
    <row r="1292" ht="15">
      <c r="D1292" s="169"/>
    </row>
    <row r="1293" ht="15">
      <c r="D1293" s="169"/>
    </row>
    <row r="1294" ht="15">
      <c r="D1294" s="169"/>
    </row>
    <row r="1295" ht="15">
      <c r="D1295" s="169"/>
    </row>
    <row r="1296" ht="15">
      <c r="D1296" s="169"/>
    </row>
    <row r="1297" ht="15">
      <c r="D1297" s="169"/>
    </row>
    <row r="1298" ht="15">
      <c r="D1298" s="169"/>
    </row>
    <row r="1299" ht="15">
      <c r="D1299" s="169"/>
    </row>
    <row r="1300" ht="15">
      <c r="D1300" s="169"/>
    </row>
    <row r="1301" ht="15">
      <c r="D1301" s="169"/>
    </row>
    <row r="1302" ht="15">
      <c r="D1302" s="169"/>
    </row>
    <row r="1303" ht="15">
      <c r="D1303" s="169"/>
    </row>
    <row r="1304" ht="15">
      <c r="D1304" s="169"/>
    </row>
    <row r="1305" ht="15">
      <c r="D1305" s="169"/>
    </row>
    <row r="1306" ht="15">
      <c r="D1306" s="169"/>
    </row>
    <row r="1307" ht="15">
      <c r="D1307" s="169"/>
    </row>
    <row r="1308" ht="15">
      <c r="D1308" s="169"/>
    </row>
    <row r="1309" ht="15">
      <c r="D1309" s="169"/>
    </row>
    <row r="1310" ht="15">
      <c r="D1310" s="169"/>
    </row>
    <row r="1311" ht="15">
      <c r="D1311" s="169"/>
    </row>
    <row r="1312" ht="15">
      <c r="D1312" s="169"/>
    </row>
    <row r="1313" ht="15">
      <c r="D1313" s="169"/>
    </row>
    <row r="1314" ht="15">
      <c r="D1314" s="169"/>
    </row>
    <row r="1315" ht="15">
      <c r="D1315" s="169"/>
    </row>
    <row r="1316" ht="15">
      <c r="D1316" s="169"/>
    </row>
    <row r="1317" ht="15">
      <c r="D1317" s="169"/>
    </row>
    <row r="1318" ht="15">
      <c r="D1318" s="169"/>
    </row>
    <row r="1319" ht="15">
      <c r="D1319" s="169"/>
    </row>
    <row r="1320" ht="15">
      <c r="D1320" s="169"/>
    </row>
    <row r="1321" ht="15">
      <c r="D1321" s="169"/>
    </row>
    <row r="1322" ht="15">
      <c r="D1322" s="169"/>
    </row>
    <row r="1323" ht="15">
      <c r="D1323" s="169"/>
    </row>
    <row r="1324" ht="15">
      <c r="D1324" s="169"/>
    </row>
    <row r="1325" ht="15">
      <c r="D1325" s="169"/>
    </row>
    <row r="1326" ht="15">
      <c r="D1326" s="169"/>
    </row>
    <row r="1327" ht="15">
      <c r="D1327" s="169"/>
    </row>
    <row r="1328" ht="15">
      <c r="D1328" s="169"/>
    </row>
    <row r="1329" ht="15">
      <c r="D1329" s="169"/>
    </row>
    <row r="1330" ht="15">
      <c r="D1330" s="169"/>
    </row>
    <row r="1331" ht="15">
      <c r="D1331" s="169"/>
    </row>
    <row r="1332" ht="15">
      <c r="D1332" s="169"/>
    </row>
    <row r="1333" ht="15">
      <c r="D1333" s="169"/>
    </row>
    <row r="1334" ht="15">
      <c r="D1334" s="169"/>
    </row>
    <row r="1335" ht="15">
      <c r="D1335" s="169"/>
    </row>
    <row r="1336" ht="15">
      <c r="D1336" s="169"/>
    </row>
    <row r="1337" ht="15">
      <c r="D1337" s="169"/>
    </row>
    <row r="1338" ht="15">
      <c r="D1338" s="169"/>
    </row>
    <row r="1339" ht="15">
      <c r="D1339" s="169"/>
    </row>
    <row r="1340" ht="15">
      <c r="D1340" s="169"/>
    </row>
    <row r="1341" ht="15">
      <c r="D1341" s="169"/>
    </row>
    <row r="1342" ht="15">
      <c r="D1342" s="169"/>
    </row>
    <row r="1343" ht="15">
      <c r="D1343" s="169"/>
    </row>
    <row r="1344" ht="15">
      <c r="D1344" s="169"/>
    </row>
    <row r="1345" ht="15">
      <c r="D1345" s="169"/>
    </row>
    <row r="1346" ht="15">
      <c r="D1346" s="169"/>
    </row>
    <row r="1347" ht="15">
      <c r="D1347" s="169"/>
    </row>
    <row r="1348" ht="15">
      <c r="D1348" s="169"/>
    </row>
    <row r="1349" ht="15">
      <c r="D1349" s="169"/>
    </row>
    <row r="1350" ht="15">
      <c r="D1350" s="169"/>
    </row>
    <row r="1351" ht="15">
      <c r="D1351" s="169"/>
    </row>
    <row r="1352" ht="15">
      <c r="D1352" s="169"/>
    </row>
    <row r="1353" ht="15">
      <c r="D1353" s="169"/>
    </row>
    <row r="1354" ht="15">
      <c r="D1354" s="169"/>
    </row>
    <row r="1355" ht="15">
      <c r="D1355" s="169"/>
    </row>
    <row r="1356" ht="15">
      <c r="D1356" s="169"/>
    </row>
    <row r="1357" ht="15">
      <c r="D1357" s="169"/>
    </row>
    <row r="1358" ht="15">
      <c r="D1358" s="169"/>
    </row>
    <row r="1359" ht="15">
      <c r="D1359" s="169"/>
    </row>
    <row r="1360" ht="15">
      <c r="D1360" s="169"/>
    </row>
    <row r="1361" ht="15">
      <c r="D1361" s="169"/>
    </row>
    <row r="1362" ht="15">
      <c r="D1362" s="169"/>
    </row>
    <row r="1363" ht="15">
      <c r="D1363" s="169"/>
    </row>
    <row r="1364" ht="15">
      <c r="D1364" s="169"/>
    </row>
    <row r="1365" ht="15">
      <c r="D1365" s="169"/>
    </row>
    <row r="1366" ht="15">
      <c r="D1366" s="169"/>
    </row>
    <row r="1367" ht="15">
      <c r="D1367" s="169"/>
    </row>
    <row r="1368" ht="15">
      <c r="D1368" s="169"/>
    </row>
    <row r="1369" ht="15">
      <c r="D1369" s="169"/>
    </row>
    <row r="1370" ht="15">
      <c r="D1370" s="169"/>
    </row>
    <row r="1371" ht="15">
      <c r="D1371" s="169"/>
    </row>
    <row r="1372" ht="15">
      <c r="D1372" s="169"/>
    </row>
    <row r="1373" ht="15">
      <c r="D1373" s="169"/>
    </row>
    <row r="1374" ht="15">
      <c r="D1374" s="169"/>
    </row>
    <row r="1375" ht="15">
      <c r="D1375" s="169"/>
    </row>
    <row r="1376" ht="15">
      <c r="D1376" s="169"/>
    </row>
    <row r="1377" ht="15">
      <c r="D1377" s="169"/>
    </row>
    <row r="1378" ht="15">
      <c r="D1378" s="169"/>
    </row>
    <row r="1379" ht="15">
      <c r="D1379" s="169"/>
    </row>
    <row r="1380" ht="15">
      <c r="D1380" s="169"/>
    </row>
    <row r="1381" ht="15">
      <c r="D1381" s="169"/>
    </row>
    <row r="1382" ht="15">
      <c r="D1382" s="169"/>
    </row>
    <row r="1383" ht="15">
      <c r="D1383" s="169"/>
    </row>
    <row r="1384" ht="15">
      <c r="D1384" s="169"/>
    </row>
    <row r="1385" ht="15">
      <c r="D1385" s="169"/>
    </row>
    <row r="1386" ht="15">
      <c r="D1386" s="169"/>
    </row>
    <row r="1387" ht="15">
      <c r="D1387" s="169"/>
    </row>
    <row r="1388" ht="15">
      <c r="D1388" s="169"/>
    </row>
    <row r="1389" ht="15">
      <c r="D1389" s="169"/>
    </row>
    <row r="1390" ht="15">
      <c r="D1390" s="169"/>
    </row>
    <row r="1391" ht="15">
      <c r="D1391" s="169"/>
    </row>
    <row r="1392" ht="15">
      <c r="D1392" s="169"/>
    </row>
    <row r="1393" ht="15">
      <c r="D1393" s="169"/>
    </row>
    <row r="1394" ht="15">
      <c r="D1394" s="169"/>
    </row>
    <row r="1395" ht="15">
      <c r="D1395" s="169"/>
    </row>
    <row r="1396" ht="15">
      <c r="D1396" s="169"/>
    </row>
    <row r="1397" ht="15">
      <c r="D1397" s="169"/>
    </row>
    <row r="1398" ht="15">
      <c r="D1398" s="169"/>
    </row>
    <row r="1399" ht="15">
      <c r="D1399" s="169"/>
    </row>
    <row r="1400" ht="15">
      <c r="D1400" s="169"/>
    </row>
    <row r="1401" ht="15">
      <c r="D1401" s="169"/>
    </row>
    <row r="1402" ht="15">
      <c r="D1402" s="169"/>
    </row>
    <row r="1403" ht="15">
      <c r="D1403" s="169"/>
    </row>
    <row r="1404" ht="15">
      <c r="D1404" s="169"/>
    </row>
    <row r="1405" ht="15">
      <c r="D1405" s="169"/>
    </row>
    <row r="1406" ht="15">
      <c r="D1406" s="169"/>
    </row>
    <row r="1407" ht="15">
      <c r="D1407" s="169"/>
    </row>
    <row r="1408" ht="15">
      <c r="D1408" s="169"/>
    </row>
    <row r="1409" ht="15">
      <c r="D1409" s="169"/>
    </row>
    <row r="1410" ht="15">
      <c r="D1410" s="169"/>
    </row>
    <row r="1411" ht="15">
      <c r="D1411" s="169"/>
    </row>
    <row r="1412" ht="15">
      <c r="D1412" s="169"/>
    </row>
    <row r="1413" ht="15">
      <c r="D1413" s="169"/>
    </row>
    <row r="1414" ht="15">
      <c r="D1414" s="169"/>
    </row>
    <row r="1415" ht="15">
      <c r="D1415" s="169"/>
    </row>
    <row r="1416" ht="15">
      <c r="D1416" s="169"/>
    </row>
    <row r="1417" ht="15">
      <c r="D1417" s="169"/>
    </row>
    <row r="1418" ht="15">
      <c r="D1418" s="169"/>
    </row>
    <row r="1419" ht="15">
      <c r="D1419" s="169"/>
    </row>
    <row r="1420" ht="15">
      <c r="D1420" s="169"/>
    </row>
    <row r="1421" ht="15">
      <c r="D1421" s="169"/>
    </row>
    <row r="1422" ht="15">
      <c r="D1422" s="169"/>
    </row>
    <row r="1423" ht="15">
      <c r="D1423" s="169"/>
    </row>
    <row r="1424" ht="15">
      <c r="D1424" s="169"/>
    </row>
    <row r="1425" ht="15">
      <c r="D1425" s="169"/>
    </row>
    <row r="1426" ht="15">
      <c r="D1426" s="169"/>
    </row>
    <row r="1427" ht="15">
      <c r="D1427" s="169"/>
    </row>
    <row r="1428" ht="15">
      <c r="D1428" s="169"/>
    </row>
    <row r="1429" ht="15">
      <c r="D1429" s="169"/>
    </row>
    <row r="1430" ht="15">
      <c r="D1430" s="169"/>
    </row>
    <row r="1431" ht="15">
      <c r="D1431" s="169"/>
    </row>
    <row r="1432" ht="15">
      <c r="D1432" s="169"/>
    </row>
    <row r="1433" ht="15">
      <c r="D1433" s="169"/>
    </row>
    <row r="1434" ht="15">
      <c r="D1434" s="169"/>
    </row>
    <row r="1435" ht="15">
      <c r="D1435" s="169"/>
    </row>
    <row r="1436" ht="15">
      <c r="D1436" s="169"/>
    </row>
    <row r="1437" ht="15">
      <c r="D1437" s="169"/>
    </row>
    <row r="1438" ht="15">
      <c r="D1438" s="169"/>
    </row>
    <row r="1439" ht="15">
      <c r="D1439" s="169"/>
    </row>
    <row r="1440" ht="15">
      <c r="D1440" s="169"/>
    </row>
    <row r="1441" ht="15">
      <c r="D1441" s="169"/>
    </row>
    <row r="1442" ht="15">
      <c r="D1442" s="169"/>
    </row>
    <row r="1443" ht="15">
      <c r="D1443" s="169"/>
    </row>
    <row r="1444" ht="15">
      <c r="D1444" s="169"/>
    </row>
    <row r="1445" ht="15">
      <c r="D1445" s="169"/>
    </row>
    <row r="1446" ht="15">
      <c r="D1446" s="169"/>
    </row>
    <row r="1447" ht="15">
      <c r="D1447" s="169"/>
    </row>
    <row r="1448" ht="15">
      <c r="D1448" s="169"/>
    </row>
    <row r="1449" ht="15">
      <c r="D1449" s="169"/>
    </row>
    <row r="1450" ht="15">
      <c r="D1450" s="169"/>
    </row>
    <row r="1451" ht="15">
      <c r="D1451" s="169"/>
    </row>
    <row r="1452" ht="15">
      <c r="D1452" s="169"/>
    </row>
    <row r="1453" ht="15">
      <c r="D1453" s="169"/>
    </row>
    <row r="1454" ht="15">
      <c r="D1454" s="169"/>
    </row>
    <row r="1455" ht="15">
      <c r="D1455" s="169"/>
    </row>
    <row r="1456" ht="15">
      <c r="D1456" s="169"/>
    </row>
    <row r="1457" ht="15">
      <c r="D1457" s="169"/>
    </row>
    <row r="1458" ht="15">
      <c r="D1458" s="169"/>
    </row>
    <row r="1459" ht="15">
      <c r="D1459" s="169"/>
    </row>
    <row r="1460" ht="15">
      <c r="D1460" s="169"/>
    </row>
    <row r="1461" ht="15">
      <c r="D1461" s="169"/>
    </row>
    <row r="1462" ht="15">
      <c r="D1462" s="169"/>
    </row>
    <row r="1463" ht="15">
      <c r="D1463" s="169"/>
    </row>
    <row r="1464" ht="15">
      <c r="D1464" s="169"/>
    </row>
    <row r="1465" ht="15">
      <c r="D1465" s="169"/>
    </row>
    <row r="1466" ht="15">
      <c r="D1466" s="169"/>
    </row>
    <row r="1467" ht="15">
      <c r="D1467" s="169"/>
    </row>
    <row r="1468" ht="15">
      <c r="D1468" s="169"/>
    </row>
    <row r="1469" ht="15">
      <c r="D1469" s="169"/>
    </row>
    <row r="1470" ht="15">
      <c r="D1470" s="169"/>
    </row>
    <row r="1471" ht="15">
      <c r="D1471" s="169"/>
    </row>
    <row r="1472" ht="15">
      <c r="D1472" s="169"/>
    </row>
    <row r="1473" ht="15">
      <c r="D1473" s="169"/>
    </row>
    <row r="1474" ht="15">
      <c r="D1474" s="169"/>
    </row>
    <row r="1475" ht="15">
      <c r="D1475" s="169"/>
    </row>
    <row r="1476" ht="15">
      <c r="D1476" s="169"/>
    </row>
    <row r="1477" ht="15">
      <c r="D1477" s="169"/>
    </row>
    <row r="1478" ht="15">
      <c r="D1478" s="169"/>
    </row>
    <row r="1479" ht="15">
      <c r="D1479" s="169"/>
    </row>
    <row r="1480" ht="15">
      <c r="D1480" s="169"/>
    </row>
    <row r="1481" ht="15">
      <c r="D1481" s="169"/>
    </row>
    <row r="1482" ht="15">
      <c r="D1482" s="169"/>
    </row>
    <row r="1483" ht="15">
      <c r="D1483" s="169"/>
    </row>
    <row r="1484" ht="15">
      <c r="D1484" s="169"/>
    </row>
    <row r="1485" ht="15">
      <c r="D1485" s="169"/>
    </row>
    <row r="1486" ht="15">
      <c r="D1486" s="169"/>
    </row>
    <row r="1487" ht="15">
      <c r="D1487" s="169"/>
    </row>
    <row r="1488" ht="15">
      <c r="D1488" s="169"/>
    </row>
    <row r="1489" ht="15">
      <c r="D1489" s="169"/>
    </row>
    <row r="1490" ht="15">
      <c r="D1490" s="169"/>
    </row>
    <row r="1491" ht="15">
      <c r="D1491" s="169"/>
    </row>
    <row r="1492" ht="15">
      <c r="D1492" s="169"/>
    </row>
    <row r="1493" ht="15">
      <c r="D1493" s="169"/>
    </row>
    <row r="1494" ht="15">
      <c r="D1494" s="169"/>
    </row>
    <row r="1495" ht="15">
      <c r="D1495" s="169"/>
    </row>
    <row r="1496" ht="15">
      <c r="D1496" s="169"/>
    </row>
    <row r="1497" ht="15">
      <c r="D1497" s="169"/>
    </row>
    <row r="1498" ht="15">
      <c r="D1498" s="169"/>
    </row>
    <row r="1499" ht="15">
      <c r="D1499" s="169"/>
    </row>
    <row r="1500" ht="15">
      <c r="D1500" s="169"/>
    </row>
    <row r="1501" ht="15">
      <c r="D1501" s="169"/>
    </row>
    <row r="1502" ht="15">
      <c r="D1502" s="169"/>
    </row>
    <row r="1503" ht="15">
      <c r="D1503" s="169"/>
    </row>
    <row r="1504" ht="15">
      <c r="D1504" s="169"/>
    </row>
    <row r="1505" ht="15">
      <c r="D1505" s="169"/>
    </row>
    <row r="1506" ht="15">
      <c r="D1506" s="169"/>
    </row>
    <row r="1507" ht="15">
      <c r="D1507" s="169"/>
    </row>
    <row r="1508" ht="15">
      <c r="D1508" s="169"/>
    </row>
    <row r="1509" ht="15">
      <c r="D1509" s="169"/>
    </row>
    <row r="1510" ht="15">
      <c r="D1510" s="169"/>
    </row>
    <row r="1511" ht="15">
      <c r="D1511" s="169"/>
    </row>
    <row r="1512" ht="15">
      <c r="D1512" s="169"/>
    </row>
    <row r="1513" ht="15">
      <c r="D1513" s="169"/>
    </row>
    <row r="1514" ht="15">
      <c r="D1514" s="169"/>
    </row>
    <row r="1515" ht="15">
      <c r="D1515" s="169"/>
    </row>
    <row r="1516" ht="15">
      <c r="D1516" s="169"/>
    </row>
    <row r="1517" ht="15">
      <c r="D1517" s="169"/>
    </row>
    <row r="1518" ht="15">
      <c r="D1518" s="169"/>
    </row>
    <row r="1519" ht="15">
      <c r="D1519" s="169"/>
    </row>
    <row r="1520" ht="15">
      <c r="D1520" s="169"/>
    </row>
    <row r="1521" ht="15">
      <c r="D1521" s="169"/>
    </row>
    <row r="1522" ht="15">
      <c r="D1522" s="169"/>
    </row>
    <row r="1523" ht="15">
      <c r="D1523" s="169"/>
    </row>
    <row r="1524" ht="15">
      <c r="D1524" s="169"/>
    </row>
    <row r="1525" ht="15">
      <c r="D1525" s="169"/>
    </row>
    <row r="1526" ht="15">
      <c r="D1526" s="169"/>
    </row>
    <row r="1527" ht="15">
      <c r="D1527" s="169"/>
    </row>
    <row r="1528" ht="15">
      <c r="D1528" s="169"/>
    </row>
    <row r="1529" ht="15">
      <c r="D1529" s="169"/>
    </row>
    <row r="1530" ht="15">
      <c r="D1530" s="169"/>
    </row>
    <row r="1531" ht="15">
      <c r="D1531" s="169"/>
    </row>
    <row r="1532" ht="15">
      <c r="D1532" s="169"/>
    </row>
    <row r="1533" ht="15">
      <c r="D1533" s="169"/>
    </row>
    <row r="1534" ht="15">
      <c r="D1534" s="169"/>
    </row>
    <row r="1535" ht="15">
      <c r="D1535" s="169"/>
    </row>
    <row r="1536" ht="15">
      <c r="D1536" s="169"/>
    </row>
    <row r="1537" ht="15">
      <c r="D1537" s="169"/>
    </row>
    <row r="1538" ht="15">
      <c r="D1538" s="169"/>
    </row>
    <row r="1539" ht="15">
      <c r="D1539" s="169"/>
    </row>
    <row r="1540" ht="15">
      <c r="D1540" s="169"/>
    </row>
    <row r="1541" ht="15">
      <c r="D1541" s="169"/>
    </row>
    <row r="1542" ht="15">
      <c r="D1542" s="169"/>
    </row>
    <row r="1543" ht="15">
      <c r="D1543" s="169"/>
    </row>
    <row r="1544" ht="15">
      <c r="D1544" s="169"/>
    </row>
    <row r="1545" ht="15">
      <c r="D1545" s="169"/>
    </row>
    <row r="1546" ht="15">
      <c r="D1546" s="169"/>
    </row>
    <row r="1547" ht="15">
      <c r="D1547" s="169"/>
    </row>
    <row r="1548" ht="15">
      <c r="D1548" s="169"/>
    </row>
    <row r="1549" ht="15">
      <c r="D1549" s="169"/>
    </row>
    <row r="1550" ht="15">
      <c r="D1550" s="169"/>
    </row>
    <row r="1551" ht="15">
      <c r="D1551" s="169"/>
    </row>
    <row r="1552" ht="15">
      <c r="D1552" s="169"/>
    </row>
    <row r="1553" ht="15">
      <c r="D1553" s="169"/>
    </row>
    <row r="1554" ht="15">
      <c r="D1554" s="169"/>
    </row>
    <row r="1555" ht="15">
      <c r="D1555" s="169"/>
    </row>
    <row r="1556" ht="15">
      <c r="D1556" s="169"/>
    </row>
    <row r="1557" ht="15">
      <c r="D1557" s="169"/>
    </row>
    <row r="1558" ht="15">
      <c r="D1558" s="169"/>
    </row>
    <row r="1559" ht="15">
      <c r="D1559" s="169"/>
    </row>
    <row r="1560" ht="15">
      <c r="D1560" s="169"/>
    </row>
    <row r="1561" ht="15">
      <c r="D1561" s="169"/>
    </row>
    <row r="1562" ht="15">
      <c r="D1562" s="169"/>
    </row>
    <row r="1563" ht="15">
      <c r="D1563" s="169"/>
    </row>
    <row r="1564" ht="15">
      <c r="D1564" s="169"/>
    </row>
    <row r="1565" ht="15">
      <c r="D1565" s="169"/>
    </row>
    <row r="1566" ht="15">
      <c r="D1566" s="169"/>
    </row>
    <row r="1567" ht="15">
      <c r="D1567" s="169"/>
    </row>
    <row r="1568" ht="15">
      <c r="D1568" s="169"/>
    </row>
    <row r="1569" ht="15">
      <c r="D1569" s="169"/>
    </row>
    <row r="1570" ht="15">
      <c r="D1570" s="169"/>
    </row>
    <row r="1571" ht="15">
      <c r="D1571" s="169"/>
    </row>
    <row r="1572" ht="15">
      <c r="D1572" s="169"/>
    </row>
    <row r="1573" ht="15">
      <c r="D1573" s="169"/>
    </row>
    <row r="1574" ht="15">
      <c r="D1574" s="169"/>
    </row>
    <row r="1575" ht="15">
      <c r="D1575" s="169"/>
    </row>
    <row r="1576" ht="15">
      <c r="D1576" s="169"/>
    </row>
    <row r="1577" ht="15">
      <c r="D1577" s="169"/>
    </row>
    <row r="1578" ht="15">
      <c r="D1578" s="169"/>
    </row>
    <row r="1579" ht="15">
      <c r="D1579" s="169"/>
    </row>
    <row r="1580" ht="15">
      <c r="D1580" s="169"/>
    </row>
    <row r="1581" ht="15">
      <c r="D1581" s="169"/>
    </row>
    <row r="1582" ht="15">
      <c r="D1582" s="169"/>
    </row>
    <row r="1583" ht="15">
      <c r="D1583" s="169"/>
    </row>
    <row r="1584" ht="15">
      <c r="D1584" s="169"/>
    </row>
    <row r="1585" ht="15">
      <c r="D1585" s="169"/>
    </row>
    <row r="1586" ht="15">
      <c r="D1586" s="169"/>
    </row>
    <row r="1587" ht="15">
      <c r="D1587" s="169"/>
    </row>
    <row r="1588" ht="15">
      <c r="D1588" s="169"/>
    </row>
    <row r="1589" ht="15">
      <c r="D1589" s="169"/>
    </row>
    <row r="1590" ht="15">
      <c r="D1590" s="169"/>
    </row>
    <row r="1591" ht="15">
      <c r="D1591" s="169"/>
    </row>
    <row r="1592" ht="15">
      <c r="D1592" s="169"/>
    </row>
    <row r="1593" ht="15">
      <c r="D1593" s="169"/>
    </row>
    <row r="1594" ht="15">
      <c r="D1594" s="169"/>
    </row>
    <row r="1595" ht="15">
      <c r="D1595" s="169"/>
    </row>
    <row r="1596" ht="15">
      <c r="D1596" s="169"/>
    </row>
    <row r="1597" ht="15">
      <c r="D1597" s="169"/>
    </row>
    <row r="1598" ht="15">
      <c r="D1598" s="169"/>
    </row>
    <row r="1599" ht="15">
      <c r="D1599" s="169"/>
    </row>
    <row r="1600" ht="15">
      <c r="D1600" s="169"/>
    </row>
    <row r="1601" ht="15">
      <c r="D1601" s="169"/>
    </row>
    <row r="1602" ht="15">
      <c r="D1602" s="169"/>
    </row>
    <row r="1603" ht="15">
      <c r="D1603" s="169"/>
    </row>
    <row r="1604" ht="15">
      <c r="D1604" s="169"/>
    </row>
    <row r="1605" ht="15">
      <c r="D1605" s="169"/>
    </row>
    <row r="1606" ht="15">
      <c r="D1606" s="169"/>
    </row>
    <row r="1607" ht="15">
      <c r="D1607" s="169"/>
    </row>
    <row r="1608" ht="15">
      <c r="D1608" s="169"/>
    </row>
    <row r="1609" ht="15">
      <c r="D1609" s="169"/>
    </row>
    <row r="1610" ht="15">
      <c r="D1610" s="169"/>
    </row>
    <row r="1611" ht="15">
      <c r="D1611" s="169"/>
    </row>
    <row r="1612" ht="15">
      <c r="D1612" s="169"/>
    </row>
    <row r="1613" ht="15">
      <c r="D1613" s="169"/>
    </row>
    <row r="1614" ht="15">
      <c r="D1614" s="169"/>
    </row>
    <row r="1615" ht="15">
      <c r="D1615" s="169"/>
    </row>
    <row r="1616" ht="15">
      <c r="D1616" s="169"/>
    </row>
    <row r="1617" ht="15">
      <c r="D1617" s="169"/>
    </row>
    <row r="1618" ht="15">
      <c r="D1618" s="169"/>
    </row>
    <row r="1619" ht="15">
      <c r="D1619" s="169"/>
    </row>
    <row r="1620" ht="15">
      <c r="D1620" s="169"/>
    </row>
    <row r="1621" ht="15">
      <c r="D1621" s="169"/>
    </row>
    <row r="1622" ht="15">
      <c r="D1622" s="169"/>
    </row>
    <row r="1623" ht="15">
      <c r="D1623" s="169"/>
    </row>
    <row r="1624" ht="15">
      <c r="D1624" s="169"/>
    </row>
    <row r="1625" ht="15">
      <c r="D1625" s="169"/>
    </row>
    <row r="1626" ht="15">
      <c r="D1626" s="169"/>
    </row>
    <row r="1627" ht="15">
      <c r="D1627" s="169"/>
    </row>
    <row r="1628" ht="15">
      <c r="D1628" s="169"/>
    </row>
    <row r="1629" ht="15">
      <c r="D1629" s="169"/>
    </row>
    <row r="1630" ht="15">
      <c r="D1630" s="169"/>
    </row>
    <row r="1631" ht="15">
      <c r="D1631" s="169"/>
    </row>
    <row r="1632" ht="15">
      <c r="D1632" s="169"/>
    </row>
    <row r="1633" ht="15">
      <c r="D1633" s="169"/>
    </row>
    <row r="1634" ht="15">
      <c r="D1634" s="169"/>
    </row>
    <row r="1635" ht="15">
      <c r="D1635" s="169"/>
    </row>
    <row r="1636" ht="15">
      <c r="D1636" s="169"/>
    </row>
    <row r="1637" ht="15">
      <c r="D1637" s="169"/>
    </row>
    <row r="1638" ht="15">
      <c r="D1638" s="169"/>
    </row>
    <row r="1639" ht="15">
      <c r="D1639" s="169"/>
    </row>
    <row r="1640" ht="15">
      <c r="D1640" s="169"/>
    </row>
    <row r="1641" ht="15">
      <c r="D1641" s="169"/>
    </row>
    <row r="1642" ht="15">
      <c r="D1642" s="169"/>
    </row>
    <row r="1643" ht="15">
      <c r="D1643" s="169"/>
    </row>
    <row r="1644" ht="15">
      <c r="D1644" s="169"/>
    </row>
    <row r="1645" ht="15">
      <c r="D1645" s="169"/>
    </row>
    <row r="1646" ht="15">
      <c r="D1646" s="169"/>
    </row>
    <row r="1647" ht="15">
      <c r="D1647" s="169"/>
    </row>
    <row r="1648" ht="15">
      <c r="D1648" s="169"/>
    </row>
    <row r="1649" ht="15">
      <c r="D1649" s="169"/>
    </row>
    <row r="1650" ht="15">
      <c r="D1650" s="169"/>
    </row>
    <row r="1651" ht="15">
      <c r="D1651" s="169"/>
    </row>
    <row r="1652" ht="15">
      <c r="D1652" s="169"/>
    </row>
    <row r="1653" ht="15">
      <c r="D1653" s="169"/>
    </row>
    <row r="1654" ht="15">
      <c r="D1654" s="169"/>
    </row>
    <row r="1655" ht="15">
      <c r="D1655" s="169"/>
    </row>
    <row r="1656" ht="15">
      <c r="D1656" s="169"/>
    </row>
    <row r="1657" ht="15">
      <c r="D1657" s="169"/>
    </row>
    <row r="1658" ht="15">
      <c r="D1658" s="169"/>
    </row>
    <row r="1659" ht="15">
      <c r="D1659" s="169"/>
    </row>
    <row r="1660" ht="15">
      <c r="D1660" s="169"/>
    </row>
    <row r="1661" ht="15">
      <c r="D1661" s="169"/>
    </row>
    <row r="1662" ht="15">
      <c r="D1662" s="169"/>
    </row>
    <row r="1663" ht="15">
      <c r="D1663" s="169"/>
    </row>
    <row r="1664" ht="15">
      <c r="D1664" s="169"/>
    </row>
    <row r="1665" ht="15">
      <c r="D1665" s="169"/>
    </row>
    <row r="1666" ht="15">
      <c r="D1666" s="169"/>
    </row>
    <row r="1667" ht="15">
      <c r="D1667" s="169"/>
    </row>
    <row r="1668" ht="15">
      <c r="D1668" s="169"/>
    </row>
    <row r="1669" ht="15">
      <c r="D1669" s="169"/>
    </row>
    <row r="1670" ht="15">
      <c r="D1670" s="169"/>
    </row>
    <row r="1671" ht="15">
      <c r="D1671" s="169"/>
    </row>
    <row r="1672" ht="15">
      <c r="D1672" s="169"/>
    </row>
    <row r="1673" ht="15">
      <c r="D1673" s="169"/>
    </row>
    <row r="1674" ht="15">
      <c r="D1674" s="169"/>
    </row>
    <row r="1675" ht="15">
      <c r="D1675" s="169"/>
    </row>
    <row r="1676" ht="15">
      <c r="D1676" s="169"/>
    </row>
    <row r="1677" ht="15">
      <c r="D1677" s="169"/>
    </row>
    <row r="1678" ht="15">
      <c r="D1678" s="169"/>
    </row>
    <row r="1679" ht="15">
      <c r="D1679" s="169"/>
    </row>
    <row r="1680" ht="15">
      <c r="D1680" s="169"/>
    </row>
    <row r="1681" ht="15">
      <c r="D1681" s="169"/>
    </row>
    <row r="1682" ht="15">
      <c r="D1682" s="169"/>
    </row>
    <row r="1683" ht="15">
      <c r="D1683" s="169"/>
    </row>
    <row r="1684" ht="15">
      <c r="D1684" s="169"/>
    </row>
    <row r="1685" ht="15">
      <c r="D1685" s="169"/>
    </row>
    <row r="1686" ht="15">
      <c r="D1686" s="169"/>
    </row>
    <row r="1687" ht="15">
      <c r="D1687" s="169"/>
    </row>
    <row r="1688" ht="15">
      <c r="D1688" s="169"/>
    </row>
    <row r="1689" ht="15">
      <c r="D1689" s="169"/>
    </row>
    <row r="1690" ht="15">
      <c r="D1690" s="169"/>
    </row>
    <row r="1691" ht="15">
      <c r="D1691" s="169"/>
    </row>
    <row r="1692" ht="15">
      <c r="D1692" s="169"/>
    </row>
    <row r="1693" ht="15">
      <c r="D1693" s="169"/>
    </row>
    <row r="1694" ht="15">
      <c r="D1694" s="169"/>
    </row>
    <row r="1695" ht="15">
      <c r="D1695" s="169"/>
    </row>
    <row r="1696" ht="15">
      <c r="D1696" s="169"/>
    </row>
    <row r="1697" ht="15">
      <c r="D1697" s="169"/>
    </row>
    <row r="1698" ht="15">
      <c r="D1698" s="169"/>
    </row>
    <row r="1699" ht="15">
      <c r="D1699" s="169"/>
    </row>
    <row r="1700" ht="15">
      <c r="D1700" s="169"/>
    </row>
    <row r="1701" ht="15">
      <c r="D1701" s="169"/>
    </row>
    <row r="1702" ht="15">
      <c r="D1702" s="169"/>
    </row>
    <row r="1703" ht="15">
      <c r="D1703" s="169"/>
    </row>
    <row r="1704" ht="15">
      <c r="D1704" s="169"/>
    </row>
    <row r="1705" ht="15">
      <c r="D1705" s="169"/>
    </row>
    <row r="1706" ht="15">
      <c r="D1706" s="169"/>
    </row>
    <row r="1707" ht="15">
      <c r="D1707" s="169"/>
    </row>
    <row r="1708" ht="15">
      <c r="D1708" s="169"/>
    </row>
    <row r="1709" ht="15">
      <c r="D1709" s="169"/>
    </row>
    <row r="1710" ht="15">
      <c r="D1710" s="169"/>
    </row>
    <row r="1711" ht="15">
      <c r="D1711" s="169"/>
    </row>
    <row r="1712" ht="15">
      <c r="D1712" s="169"/>
    </row>
    <row r="1713" ht="15">
      <c r="D1713" s="169"/>
    </row>
    <row r="1714" ht="15">
      <c r="D1714" s="169"/>
    </row>
    <row r="1715" ht="15">
      <c r="D1715" s="169"/>
    </row>
    <row r="1716" ht="15">
      <c r="D1716" s="169"/>
    </row>
    <row r="1717" ht="15">
      <c r="D1717" s="169"/>
    </row>
    <row r="1718" ht="15">
      <c r="D1718" s="169"/>
    </row>
    <row r="1719" ht="15">
      <c r="D1719" s="169"/>
    </row>
    <row r="1720" ht="15">
      <c r="D1720" s="169"/>
    </row>
    <row r="1721" ht="15">
      <c r="D1721" s="169"/>
    </row>
    <row r="1722" ht="15">
      <c r="D1722" s="169"/>
    </row>
    <row r="1723" ht="15">
      <c r="D1723" s="169"/>
    </row>
    <row r="1724" ht="15">
      <c r="D1724" s="169"/>
    </row>
    <row r="1725" ht="15">
      <c r="D1725" s="169"/>
    </row>
    <row r="1726" ht="15">
      <c r="D1726" s="169"/>
    </row>
    <row r="1727" ht="15">
      <c r="D1727" s="169"/>
    </row>
    <row r="1728" ht="15">
      <c r="D1728" s="169"/>
    </row>
    <row r="1729" ht="15">
      <c r="D1729" s="169"/>
    </row>
    <row r="1730" ht="15">
      <c r="D1730" s="169"/>
    </row>
    <row r="1731" ht="15">
      <c r="D1731" s="169"/>
    </row>
    <row r="1732" ht="15">
      <c r="D1732" s="169"/>
    </row>
    <row r="1733" ht="15">
      <c r="D1733" s="169"/>
    </row>
    <row r="1734" ht="15">
      <c r="D1734" s="169"/>
    </row>
    <row r="1735" ht="15">
      <c r="D1735" s="169"/>
    </row>
    <row r="1736" ht="15">
      <c r="D1736" s="169"/>
    </row>
    <row r="1737" ht="15">
      <c r="D1737" s="169"/>
    </row>
    <row r="1738" ht="15">
      <c r="D1738" s="169"/>
    </row>
    <row r="1739" ht="15">
      <c r="D1739" s="169"/>
    </row>
    <row r="1740" ht="15">
      <c r="D1740" s="169"/>
    </row>
    <row r="1741" ht="15">
      <c r="D1741" s="169"/>
    </row>
    <row r="1742" ht="15">
      <c r="D1742" s="169"/>
    </row>
    <row r="1743" ht="15">
      <c r="D1743" s="169"/>
    </row>
    <row r="1744" ht="15">
      <c r="D1744" s="169"/>
    </row>
    <row r="1745" ht="15">
      <c r="D1745" s="169"/>
    </row>
    <row r="1746" ht="15">
      <c r="D1746" s="169"/>
    </row>
    <row r="1747" ht="15">
      <c r="D1747" s="169"/>
    </row>
    <row r="1748" ht="15">
      <c r="D1748" s="169"/>
    </row>
    <row r="1749" ht="15">
      <c r="D1749" s="169"/>
    </row>
    <row r="1750" ht="15">
      <c r="D1750" s="169"/>
    </row>
    <row r="1751" ht="15">
      <c r="D1751" s="169"/>
    </row>
    <row r="1752" ht="15">
      <c r="D1752" s="169"/>
    </row>
    <row r="1753" ht="15">
      <c r="D1753" s="169"/>
    </row>
    <row r="1754" ht="15">
      <c r="D1754" s="169"/>
    </row>
    <row r="1755" ht="15">
      <c r="D1755" s="169"/>
    </row>
    <row r="1756" ht="15">
      <c r="D1756" s="169"/>
    </row>
    <row r="1757" ht="15">
      <c r="D1757" s="169"/>
    </row>
    <row r="1758" ht="15">
      <c r="D1758" s="169"/>
    </row>
    <row r="1759" ht="15">
      <c r="D1759" s="169"/>
    </row>
    <row r="1760" ht="15">
      <c r="D1760" s="169"/>
    </row>
    <row r="1761" ht="15">
      <c r="D1761" s="169"/>
    </row>
    <row r="1762" ht="15">
      <c r="D1762" s="169"/>
    </row>
    <row r="1763" ht="15">
      <c r="D1763" s="169"/>
    </row>
    <row r="1764" ht="15">
      <c r="D1764" s="169"/>
    </row>
    <row r="1765" ht="15">
      <c r="D1765" s="169"/>
    </row>
    <row r="1766" ht="15">
      <c r="D1766" s="169"/>
    </row>
    <row r="1767" ht="15">
      <c r="D1767" s="169"/>
    </row>
    <row r="1768" ht="15">
      <c r="D1768" s="169"/>
    </row>
    <row r="1769" ht="15">
      <c r="D1769" s="169"/>
    </row>
    <row r="1770" ht="15">
      <c r="D1770" s="169"/>
    </row>
    <row r="1771" ht="15">
      <c r="D1771" s="169"/>
    </row>
    <row r="1772" ht="15">
      <c r="D1772" s="169"/>
    </row>
    <row r="1773" ht="15">
      <c r="D1773" s="169"/>
    </row>
    <row r="1774" ht="15">
      <c r="D1774" s="169"/>
    </row>
    <row r="1775" ht="15">
      <c r="D1775" s="169"/>
    </row>
    <row r="1776" ht="15">
      <c r="D1776" s="169"/>
    </row>
    <row r="1777" ht="15">
      <c r="D1777" s="169"/>
    </row>
    <row r="1778" ht="15">
      <c r="D1778" s="169"/>
    </row>
    <row r="1779" ht="15">
      <c r="D1779" s="169"/>
    </row>
    <row r="1780" ht="15">
      <c r="D1780" s="169"/>
    </row>
    <row r="1781" ht="15">
      <c r="D1781" s="169"/>
    </row>
    <row r="1782" ht="15">
      <c r="D1782" s="169"/>
    </row>
    <row r="1783" ht="15">
      <c r="D1783" s="169"/>
    </row>
    <row r="1784" ht="15">
      <c r="D1784" s="169"/>
    </row>
    <row r="1785" ht="15">
      <c r="D1785" s="169"/>
    </row>
    <row r="1786" ht="15">
      <c r="D1786" s="169"/>
    </row>
    <row r="1787" ht="15">
      <c r="D1787" s="169"/>
    </row>
    <row r="1788" ht="15">
      <c r="D1788" s="169"/>
    </row>
    <row r="1789" ht="15">
      <c r="D1789" s="169"/>
    </row>
    <row r="1790" ht="15">
      <c r="D1790" s="169"/>
    </row>
    <row r="1791" ht="15">
      <c r="D1791" s="169"/>
    </row>
    <row r="1792" ht="15">
      <c r="D1792" s="169"/>
    </row>
    <row r="1793" ht="15">
      <c r="D1793" s="169"/>
    </row>
    <row r="1794" ht="15">
      <c r="D1794" s="169"/>
    </row>
    <row r="1795" ht="15">
      <c r="D1795" s="169"/>
    </row>
    <row r="1796" ht="15">
      <c r="D1796" s="169"/>
    </row>
    <row r="1797" ht="15">
      <c r="D1797" s="169"/>
    </row>
    <row r="1798" ht="15">
      <c r="D1798" s="169"/>
    </row>
    <row r="1799" ht="15">
      <c r="D1799" s="169"/>
    </row>
    <row r="1800" ht="15">
      <c r="D1800" s="169"/>
    </row>
    <row r="1801" ht="15">
      <c r="D1801" s="169"/>
    </row>
    <row r="1802" ht="15">
      <c r="D1802" s="169"/>
    </row>
    <row r="1803" ht="15">
      <c r="D1803" s="169"/>
    </row>
    <row r="1804" ht="15">
      <c r="D1804" s="169"/>
    </row>
    <row r="1805" ht="15">
      <c r="D1805" s="169"/>
    </row>
    <row r="1806" ht="15">
      <c r="D1806" s="169"/>
    </row>
    <row r="1807" ht="15">
      <c r="D1807" s="169"/>
    </row>
    <row r="1808" ht="15">
      <c r="D1808" s="169"/>
    </row>
    <row r="1809" ht="15">
      <c r="D1809" s="169"/>
    </row>
    <row r="1810" ht="15">
      <c r="D1810" s="169"/>
    </row>
    <row r="1811" ht="15">
      <c r="D1811" s="169"/>
    </row>
    <row r="1812" ht="15">
      <c r="D1812" s="169"/>
    </row>
    <row r="1813" ht="15">
      <c r="D1813" s="169"/>
    </row>
    <row r="1814" ht="15">
      <c r="D1814" s="169"/>
    </row>
    <row r="1815" ht="15">
      <c r="D1815" s="169"/>
    </row>
    <row r="1816" ht="15">
      <c r="D1816" s="169"/>
    </row>
    <row r="1817" ht="15">
      <c r="D1817" s="169"/>
    </row>
    <row r="1818" ht="15">
      <c r="D1818" s="169"/>
    </row>
    <row r="1819" ht="15">
      <c r="D1819" s="169"/>
    </row>
    <row r="1820" ht="15">
      <c r="D1820" s="169"/>
    </row>
    <row r="1821" ht="15">
      <c r="D1821" s="169"/>
    </row>
    <row r="1822" ht="15">
      <c r="D1822" s="169"/>
    </row>
    <row r="1823" ht="15">
      <c r="D1823" s="169"/>
    </row>
    <row r="1824" ht="15">
      <c r="D1824" s="169"/>
    </row>
    <row r="1825" ht="15">
      <c r="D1825" s="169"/>
    </row>
    <row r="1826" ht="15">
      <c r="D1826" s="169"/>
    </row>
    <row r="1827" ht="15">
      <c r="D1827" s="169"/>
    </row>
    <row r="1828" ht="15">
      <c r="D1828" s="169"/>
    </row>
    <row r="1829" ht="15">
      <c r="D1829" s="169"/>
    </row>
    <row r="1830" ht="15">
      <c r="D1830" s="169"/>
    </row>
    <row r="1831" ht="15">
      <c r="D1831" s="169"/>
    </row>
    <row r="1832" ht="15">
      <c r="D1832" s="169"/>
    </row>
    <row r="1833" ht="15">
      <c r="D1833" s="169"/>
    </row>
    <row r="1834" ht="15">
      <c r="D1834" s="169"/>
    </row>
    <row r="1835" ht="15">
      <c r="D1835" s="169"/>
    </row>
    <row r="1836" ht="15">
      <c r="D1836" s="169"/>
    </row>
    <row r="1837" ht="15">
      <c r="D1837" s="169"/>
    </row>
    <row r="1838" ht="15">
      <c r="D1838" s="169"/>
    </row>
    <row r="1839" ht="15">
      <c r="D1839" s="169"/>
    </row>
    <row r="1840" ht="15">
      <c r="D1840" s="169"/>
    </row>
    <row r="1841" ht="15">
      <c r="D1841" s="169"/>
    </row>
    <row r="1842" ht="15">
      <c r="D1842" s="169"/>
    </row>
    <row r="1843" ht="15">
      <c r="D1843" s="169"/>
    </row>
    <row r="1844" ht="15">
      <c r="D1844" s="169"/>
    </row>
    <row r="1845" ht="15">
      <c r="D1845" s="169"/>
    </row>
    <row r="1846" ht="15">
      <c r="D1846" s="169"/>
    </row>
    <row r="1847" ht="15">
      <c r="D1847" s="169"/>
    </row>
    <row r="1848" ht="15">
      <c r="D1848" s="169"/>
    </row>
    <row r="1849" ht="15">
      <c r="D1849" s="169"/>
    </row>
    <row r="1850" ht="15">
      <c r="D1850" s="169"/>
    </row>
    <row r="1851" ht="15">
      <c r="D1851" s="169"/>
    </row>
    <row r="1852" ht="15">
      <c r="D1852" s="169"/>
    </row>
    <row r="1853" ht="15">
      <c r="D1853" s="169"/>
    </row>
    <row r="1854" ht="15">
      <c r="D1854" s="169"/>
    </row>
    <row r="1855" ht="15">
      <c r="D1855" s="169"/>
    </row>
    <row r="1856" ht="15">
      <c r="D1856" s="169"/>
    </row>
    <row r="1857" ht="15">
      <c r="D1857" s="169"/>
    </row>
    <row r="1858" ht="15">
      <c r="D1858" s="169"/>
    </row>
    <row r="1859" ht="15">
      <c r="D1859" s="169"/>
    </row>
    <row r="1860" ht="15">
      <c r="D1860" s="169"/>
    </row>
    <row r="1861" ht="15">
      <c r="D1861" s="169"/>
    </row>
    <row r="1862" ht="15">
      <c r="D1862" s="169"/>
    </row>
    <row r="1863" ht="15">
      <c r="D1863" s="169"/>
    </row>
    <row r="1864" ht="15">
      <c r="D1864" s="169"/>
    </row>
    <row r="1865" ht="15">
      <c r="D1865" s="169"/>
    </row>
    <row r="1866" ht="15">
      <c r="D1866" s="169"/>
    </row>
    <row r="1867" ht="15">
      <c r="D1867" s="169"/>
    </row>
    <row r="1868" ht="15">
      <c r="D1868" s="169"/>
    </row>
    <row r="1869" ht="15">
      <c r="D1869" s="169"/>
    </row>
    <row r="1870" ht="15">
      <c r="D1870" s="169"/>
    </row>
    <row r="1871" ht="15">
      <c r="D1871" s="169"/>
    </row>
    <row r="1872" ht="15">
      <c r="D1872" s="169"/>
    </row>
    <row r="1873" ht="15">
      <c r="D1873" s="169"/>
    </row>
    <row r="1874" ht="15">
      <c r="D1874" s="169"/>
    </row>
    <row r="1875" ht="15">
      <c r="D1875" s="169"/>
    </row>
    <row r="1876" ht="15">
      <c r="D1876" s="169"/>
    </row>
    <row r="1877" ht="15">
      <c r="D1877" s="169"/>
    </row>
    <row r="1878" ht="15">
      <c r="D1878" s="169"/>
    </row>
    <row r="1879" ht="15">
      <c r="D1879" s="169"/>
    </row>
    <row r="1880" ht="15">
      <c r="D1880" s="169"/>
    </row>
    <row r="1881" ht="15">
      <c r="D1881" s="169"/>
    </row>
    <row r="1882" ht="15">
      <c r="D1882" s="169"/>
    </row>
    <row r="1883" ht="15">
      <c r="D1883" s="169"/>
    </row>
    <row r="1884" ht="15">
      <c r="D1884" s="169"/>
    </row>
    <row r="1885" ht="15">
      <c r="D1885" s="169"/>
    </row>
    <row r="1886" ht="15">
      <c r="D1886" s="169"/>
    </row>
    <row r="1887" ht="15">
      <c r="D1887" s="169"/>
    </row>
    <row r="1888" ht="15">
      <c r="D1888" s="169"/>
    </row>
    <row r="1889" ht="15">
      <c r="D1889" s="169"/>
    </row>
    <row r="1890" ht="15">
      <c r="D1890" s="169"/>
    </row>
    <row r="1891" ht="15">
      <c r="D1891" s="169"/>
    </row>
    <row r="1892" ht="15">
      <c r="D1892" s="169"/>
    </row>
    <row r="1893" ht="15">
      <c r="D1893" s="169"/>
    </row>
    <row r="1894" ht="15">
      <c r="D1894" s="169"/>
    </row>
    <row r="1895" ht="15">
      <c r="D1895" s="169"/>
    </row>
    <row r="1896" ht="15">
      <c r="D1896" s="169"/>
    </row>
    <row r="1897" ht="15">
      <c r="D1897" s="169"/>
    </row>
    <row r="1898" ht="15">
      <c r="D1898" s="169"/>
    </row>
    <row r="1899" ht="15">
      <c r="D1899" s="169"/>
    </row>
    <row r="1900" ht="15">
      <c r="D1900" s="169"/>
    </row>
    <row r="1901" ht="15">
      <c r="D1901" s="169"/>
    </row>
    <row r="1902" ht="15">
      <c r="D1902" s="169"/>
    </row>
    <row r="1903" ht="15">
      <c r="D1903" s="169"/>
    </row>
    <row r="1904" ht="15">
      <c r="D1904" s="169"/>
    </row>
    <row r="1905" ht="15">
      <c r="D1905" s="169"/>
    </row>
    <row r="1906" ht="15">
      <c r="D1906" s="169"/>
    </row>
    <row r="1907" ht="15">
      <c r="D1907" s="169"/>
    </row>
    <row r="1908" ht="15">
      <c r="D1908" s="169"/>
    </row>
    <row r="1909" ht="15">
      <c r="D1909" s="169"/>
    </row>
    <row r="1910" ht="15">
      <c r="D1910" s="169"/>
    </row>
    <row r="1911" ht="15">
      <c r="D1911" s="169"/>
    </row>
    <row r="1912" ht="15">
      <c r="D1912" s="169"/>
    </row>
    <row r="1913" ht="15">
      <c r="D1913" s="169"/>
    </row>
    <row r="1914" ht="15">
      <c r="D1914" s="169"/>
    </row>
    <row r="1915" ht="15">
      <c r="D1915" s="169"/>
    </row>
    <row r="1916" ht="15">
      <c r="D1916" s="169"/>
    </row>
    <row r="1917" ht="15">
      <c r="D1917" s="169"/>
    </row>
    <row r="1918" ht="15">
      <c r="D1918" s="169"/>
    </row>
    <row r="1919" ht="15">
      <c r="D1919" s="169"/>
    </row>
    <row r="1920" ht="15">
      <c r="D1920" s="169"/>
    </row>
    <row r="1921" ht="15">
      <c r="D1921" s="169"/>
    </row>
    <row r="1922" ht="15">
      <c r="D1922" s="169"/>
    </row>
    <row r="1923" ht="15">
      <c r="D1923" s="169"/>
    </row>
    <row r="1924" ht="15">
      <c r="D1924" s="169"/>
    </row>
    <row r="1925" ht="15">
      <c r="D1925" s="169"/>
    </row>
    <row r="1926" ht="15">
      <c r="D1926" s="169"/>
    </row>
    <row r="1927" ht="15">
      <c r="D1927" s="169"/>
    </row>
    <row r="1928" ht="15">
      <c r="D1928" s="169"/>
    </row>
    <row r="1929" ht="15">
      <c r="D1929" s="169"/>
    </row>
    <row r="1930" ht="15">
      <c r="D1930" s="169"/>
    </row>
    <row r="1931" ht="15">
      <c r="D1931" s="169"/>
    </row>
    <row r="1932" ht="15">
      <c r="D1932" s="169"/>
    </row>
    <row r="1933" ht="15">
      <c r="D1933" s="169"/>
    </row>
    <row r="1934" ht="15">
      <c r="D1934" s="169"/>
    </row>
    <row r="1935" ht="15">
      <c r="D1935" s="169"/>
    </row>
    <row r="1936" ht="15">
      <c r="D1936" s="169"/>
    </row>
    <row r="1937" ht="15">
      <c r="D1937" s="169"/>
    </row>
    <row r="1938" ht="15">
      <c r="D1938" s="169"/>
    </row>
    <row r="1939" ht="15">
      <c r="D1939" s="169"/>
    </row>
    <row r="1940" ht="15">
      <c r="D1940" s="169"/>
    </row>
    <row r="1941" ht="15">
      <c r="D1941" s="169"/>
    </row>
    <row r="1942" ht="15">
      <c r="D1942" s="169"/>
    </row>
    <row r="1943" ht="15">
      <c r="D1943" s="169"/>
    </row>
    <row r="1944" ht="15">
      <c r="D1944" s="169"/>
    </row>
    <row r="1945" ht="15">
      <c r="D1945" s="169"/>
    </row>
    <row r="1946" ht="15">
      <c r="D1946" s="169"/>
    </row>
    <row r="1947" ht="15">
      <c r="D1947" s="169"/>
    </row>
    <row r="1948" ht="15">
      <c r="D1948" s="169"/>
    </row>
    <row r="1949" ht="15">
      <c r="D1949" s="169"/>
    </row>
    <row r="1950" ht="15">
      <c r="D1950" s="169"/>
    </row>
    <row r="1951" ht="15">
      <c r="D1951" s="169"/>
    </row>
    <row r="1952" ht="15">
      <c r="D1952" s="169"/>
    </row>
    <row r="1953" ht="15">
      <c r="D1953" s="169"/>
    </row>
    <row r="1954" ht="15">
      <c r="D1954" s="169"/>
    </row>
    <row r="1955" ht="15">
      <c r="D1955" s="169"/>
    </row>
    <row r="1956" ht="15">
      <c r="D1956" s="169"/>
    </row>
    <row r="1957" ht="15">
      <c r="D1957" s="169"/>
    </row>
    <row r="1958" ht="15">
      <c r="D1958" s="169"/>
    </row>
    <row r="1959" ht="15">
      <c r="D1959" s="169"/>
    </row>
    <row r="1960" ht="15">
      <c r="D1960" s="169"/>
    </row>
    <row r="1961" ht="15">
      <c r="D1961" s="169"/>
    </row>
    <row r="1962" ht="15">
      <c r="D1962" s="169"/>
    </row>
    <row r="1963" ht="15">
      <c r="D1963" s="169"/>
    </row>
    <row r="1964" ht="15">
      <c r="D1964" s="169"/>
    </row>
    <row r="1965" ht="15">
      <c r="D1965" s="169"/>
    </row>
    <row r="1966" ht="15">
      <c r="D1966" s="169"/>
    </row>
    <row r="1967" ht="15">
      <c r="D1967" s="169"/>
    </row>
    <row r="1968" ht="15">
      <c r="D1968" s="169"/>
    </row>
    <row r="1969" ht="15">
      <c r="D1969" s="169"/>
    </row>
    <row r="1970" ht="15">
      <c r="D1970" s="169"/>
    </row>
    <row r="1971" ht="15">
      <c r="D1971" s="169"/>
    </row>
    <row r="1972" ht="15">
      <c r="D1972" s="169"/>
    </row>
    <row r="1973" ht="15">
      <c r="D1973" s="169"/>
    </row>
    <row r="1974" ht="15">
      <c r="D1974" s="169"/>
    </row>
    <row r="1975" ht="15">
      <c r="D1975" s="169"/>
    </row>
    <row r="1976" ht="15">
      <c r="D1976" s="169"/>
    </row>
    <row r="1977" ht="15">
      <c r="D1977" s="169"/>
    </row>
    <row r="1978" ht="15">
      <c r="D1978" s="169"/>
    </row>
    <row r="1979" ht="15">
      <c r="D1979" s="169"/>
    </row>
    <row r="1980" ht="15">
      <c r="D1980" s="169"/>
    </row>
    <row r="1981" ht="15">
      <c r="D1981" s="169"/>
    </row>
    <row r="1982" ht="15">
      <c r="D1982" s="169"/>
    </row>
    <row r="1983" ht="15">
      <c r="D1983" s="169"/>
    </row>
    <row r="1984" ht="15">
      <c r="D1984" s="169"/>
    </row>
    <row r="1985" ht="15">
      <c r="D1985" s="169"/>
    </row>
    <row r="1986" ht="15">
      <c r="D1986" s="169"/>
    </row>
    <row r="1987" ht="15">
      <c r="D1987" s="169"/>
    </row>
    <row r="1988" ht="15">
      <c r="D1988" s="169"/>
    </row>
    <row r="1989" ht="15">
      <c r="D1989" s="169"/>
    </row>
    <row r="1990" ht="15">
      <c r="D1990" s="169"/>
    </row>
    <row r="1991" ht="15">
      <c r="D1991" s="169"/>
    </row>
    <row r="1992" ht="15">
      <c r="D1992" s="169"/>
    </row>
    <row r="1993" ht="15">
      <c r="D1993" s="169"/>
    </row>
    <row r="1994" ht="15">
      <c r="D1994" s="169"/>
    </row>
    <row r="1995" ht="15">
      <c r="D1995" s="169"/>
    </row>
    <row r="1996" ht="15">
      <c r="D1996" s="169"/>
    </row>
    <row r="1997" ht="15">
      <c r="D1997" s="169"/>
    </row>
    <row r="1998" ht="15">
      <c r="D1998" s="169"/>
    </row>
    <row r="1999" ht="15">
      <c r="D1999" s="169"/>
    </row>
    <row r="2000" ht="15">
      <c r="D2000" s="169"/>
    </row>
    <row r="2001" ht="15">
      <c r="D2001" s="169"/>
    </row>
    <row r="2002" ht="15">
      <c r="D2002" s="169"/>
    </row>
    <row r="2003" ht="15">
      <c r="D2003" s="169"/>
    </row>
    <row r="2004" ht="15">
      <c r="D2004" s="169"/>
    </row>
    <row r="2005" ht="15">
      <c r="D2005" s="169"/>
    </row>
    <row r="2006" ht="15">
      <c r="D2006" s="169"/>
    </row>
    <row r="2007" ht="15">
      <c r="D2007" s="169"/>
    </row>
    <row r="2008" ht="15">
      <c r="D2008" s="169"/>
    </row>
    <row r="2009" ht="15">
      <c r="D2009" s="169"/>
    </row>
    <row r="2010" ht="15">
      <c r="D2010" s="169"/>
    </row>
    <row r="2011" ht="15">
      <c r="D2011" s="169"/>
    </row>
    <row r="2012" ht="15">
      <c r="D2012" s="169"/>
    </row>
    <row r="2013" ht="15">
      <c r="D2013" s="169"/>
    </row>
    <row r="2014" ht="15">
      <c r="D2014" s="169"/>
    </row>
    <row r="2015" ht="15">
      <c r="D2015" s="169"/>
    </row>
    <row r="2016" ht="15">
      <c r="D2016" s="169"/>
    </row>
    <row r="2017" ht="15">
      <c r="D2017" s="169"/>
    </row>
    <row r="2018" ht="15">
      <c r="D2018" s="169"/>
    </row>
    <row r="2019" ht="15">
      <c r="D2019" s="169"/>
    </row>
    <row r="2020" ht="15">
      <c r="D2020" s="169"/>
    </row>
    <row r="2021" ht="15">
      <c r="D2021" s="169"/>
    </row>
    <row r="2022" ht="15">
      <c r="D2022" s="169"/>
    </row>
    <row r="2023" ht="15">
      <c r="D2023" s="169"/>
    </row>
    <row r="2024" ht="15">
      <c r="D2024" s="169"/>
    </row>
    <row r="2025" ht="15">
      <c r="D2025" s="169"/>
    </row>
    <row r="2026" ht="15">
      <c r="D2026" s="169"/>
    </row>
    <row r="2027" ht="15">
      <c r="D2027" s="169"/>
    </row>
    <row r="2028" ht="15">
      <c r="D2028" s="169"/>
    </row>
    <row r="2029" ht="15">
      <c r="D2029" s="169"/>
    </row>
    <row r="2030" ht="15">
      <c r="D2030" s="169"/>
    </row>
    <row r="2031" ht="15">
      <c r="D2031" s="169"/>
    </row>
    <row r="2032" ht="15">
      <c r="D2032" s="169"/>
    </row>
    <row r="2033" ht="15">
      <c r="D2033" s="169"/>
    </row>
    <row r="2034" ht="15">
      <c r="D2034" s="169"/>
    </row>
    <row r="2035" ht="15">
      <c r="D2035" s="169"/>
    </row>
    <row r="2036" ht="15">
      <c r="D2036" s="169"/>
    </row>
    <row r="2037" ht="15">
      <c r="D2037" s="169"/>
    </row>
    <row r="2038" ht="15">
      <c r="D2038" s="169"/>
    </row>
    <row r="2039" ht="15">
      <c r="D2039" s="169"/>
    </row>
    <row r="2040" ht="15">
      <c r="D2040" s="169"/>
    </row>
    <row r="2041" ht="15">
      <c r="D2041" s="169"/>
    </row>
    <row r="2042" ht="15">
      <c r="D2042" s="169"/>
    </row>
    <row r="2043" ht="15">
      <c r="D2043" s="169"/>
    </row>
    <row r="2044" ht="15">
      <c r="D2044" s="169"/>
    </row>
    <row r="2045" ht="15">
      <c r="D2045" s="169"/>
    </row>
    <row r="2046" ht="15">
      <c r="D2046" s="169"/>
    </row>
    <row r="2047" ht="15">
      <c r="D2047" s="169"/>
    </row>
    <row r="2048" ht="15">
      <c r="D2048" s="169"/>
    </row>
    <row r="2049" ht="15">
      <c r="D2049" s="169"/>
    </row>
    <row r="2050" ht="15">
      <c r="D2050" s="169"/>
    </row>
    <row r="2051" ht="15">
      <c r="D2051" s="169"/>
    </row>
    <row r="2052" ht="15">
      <c r="D2052" s="169"/>
    </row>
    <row r="2053" ht="15">
      <c r="D2053" s="169"/>
    </row>
    <row r="2054" ht="15">
      <c r="D2054" s="169"/>
    </row>
    <row r="2055" ht="15">
      <c r="D2055" s="169"/>
    </row>
    <row r="2056" ht="15">
      <c r="D2056" s="169"/>
    </row>
    <row r="2057" ht="15">
      <c r="D2057" s="169"/>
    </row>
    <row r="2058" ht="15">
      <c r="D2058" s="169"/>
    </row>
    <row r="2059" ht="15">
      <c r="D2059" s="169"/>
    </row>
    <row r="2060" ht="15">
      <c r="D2060" s="169"/>
    </row>
    <row r="2061" ht="15">
      <c r="D2061" s="169"/>
    </row>
    <row r="2062" ht="15">
      <c r="D2062" s="169"/>
    </row>
    <row r="2063" ht="15">
      <c r="D2063" s="169"/>
    </row>
    <row r="2064" ht="15">
      <c r="D2064" s="169"/>
    </row>
    <row r="2065" ht="15">
      <c r="D2065" s="169"/>
    </row>
    <row r="2066" ht="15">
      <c r="D2066" s="169"/>
    </row>
    <row r="2067" ht="15">
      <c r="D2067" s="169"/>
    </row>
    <row r="2068" ht="15">
      <c r="D2068" s="169"/>
    </row>
    <row r="2069" ht="15">
      <c r="D2069" s="169"/>
    </row>
    <row r="2070" ht="15">
      <c r="D2070" s="169"/>
    </row>
    <row r="2071" ht="15">
      <c r="D2071" s="169"/>
    </row>
    <row r="2072" ht="15">
      <c r="D2072" s="169"/>
    </row>
    <row r="2073" ht="15">
      <c r="D2073" s="169"/>
    </row>
    <row r="2074" ht="15">
      <c r="D2074" s="169"/>
    </row>
    <row r="2075" ht="15">
      <c r="D2075" s="169"/>
    </row>
    <row r="2076" ht="15">
      <c r="D2076" s="169"/>
    </row>
    <row r="2077" ht="15">
      <c r="D2077" s="169"/>
    </row>
    <row r="2078" ht="15">
      <c r="D2078" s="169"/>
    </row>
    <row r="2079" ht="15">
      <c r="D2079" s="169"/>
    </row>
    <row r="2080" ht="15">
      <c r="D2080" s="169"/>
    </row>
    <row r="2081" ht="15">
      <c r="D2081" s="169"/>
    </row>
    <row r="2082" ht="15">
      <c r="D2082" s="169"/>
    </row>
    <row r="2083" ht="15">
      <c r="D2083" s="169"/>
    </row>
    <row r="2084" ht="15">
      <c r="D2084" s="169"/>
    </row>
    <row r="2085" ht="15">
      <c r="D2085" s="169"/>
    </row>
    <row r="2086" ht="15">
      <c r="D2086" s="169"/>
    </row>
    <row r="2087" ht="15">
      <c r="D2087" s="169"/>
    </row>
    <row r="2088" ht="15">
      <c r="D2088" s="169"/>
    </row>
    <row r="2089" ht="15">
      <c r="D2089" s="169"/>
    </row>
    <row r="2090" ht="15">
      <c r="D2090" s="169"/>
    </row>
    <row r="2091" ht="15">
      <c r="D2091" s="169"/>
    </row>
    <row r="2092" ht="15">
      <c r="D2092" s="169"/>
    </row>
    <row r="2093" ht="15">
      <c r="D2093" s="169"/>
    </row>
    <row r="2094" ht="15">
      <c r="D2094" s="169"/>
    </row>
    <row r="2095" ht="15">
      <c r="D2095" s="169"/>
    </row>
    <row r="2096" ht="15">
      <c r="D2096" s="169"/>
    </row>
    <row r="2097" ht="15">
      <c r="D2097" s="169"/>
    </row>
    <row r="2098" ht="15">
      <c r="D2098" s="169"/>
    </row>
    <row r="2099" ht="15">
      <c r="D2099" s="169"/>
    </row>
    <row r="2100" ht="15">
      <c r="D2100" s="169"/>
    </row>
    <row r="2101" ht="15">
      <c r="D2101" s="169"/>
    </row>
    <row r="2102" ht="15">
      <c r="D2102" s="169"/>
    </row>
    <row r="2103" ht="15">
      <c r="D2103" s="169"/>
    </row>
    <row r="2104" ht="15">
      <c r="D2104" s="169"/>
    </row>
    <row r="2105" ht="15">
      <c r="D2105" s="169"/>
    </row>
    <row r="2106" ht="15">
      <c r="D2106" s="169"/>
    </row>
    <row r="2107" ht="15">
      <c r="D2107" s="169"/>
    </row>
    <row r="2108" ht="15">
      <c r="D2108" s="169"/>
    </row>
    <row r="2109" ht="15">
      <c r="D2109" s="169"/>
    </row>
    <row r="2110" ht="15">
      <c r="D2110" s="169"/>
    </row>
    <row r="2111" ht="15">
      <c r="D2111" s="169"/>
    </row>
    <row r="2112" ht="15">
      <c r="D2112" s="169"/>
    </row>
    <row r="2113" ht="15">
      <c r="D2113" s="169"/>
    </row>
    <row r="2114" ht="15">
      <c r="D2114" s="169"/>
    </row>
    <row r="2115" ht="15">
      <c r="D2115" s="169"/>
    </row>
    <row r="2116" ht="15">
      <c r="D2116" s="169"/>
    </row>
    <row r="2117" ht="15">
      <c r="D2117" s="169"/>
    </row>
    <row r="2118" ht="15">
      <c r="D2118" s="169"/>
    </row>
    <row r="2119" ht="15">
      <c r="D2119" s="169"/>
    </row>
    <row r="2120" ht="15">
      <c r="D2120" s="169"/>
    </row>
    <row r="2121" ht="15">
      <c r="D2121" s="169"/>
    </row>
    <row r="2122" ht="15">
      <c r="D2122" s="169"/>
    </row>
    <row r="2123" ht="15">
      <c r="D2123" s="169"/>
    </row>
    <row r="2124" ht="15">
      <c r="D2124" s="169"/>
    </row>
    <row r="2125" ht="15">
      <c r="D2125" s="169"/>
    </row>
    <row r="2126" ht="15">
      <c r="D2126" s="169"/>
    </row>
    <row r="2127" ht="15">
      <c r="D2127" s="169"/>
    </row>
    <row r="2128" ht="15">
      <c r="D2128" s="169"/>
    </row>
    <row r="2129" ht="15">
      <c r="D2129" s="169"/>
    </row>
    <row r="2130" ht="15">
      <c r="D2130" s="169"/>
    </row>
    <row r="2131" ht="15">
      <c r="D2131" s="169"/>
    </row>
    <row r="2132" ht="15">
      <c r="D2132" s="169"/>
    </row>
    <row r="2133" ht="15">
      <c r="D2133" s="169"/>
    </row>
    <row r="2134" ht="15">
      <c r="D2134" s="169"/>
    </row>
    <row r="2135" ht="15">
      <c r="D2135" s="169"/>
    </row>
    <row r="2136" ht="15">
      <c r="D2136" s="169"/>
    </row>
    <row r="2137" ht="15">
      <c r="D2137" s="169"/>
    </row>
    <row r="2138" ht="15">
      <c r="D2138" s="169"/>
    </row>
    <row r="2139" ht="15">
      <c r="D2139" s="169"/>
    </row>
    <row r="2140" ht="15">
      <c r="D2140" s="169"/>
    </row>
    <row r="2141" ht="15">
      <c r="D2141" s="169"/>
    </row>
    <row r="2142" ht="15">
      <c r="D2142" s="169"/>
    </row>
    <row r="2143" ht="15">
      <c r="D2143" s="169"/>
    </row>
    <row r="2144" ht="15">
      <c r="D2144" s="169"/>
    </row>
    <row r="2145" ht="15">
      <c r="D2145" s="169"/>
    </row>
    <row r="2146" ht="15">
      <c r="D2146" s="169"/>
    </row>
    <row r="2147" ht="15">
      <c r="D2147" s="169"/>
    </row>
    <row r="2148" ht="15">
      <c r="D2148" s="169"/>
    </row>
    <row r="2149" ht="15">
      <c r="D2149" s="169"/>
    </row>
    <row r="2150" ht="15">
      <c r="D2150" s="169"/>
    </row>
    <row r="2151" ht="15">
      <c r="D2151" s="169"/>
    </row>
    <row r="2152" ht="15">
      <c r="D2152" s="169"/>
    </row>
    <row r="2153" ht="15">
      <c r="D2153" s="169"/>
    </row>
    <row r="2154" ht="15">
      <c r="D2154" s="169"/>
    </row>
    <row r="2155" ht="15">
      <c r="D2155" s="169"/>
    </row>
    <row r="2156" ht="15">
      <c r="D2156" s="169"/>
    </row>
    <row r="2157" ht="15">
      <c r="D2157" s="169"/>
    </row>
    <row r="2158" ht="15">
      <c r="D2158" s="169"/>
    </row>
    <row r="2159" ht="15">
      <c r="D2159" s="169"/>
    </row>
    <row r="2160" ht="15">
      <c r="D2160" s="169"/>
    </row>
    <row r="2161" ht="15">
      <c r="D2161" s="169"/>
    </row>
    <row r="2162" ht="15">
      <c r="D2162" s="169"/>
    </row>
    <row r="2163" ht="15">
      <c r="D2163" s="169"/>
    </row>
    <row r="2164" ht="15">
      <c r="D2164" s="169"/>
    </row>
    <row r="2165" ht="15">
      <c r="D2165" s="169"/>
    </row>
    <row r="2166" ht="15">
      <c r="D2166" s="169"/>
    </row>
    <row r="2167" ht="15">
      <c r="D2167" s="169"/>
    </row>
    <row r="2168" ht="15">
      <c r="D2168" s="169"/>
    </row>
    <row r="2169" ht="15">
      <c r="D2169" s="169"/>
    </row>
    <row r="2170" ht="15">
      <c r="D2170" s="169"/>
    </row>
    <row r="2171" ht="15">
      <c r="D2171" s="169"/>
    </row>
    <row r="2172" ht="15">
      <c r="D2172" s="169"/>
    </row>
    <row r="2173" ht="15">
      <c r="D2173" s="169"/>
    </row>
    <row r="2174" ht="15">
      <c r="D2174" s="169"/>
    </row>
    <row r="2175" ht="15">
      <c r="D2175" s="169"/>
    </row>
    <row r="2176" ht="15">
      <c r="D2176" s="169"/>
    </row>
    <row r="2177" ht="15">
      <c r="D2177" s="169"/>
    </row>
    <row r="2178" ht="15">
      <c r="D2178" s="169"/>
    </row>
    <row r="2179" ht="15">
      <c r="D2179" s="169"/>
    </row>
    <row r="2180" ht="15">
      <c r="D2180" s="169"/>
    </row>
    <row r="2181" ht="15">
      <c r="D2181" s="169"/>
    </row>
    <row r="2182" ht="15">
      <c r="D2182" s="169"/>
    </row>
    <row r="2183" ht="15">
      <c r="D2183" s="169"/>
    </row>
    <row r="2184" ht="15">
      <c r="D2184" s="169"/>
    </row>
    <row r="2185" ht="15">
      <c r="D2185" s="169"/>
    </row>
    <row r="2186" ht="15">
      <c r="D2186" s="169"/>
    </row>
    <row r="2187" ht="15">
      <c r="D2187" s="169"/>
    </row>
    <row r="2188" ht="15">
      <c r="D2188" s="169"/>
    </row>
    <row r="2189" ht="15">
      <c r="D2189" s="169"/>
    </row>
    <row r="2190" ht="15">
      <c r="D2190" s="169"/>
    </row>
    <row r="2191" ht="15">
      <c r="D2191" s="169"/>
    </row>
    <row r="2192" ht="15">
      <c r="D2192" s="169"/>
    </row>
    <row r="2193" ht="15">
      <c r="D2193" s="169"/>
    </row>
    <row r="2194" ht="15">
      <c r="D2194" s="169"/>
    </row>
    <row r="2195" ht="15">
      <c r="D2195" s="169"/>
    </row>
    <row r="2196" ht="15">
      <c r="D2196" s="169"/>
    </row>
    <row r="2197" ht="15">
      <c r="D2197" s="169"/>
    </row>
    <row r="2198" ht="15">
      <c r="D2198" s="169"/>
    </row>
    <row r="2199" ht="15">
      <c r="D2199" s="169"/>
    </row>
    <row r="2200" ht="15">
      <c r="D2200" s="169"/>
    </row>
    <row r="2201" ht="15">
      <c r="D2201" s="169"/>
    </row>
    <row r="2202" ht="15">
      <c r="D2202" s="169"/>
    </row>
    <row r="2203" ht="15">
      <c r="D2203" s="169"/>
    </row>
    <row r="2204" ht="15">
      <c r="D2204" s="169"/>
    </row>
    <row r="2205" ht="15">
      <c r="D2205" s="169"/>
    </row>
    <row r="2206" ht="15">
      <c r="D2206" s="169"/>
    </row>
    <row r="2207" ht="15">
      <c r="D2207" s="169"/>
    </row>
    <row r="2208" ht="15">
      <c r="D2208" s="169"/>
    </row>
    <row r="2209" ht="15">
      <c r="D2209" s="169"/>
    </row>
    <row r="2210" ht="15">
      <c r="D2210" s="169"/>
    </row>
    <row r="2211" ht="15">
      <c r="D2211" s="169"/>
    </row>
    <row r="2212" ht="15">
      <c r="D2212" s="169"/>
    </row>
    <row r="2213" ht="15">
      <c r="D2213" s="169"/>
    </row>
    <row r="2214" ht="15">
      <c r="D2214" s="169"/>
    </row>
    <row r="2215" ht="15">
      <c r="D2215" s="169"/>
    </row>
    <row r="2216" ht="15">
      <c r="D2216" s="169"/>
    </row>
    <row r="2217" ht="15">
      <c r="D2217" s="169"/>
    </row>
    <row r="2218" ht="15">
      <c r="D2218" s="169"/>
    </row>
    <row r="2219" ht="15">
      <c r="D2219" s="169"/>
    </row>
    <row r="2220" ht="15">
      <c r="D2220" s="169"/>
    </row>
    <row r="2221" ht="15">
      <c r="D2221" s="169"/>
    </row>
    <row r="2222" ht="15">
      <c r="D2222" s="169"/>
    </row>
    <row r="2223" ht="15">
      <c r="D2223" s="169"/>
    </row>
    <row r="2224" ht="15">
      <c r="D2224" s="169"/>
    </row>
    <row r="2225" ht="15">
      <c r="D2225" s="169"/>
    </row>
    <row r="2226" ht="15">
      <c r="D2226" s="169"/>
    </row>
    <row r="2227" ht="15">
      <c r="D2227" s="169"/>
    </row>
    <row r="2228" ht="15">
      <c r="D2228" s="169"/>
    </row>
    <row r="2229" ht="15">
      <c r="D2229" s="169"/>
    </row>
    <row r="2230" ht="15">
      <c r="D2230" s="169"/>
    </row>
    <row r="2231" ht="15">
      <c r="D2231" s="169"/>
    </row>
    <row r="2232" ht="15">
      <c r="D2232" s="169"/>
    </row>
    <row r="2233" ht="15">
      <c r="D2233" s="169"/>
    </row>
    <row r="2234" ht="15">
      <c r="D2234" s="169"/>
    </row>
    <row r="2235" ht="15">
      <c r="D2235" s="169"/>
    </row>
    <row r="2236" ht="15">
      <c r="D2236" s="169"/>
    </row>
    <row r="2237" ht="15">
      <c r="D2237" s="169"/>
    </row>
    <row r="2238" ht="15">
      <c r="D2238" s="169"/>
    </row>
    <row r="2239" ht="15">
      <c r="D2239" s="169"/>
    </row>
    <row r="2240" ht="15">
      <c r="D2240" s="169"/>
    </row>
    <row r="2241" ht="15">
      <c r="D2241" s="169"/>
    </row>
    <row r="2242" ht="15">
      <c r="D2242" s="169"/>
    </row>
    <row r="2243" ht="15">
      <c r="D2243" s="169"/>
    </row>
    <row r="2244" ht="15">
      <c r="D2244" s="169"/>
    </row>
    <row r="2245" ht="15">
      <c r="D2245" s="169"/>
    </row>
    <row r="2246" ht="15">
      <c r="D2246" s="169"/>
    </row>
    <row r="2247" ht="15">
      <c r="D2247" s="169"/>
    </row>
    <row r="2248" ht="15">
      <c r="D2248" s="169"/>
    </row>
    <row r="2249" ht="15">
      <c r="D2249" s="169"/>
    </row>
    <row r="2250" ht="15">
      <c r="D2250" s="169"/>
    </row>
    <row r="2251" ht="15">
      <c r="D2251" s="169"/>
    </row>
    <row r="2252" ht="15">
      <c r="D2252" s="169"/>
    </row>
    <row r="2253" ht="15">
      <c r="D2253" s="169"/>
    </row>
    <row r="2254" ht="15">
      <c r="D2254" s="169"/>
    </row>
    <row r="2255" ht="15">
      <c r="D2255" s="169"/>
    </row>
    <row r="2256" ht="15">
      <c r="D2256" s="169"/>
    </row>
    <row r="2257" ht="15">
      <c r="D2257" s="169"/>
    </row>
    <row r="2258" ht="15">
      <c r="D2258" s="169"/>
    </row>
    <row r="2259" ht="15">
      <c r="D2259" s="169"/>
    </row>
    <row r="2260" ht="15">
      <c r="D2260" s="169"/>
    </row>
    <row r="2261" ht="15">
      <c r="D2261" s="169"/>
    </row>
    <row r="2262" ht="15">
      <c r="D2262" s="169"/>
    </row>
    <row r="2263" ht="15">
      <c r="D2263" s="169"/>
    </row>
    <row r="2264" ht="15">
      <c r="D2264" s="169"/>
    </row>
    <row r="2265" ht="15">
      <c r="D2265" s="169"/>
    </row>
    <row r="2266" ht="15">
      <c r="D2266" s="169"/>
    </row>
    <row r="2267" ht="15">
      <c r="D2267" s="169"/>
    </row>
    <row r="2268" ht="15">
      <c r="D2268" s="169"/>
    </row>
    <row r="2269" ht="15">
      <c r="D2269" s="169"/>
    </row>
    <row r="2270" ht="15">
      <c r="D2270" s="169"/>
    </row>
    <row r="2271" ht="15">
      <c r="D2271" s="169"/>
    </row>
    <row r="2272" ht="15">
      <c r="D2272" s="169"/>
    </row>
    <row r="2273" ht="15">
      <c r="D2273" s="169"/>
    </row>
    <row r="2274" ht="15">
      <c r="D2274" s="169"/>
    </row>
    <row r="2275" ht="15">
      <c r="D2275" s="169"/>
    </row>
    <row r="2276" ht="15">
      <c r="D2276" s="169"/>
    </row>
    <row r="2277" ht="15">
      <c r="D2277" s="169"/>
    </row>
    <row r="2278" ht="15">
      <c r="D2278" s="169"/>
    </row>
    <row r="2279" ht="15">
      <c r="D2279" s="169"/>
    </row>
    <row r="2280" ht="15">
      <c r="D2280" s="169"/>
    </row>
    <row r="2281" ht="15">
      <c r="D2281" s="169"/>
    </row>
    <row r="2282" ht="15">
      <c r="D2282" s="169"/>
    </row>
    <row r="2283" ht="15">
      <c r="D2283" s="169"/>
    </row>
    <row r="2284" ht="15">
      <c r="D2284" s="169"/>
    </row>
    <row r="2285" ht="15">
      <c r="D2285" s="169"/>
    </row>
    <row r="2286" ht="15">
      <c r="D2286" s="169"/>
    </row>
    <row r="2287" ht="15">
      <c r="D2287" s="169"/>
    </row>
    <row r="2288" ht="15">
      <c r="D2288" s="169"/>
    </row>
    <row r="2289" ht="15">
      <c r="D2289" s="169"/>
    </row>
    <row r="2290" ht="15">
      <c r="D2290" s="169"/>
    </row>
    <row r="2291" ht="15">
      <c r="D2291" s="169"/>
    </row>
    <row r="2292" ht="15">
      <c r="D2292" s="169"/>
    </row>
    <row r="2293" ht="15">
      <c r="D2293" s="169"/>
    </row>
    <row r="2294" ht="15">
      <c r="D2294" s="169"/>
    </row>
    <row r="2295" ht="15">
      <c r="D2295" s="169"/>
    </row>
    <row r="2296" ht="15">
      <c r="D2296" s="169"/>
    </row>
    <row r="2297" ht="15">
      <c r="D2297" s="169"/>
    </row>
    <row r="2298" ht="15">
      <c r="D2298" s="169"/>
    </row>
    <row r="2299" ht="15">
      <c r="D2299" s="169"/>
    </row>
    <row r="2300" ht="15">
      <c r="D2300" s="169"/>
    </row>
    <row r="2301" ht="15">
      <c r="D2301" s="169"/>
    </row>
    <row r="2302" ht="15">
      <c r="D2302" s="169"/>
    </row>
    <row r="2303" ht="15">
      <c r="D2303" s="169"/>
    </row>
    <row r="2304" ht="15">
      <c r="D2304" s="169"/>
    </row>
    <row r="2305" ht="15">
      <c r="D2305" s="169"/>
    </row>
    <row r="2306" ht="15">
      <c r="D2306" s="169"/>
    </row>
    <row r="2307" ht="15">
      <c r="D2307" s="169"/>
    </row>
    <row r="2308" ht="15">
      <c r="D2308" s="169"/>
    </row>
    <row r="2309" ht="15">
      <c r="D2309" s="169"/>
    </row>
    <row r="2310" ht="15">
      <c r="D2310" s="169"/>
    </row>
    <row r="2311" ht="15">
      <c r="D2311" s="169"/>
    </row>
    <row r="2312" ht="15">
      <c r="D2312" s="169"/>
    </row>
    <row r="2313" ht="15">
      <c r="D2313" s="169"/>
    </row>
    <row r="2314" ht="15">
      <c r="D2314" s="169"/>
    </row>
    <row r="2315" ht="15">
      <c r="D2315" s="169"/>
    </row>
    <row r="2316" ht="15">
      <c r="D2316" s="169"/>
    </row>
    <row r="2317" ht="15">
      <c r="D2317" s="169"/>
    </row>
    <row r="2318" ht="15">
      <c r="D2318" s="169"/>
    </row>
    <row r="2319" ht="15">
      <c r="D2319" s="169"/>
    </row>
    <row r="2320" ht="15">
      <c r="D2320" s="169"/>
    </row>
    <row r="2321" ht="15">
      <c r="D2321" s="169"/>
    </row>
    <row r="2322" ht="15">
      <c r="D2322" s="169"/>
    </row>
    <row r="2323" ht="15">
      <c r="D2323" s="169"/>
    </row>
    <row r="2324" ht="15">
      <c r="D2324" s="169"/>
    </row>
    <row r="2325" ht="15">
      <c r="D2325" s="169"/>
    </row>
    <row r="2326" ht="15">
      <c r="D2326" s="169"/>
    </row>
    <row r="2327" ht="15">
      <c r="D2327" s="169"/>
    </row>
    <row r="2328" ht="15">
      <c r="D2328" s="169"/>
    </row>
    <row r="2329" ht="15">
      <c r="D2329" s="169"/>
    </row>
    <row r="2330" ht="15">
      <c r="D2330" s="169"/>
    </row>
    <row r="2331" ht="15">
      <c r="D2331" s="169"/>
    </row>
    <row r="2332" ht="15">
      <c r="D2332" s="169"/>
    </row>
    <row r="2333" ht="15">
      <c r="D2333" s="169"/>
    </row>
    <row r="2334" ht="15">
      <c r="D2334" s="169"/>
    </row>
    <row r="2335" ht="15">
      <c r="D2335" s="169"/>
    </row>
    <row r="2336" ht="15">
      <c r="D2336" s="169"/>
    </row>
    <row r="2337" ht="15">
      <c r="D2337" s="169"/>
    </row>
    <row r="2338" ht="15">
      <c r="D2338" s="169"/>
    </row>
    <row r="2339" ht="15">
      <c r="D2339" s="169"/>
    </row>
    <row r="2340" ht="15">
      <c r="D2340" s="169"/>
    </row>
    <row r="2341" ht="15">
      <c r="D2341" s="169"/>
    </row>
    <row r="2342" ht="15">
      <c r="D2342" s="169"/>
    </row>
    <row r="2343" ht="15">
      <c r="D2343" s="169"/>
    </row>
    <row r="2344" ht="15">
      <c r="D2344" s="169"/>
    </row>
    <row r="2345" ht="15">
      <c r="D2345" s="169"/>
    </row>
    <row r="2346" ht="15">
      <c r="D2346" s="169"/>
    </row>
    <row r="2347" ht="15">
      <c r="D2347" s="169"/>
    </row>
    <row r="2348" ht="15">
      <c r="D2348" s="169"/>
    </row>
    <row r="2349" ht="15">
      <c r="D2349" s="169"/>
    </row>
    <row r="2350" ht="15">
      <c r="D2350" s="169"/>
    </row>
    <row r="2351" ht="15">
      <c r="D2351" s="169"/>
    </row>
    <row r="2352" ht="15">
      <c r="D2352" s="169"/>
    </row>
    <row r="2353" ht="15">
      <c r="D2353" s="169"/>
    </row>
    <row r="2354" ht="15">
      <c r="D2354" s="169"/>
    </row>
    <row r="2355" ht="15">
      <c r="D2355" s="169"/>
    </row>
    <row r="2356" ht="15">
      <c r="D2356" s="169"/>
    </row>
    <row r="2357" ht="15">
      <c r="D2357" s="169"/>
    </row>
    <row r="2358" ht="15">
      <c r="D2358" s="169"/>
    </row>
    <row r="2359" ht="15">
      <c r="D2359" s="169"/>
    </row>
    <row r="2360" ht="15">
      <c r="D2360" s="169"/>
    </row>
    <row r="2361" ht="15">
      <c r="D2361" s="169"/>
    </row>
    <row r="2362" ht="15">
      <c r="D2362" s="169"/>
    </row>
    <row r="2363" ht="15">
      <c r="D2363" s="169"/>
    </row>
    <row r="2364" ht="15">
      <c r="D2364" s="169"/>
    </row>
    <row r="2365" ht="15">
      <c r="D2365" s="169"/>
    </row>
    <row r="2366" ht="15">
      <c r="D2366" s="169"/>
    </row>
    <row r="2367" ht="15">
      <c r="D2367" s="169"/>
    </row>
    <row r="2368" ht="15">
      <c r="D2368" s="169"/>
    </row>
    <row r="2369" ht="15">
      <c r="D2369" s="169"/>
    </row>
    <row r="2370" ht="15">
      <c r="D2370" s="169"/>
    </row>
    <row r="2371" ht="15">
      <c r="D2371" s="169"/>
    </row>
    <row r="2372" ht="15">
      <c r="D2372" s="169"/>
    </row>
    <row r="2373" ht="15">
      <c r="D2373" s="169"/>
    </row>
    <row r="2374" ht="15">
      <c r="D2374" s="169"/>
    </row>
    <row r="2375" ht="15">
      <c r="D2375" s="169"/>
    </row>
    <row r="2376" ht="15">
      <c r="D2376" s="169"/>
    </row>
    <row r="2377" ht="15">
      <c r="D2377" s="169"/>
    </row>
    <row r="2378" ht="15">
      <c r="D2378" s="169"/>
    </row>
    <row r="2379" ht="15">
      <c r="D2379" s="169"/>
    </row>
    <row r="2380" ht="15">
      <c r="D2380" s="169"/>
    </row>
    <row r="2381" ht="15">
      <c r="D2381" s="169"/>
    </row>
    <row r="2382" ht="15">
      <c r="D2382" s="169"/>
    </row>
    <row r="2383" ht="15">
      <c r="D2383" s="169"/>
    </row>
    <row r="2384" ht="15">
      <c r="D2384" s="169"/>
    </row>
    <row r="2385" ht="15">
      <c r="D2385" s="169"/>
    </row>
    <row r="2386" ht="15">
      <c r="D2386" s="169"/>
    </row>
    <row r="2387" ht="15">
      <c r="D2387" s="169"/>
    </row>
    <row r="2388" ht="15">
      <c r="D2388" s="169"/>
    </row>
    <row r="2389" ht="15">
      <c r="D2389" s="169"/>
    </row>
    <row r="2390" ht="15">
      <c r="D2390" s="169"/>
    </row>
    <row r="2391" ht="15">
      <c r="D2391" s="169"/>
    </row>
    <row r="2392" ht="15">
      <c r="D2392" s="169"/>
    </row>
    <row r="2393" ht="15">
      <c r="D2393" s="169"/>
    </row>
    <row r="2394" ht="15">
      <c r="D2394" s="169"/>
    </row>
    <row r="2395" ht="15">
      <c r="D2395" s="169"/>
    </row>
    <row r="2396" ht="15">
      <c r="D2396" s="169"/>
    </row>
    <row r="2397" ht="15">
      <c r="D2397" s="169"/>
    </row>
    <row r="2398" ht="15">
      <c r="D2398" s="169"/>
    </row>
    <row r="2399" ht="15">
      <c r="D2399" s="169"/>
    </row>
    <row r="2400" ht="15">
      <c r="D2400" s="169"/>
    </row>
    <row r="2401" ht="15">
      <c r="D2401" s="169"/>
    </row>
    <row r="2402" ht="15">
      <c r="D2402" s="169"/>
    </row>
    <row r="2403" ht="15">
      <c r="D2403" s="169"/>
    </row>
    <row r="2404" ht="15">
      <c r="D2404" s="169"/>
    </row>
    <row r="2405" ht="15">
      <c r="D2405" s="169"/>
    </row>
    <row r="2406" ht="15">
      <c r="D2406" s="169"/>
    </row>
    <row r="2407" ht="15">
      <c r="D2407" s="169"/>
    </row>
    <row r="2408" ht="15">
      <c r="D2408" s="169"/>
    </row>
    <row r="2409" ht="15">
      <c r="D2409" s="169"/>
    </row>
    <row r="2410" ht="15">
      <c r="D2410" s="169"/>
    </row>
    <row r="2411" ht="15">
      <c r="D2411" s="169"/>
    </row>
    <row r="2412" ht="15">
      <c r="D2412" s="169"/>
    </row>
    <row r="2413" ht="15">
      <c r="D2413" s="169"/>
    </row>
    <row r="2414" ht="15">
      <c r="D2414" s="169"/>
    </row>
    <row r="2415" ht="15">
      <c r="D2415" s="169"/>
    </row>
    <row r="2416" ht="15">
      <c r="D2416" s="169"/>
    </row>
    <row r="2417" ht="15">
      <c r="D2417" s="169"/>
    </row>
    <row r="2418" ht="15">
      <c r="D2418" s="169"/>
    </row>
    <row r="2419" ht="15">
      <c r="D2419" s="169"/>
    </row>
    <row r="2420" ht="15">
      <c r="D2420" s="169"/>
    </row>
    <row r="2421" ht="15">
      <c r="D2421" s="169"/>
    </row>
    <row r="2422" ht="15">
      <c r="D2422" s="169"/>
    </row>
    <row r="2423" ht="15">
      <c r="D2423" s="169"/>
    </row>
    <row r="2424" ht="15">
      <c r="D2424" s="169"/>
    </row>
    <row r="2425" ht="15">
      <c r="D2425" s="169"/>
    </row>
    <row r="2426" ht="15">
      <c r="D2426" s="169"/>
    </row>
    <row r="2427" ht="15">
      <c r="D2427" s="169"/>
    </row>
    <row r="2428" ht="15">
      <c r="D2428" s="169"/>
    </row>
    <row r="2429" ht="15">
      <c r="D2429" s="169"/>
    </row>
    <row r="2430" ht="15">
      <c r="D2430" s="169"/>
    </row>
    <row r="2431" ht="15">
      <c r="D2431" s="169"/>
    </row>
    <row r="2432" ht="15">
      <c r="D2432" s="169"/>
    </row>
    <row r="2433" ht="15">
      <c r="D2433" s="169"/>
    </row>
    <row r="2434" ht="15">
      <c r="D2434" s="169"/>
    </row>
    <row r="2435" ht="15">
      <c r="D2435" s="169"/>
    </row>
    <row r="2436" ht="15">
      <c r="D2436" s="169"/>
    </row>
    <row r="2437" ht="15">
      <c r="D2437" s="169"/>
    </row>
    <row r="2438" ht="15">
      <c r="D2438" s="169"/>
    </row>
    <row r="2439" ht="15">
      <c r="D2439" s="169"/>
    </row>
    <row r="2440" ht="15">
      <c r="D2440" s="169"/>
    </row>
    <row r="2441" ht="15">
      <c r="D2441" s="169"/>
    </row>
    <row r="2442" ht="15">
      <c r="D2442" s="169"/>
    </row>
    <row r="2443" ht="15">
      <c r="D2443" s="169"/>
    </row>
    <row r="2444" ht="15">
      <c r="D2444" s="169"/>
    </row>
    <row r="2445" ht="15">
      <c r="D2445" s="169"/>
    </row>
    <row r="2446" ht="15">
      <c r="D2446" s="169"/>
    </row>
    <row r="2447" ht="15">
      <c r="D2447" s="169"/>
    </row>
    <row r="2448" ht="15">
      <c r="D2448" s="169"/>
    </row>
    <row r="2449" ht="15">
      <c r="D2449" s="169"/>
    </row>
    <row r="2450" ht="15">
      <c r="D2450" s="169"/>
    </row>
    <row r="2451" ht="15">
      <c r="D2451" s="169"/>
    </row>
    <row r="2452" ht="15">
      <c r="D2452" s="169"/>
    </row>
    <row r="2453" ht="15">
      <c r="D2453" s="169"/>
    </row>
    <row r="2454" ht="15">
      <c r="D2454" s="169"/>
    </row>
    <row r="2455" ht="15">
      <c r="D2455" s="169"/>
    </row>
    <row r="2456" ht="15">
      <c r="D2456" s="169"/>
    </row>
    <row r="2457" ht="15">
      <c r="D2457" s="169"/>
    </row>
    <row r="2458" ht="15">
      <c r="D2458" s="169"/>
    </row>
    <row r="2459" ht="15">
      <c r="D2459" s="169"/>
    </row>
    <row r="2460" ht="15">
      <c r="D2460" s="169"/>
    </row>
    <row r="2461" ht="15">
      <c r="D2461" s="169"/>
    </row>
    <row r="2462" ht="15">
      <c r="D2462" s="169"/>
    </row>
    <row r="2463" ht="15">
      <c r="D2463" s="169"/>
    </row>
    <row r="2464" ht="15">
      <c r="D2464" s="169"/>
    </row>
    <row r="2465" ht="15">
      <c r="D2465" s="169"/>
    </row>
    <row r="2466" ht="15">
      <c r="D2466" s="169"/>
    </row>
    <row r="2467" ht="15">
      <c r="D2467" s="169"/>
    </row>
    <row r="2468" ht="15">
      <c r="D2468" s="169"/>
    </row>
    <row r="2469" ht="15">
      <c r="D2469" s="169"/>
    </row>
    <row r="2470" ht="15">
      <c r="D2470" s="169"/>
    </row>
    <row r="2471" ht="15">
      <c r="D2471" s="169"/>
    </row>
    <row r="2472" ht="15">
      <c r="D2472" s="169"/>
    </row>
    <row r="2473" ht="15">
      <c r="D2473" s="169"/>
    </row>
    <row r="2474" ht="15">
      <c r="D2474" s="169"/>
    </row>
    <row r="2475" ht="15">
      <c r="D2475" s="169"/>
    </row>
    <row r="2476" ht="15">
      <c r="D2476" s="169"/>
    </row>
    <row r="2477" ht="15">
      <c r="D2477" s="169"/>
    </row>
    <row r="2478" ht="15">
      <c r="D2478" s="169"/>
    </row>
    <row r="2479" ht="15">
      <c r="D2479" s="169"/>
    </row>
    <row r="2480" ht="15">
      <c r="D2480" s="169"/>
    </row>
    <row r="2481" ht="15">
      <c r="D2481" s="169"/>
    </row>
    <row r="2482" ht="15">
      <c r="D2482" s="169"/>
    </row>
    <row r="2483" ht="15">
      <c r="D2483" s="169"/>
    </row>
    <row r="2484" ht="15">
      <c r="D2484" s="169"/>
    </row>
    <row r="2485" ht="15">
      <c r="D2485" s="169"/>
    </row>
    <row r="2486" ht="15">
      <c r="D2486" s="169"/>
    </row>
    <row r="2487" ht="15">
      <c r="D2487" s="169"/>
    </row>
    <row r="2488" ht="15">
      <c r="D2488" s="169"/>
    </row>
    <row r="2489" ht="15">
      <c r="D2489" s="169"/>
    </row>
    <row r="2490" ht="15">
      <c r="D2490" s="169"/>
    </row>
    <row r="2491" ht="15">
      <c r="D2491" s="169"/>
    </row>
    <row r="2492" ht="15">
      <c r="D2492" s="169"/>
    </row>
    <row r="2493" ht="15">
      <c r="D2493" s="169"/>
    </row>
    <row r="2494" ht="15">
      <c r="D2494" s="169"/>
    </row>
    <row r="2495" ht="15">
      <c r="D2495" s="169"/>
    </row>
    <row r="2496" ht="15">
      <c r="D2496" s="169"/>
    </row>
    <row r="2497" ht="15">
      <c r="D2497" s="169"/>
    </row>
    <row r="2498" ht="15">
      <c r="D2498" s="169"/>
    </row>
    <row r="2499" ht="15">
      <c r="D2499" s="169"/>
    </row>
    <row r="2500" ht="15">
      <c r="D2500" s="169"/>
    </row>
    <row r="2501" ht="15">
      <c r="D2501" s="169"/>
    </row>
    <row r="2502" ht="15">
      <c r="D2502" s="169"/>
    </row>
    <row r="2503" ht="15">
      <c r="D2503" s="169"/>
    </row>
    <row r="2504" ht="15">
      <c r="D2504" s="169"/>
    </row>
    <row r="2505" ht="15">
      <c r="D2505" s="169"/>
    </row>
    <row r="2506" ht="15">
      <c r="D2506" s="169"/>
    </row>
    <row r="2507" ht="15">
      <c r="D2507" s="169"/>
    </row>
    <row r="2508" ht="15">
      <c r="D2508" s="169"/>
    </row>
    <row r="2509" ht="15">
      <c r="D2509" s="169"/>
    </row>
    <row r="2510" ht="15">
      <c r="D2510" s="169"/>
    </row>
    <row r="2511" ht="15">
      <c r="D2511" s="169"/>
    </row>
    <row r="2512" ht="15">
      <c r="D2512" s="169"/>
    </row>
    <row r="2513" ht="15">
      <c r="D2513" s="169"/>
    </row>
    <row r="2514" ht="15">
      <c r="D2514" s="169"/>
    </row>
    <row r="2515" ht="15">
      <c r="D2515" s="169"/>
    </row>
    <row r="2516" ht="15">
      <c r="D2516" s="169"/>
    </row>
    <row r="2517" ht="15">
      <c r="D2517" s="169"/>
    </row>
    <row r="2518" ht="15">
      <c r="D2518" s="169"/>
    </row>
    <row r="2519" ht="15">
      <c r="D2519" s="169"/>
    </row>
    <row r="2520" ht="15">
      <c r="D2520" s="169"/>
    </row>
    <row r="2521" ht="15">
      <c r="D2521" s="169"/>
    </row>
    <row r="2522" ht="15">
      <c r="D2522" s="169"/>
    </row>
    <row r="2523" ht="15">
      <c r="D2523" s="169"/>
    </row>
    <row r="2524" ht="15">
      <c r="D2524" s="169"/>
    </row>
    <row r="2525" ht="15">
      <c r="D2525" s="169"/>
    </row>
    <row r="2526" ht="15">
      <c r="D2526" s="169"/>
    </row>
    <row r="2527" ht="15">
      <c r="D2527" s="169"/>
    </row>
    <row r="2528" ht="15">
      <c r="D2528" s="169"/>
    </row>
    <row r="2529" ht="15">
      <c r="D2529" s="169"/>
    </row>
    <row r="2530" ht="15">
      <c r="D2530" s="169"/>
    </row>
    <row r="2531" ht="15">
      <c r="D2531" s="169"/>
    </row>
    <row r="2532" ht="15">
      <c r="D2532" s="169"/>
    </row>
    <row r="2533" ht="15">
      <c r="D2533" s="169"/>
    </row>
    <row r="2534" ht="15">
      <c r="D2534" s="169"/>
    </row>
    <row r="2535" ht="15">
      <c r="D2535" s="169"/>
    </row>
    <row r="2536" ht="15">
      <c r="D2536" s="169"/>
    </row>
    <row r="2537" ht="15">
      <c r="D2537" s="169"/>
    </row>
    <row r="2538" ht="15">
      <c r="D2538" s="169"/>
    </row>
    <row r="2539" ht="15">
      <c r="D2539" s="169"/>
    </row>
    <row r="2540" ht="15">
      <c r="D2540" s="169"/>
    </row>
    <row r="2541" ht="15">
      <c r="D2541" s="169"/>
    </row>
    <row r="2542" ht="15">
      <c r="D2542" s="169"/>
    </row>
    <row r="2543" ht="15">
      <c r="D2543" s="169"/>
    </row>
    <row r="2544" ht="15">
      <c r="D2544" s="169"/>
    </row>
    <row r="2545" ht="15">
      <c r="D2545" s="169"/>
    </row>
    <row r="2546" ht="15">
      <c r="D2546" s="169"/>
    </row>
    <row r="2547" ht="15">
      <c r="D2547" s="169"/>
    </row>
    <row r="2548" ht="15">
      <c r="D2548" s="169"/>
    </row>
    <row r="2549" ht="15">
      <c r="D2549" s="169"/>
    </row>
    <row r="2550" ht="15">
      <c r="D2550" s="169"/>
    </row>
    <row r="2551" ht="15">
      <c r="D2551" s="169"/>
    </row>
    <row r="2552" ht="15">
      <c r="D2552" s="169"/>
    </row>
    <row r="2553" ht="15">
      <c r="D2553" s="169"/>
    </row>
    <row r="2554" ht="15">
      <c r="D2554" s="169"/>
    </row>
    <row r="2555" ht="15">
      <c r="D2555" s="169"/>
    </row>
    <row r="2556" ht="15">
      <c r="D2556" s="169"/>
    </row>
    <row r="2557" ht="15">
      <c r="D2557" s="169"/>
    </row>
    <row r="2558" ht="15">
      <c r="D2558" s="169"/>
    </row>
    <row r="2559" ht="15">
      <c r="D2559" s="169"/>
    </row>
    <row r="2560" ht="15">
      <c r="D2560" s="169"/>
    </row>
    <row r="2561" ht="15">
      <c r="D2561" s="169"/>
    </row>
    <row r="2562" ht="15">
      <c r="D2562" s="169"/>
    </row>
    <row r="2563" ht="15">
      <c r="D2563" s="169"/>
    </row>
    <row r="2564" ht="15">
      <c r="D2564" s="169"/>
    </row>
    <row r="2565" ht="15">
      <c r="D2565" s="169"/>
    </row>
    <row r="2566" ht="15">
      <c r="D2566" s="169"/>
    </row>
    <row r="2567" ht="15">
      <c r="D2567" s="169"/>
    </row>
    <row r="2568" ht="15">
      <c r="D2568" s="169"/>
    </row>
    <row r="2569" ht="15">
      <c r="D2569" s="169"/>
    </row>
    <row r="2570" ht="15">
      <c r="D2570" s="169"/>
    </row>
    <row r="2571" ht="15">
      <c r="D2571" s="169"/>
    </row>
    <row r="2572" ht="15">
      <c r="D2572" s="169"/>
    </row>
    <row r="2573" ht="15">
      <c r="D2573" s="169"/>
    </row>
    <row r="2574" ht="15">
      <c r="D2574" s="169"/>
    </row>
    <row r="2575" ht="15">
      <c r="D2575" s="169"/>
    </row>
    <row r="2576" ht="15">
      <c r="D2576" s="169"/>
    </row>
    <row r="2577" ht="15">
      <c r="D2577" s="169"/>
    </row>
    <row r="2578" ht="15">
      <c r="D2578" s="169"/>
    </row>
    <row r="2579" ht="15">
      <c r="D2579" s="169"/>
    </row>
    <row r="2580" ht="15">
      <c r="D2580" s="169"/>
    </row>
    <row r="2581" ht="15">
      <c r="D2581" s="169"/>
    </row>
    <row r="2582" ht="15">
      <c r="D2582" s="169"/>
    </row>
    <row r="2583" ht="15">
      <c r="D2583" s="169"/>
    </row>
    <row r="2584" ht="15">
      <c r="D2584" s="169"/>
    </row>
    <row r="2585" ht="15">
      <c r="D2585" s="169"/>
    </row>
    <row r="2586" ht="15">
      <c r="D2586" s="169"/>
    </row>
    <row r="2587" ht="15">
      <c r="D2587" s="169"/>
    </row>
    <row r="2588" ht="15">
      <c r="D2588" s="169"/>
    </row>
    <row r="2589" ht="15">
      <c r="D2589" s="169"/>
    </row>
    <row r="2590" ht="15">
      <c r="D2590" s="169"/>
    </row>
    <row r="2591" ht="15">
      <c r="D2591" s="169"/>
    </row>
    <row r="2592" ht="15">
      <c r="D2592" s="169"/>
    </row>
    <row r="2593" ht="15">
      <c r="D2593" s="169"/>
    </row>
    <row r="2594" ht="15">
      <c r="D2594" s="169"/>
    </row>
    <row r="2595" ht="15">
      <c r="D2595" s="169"/>
    </row>
    <row r="2596" ht="15">
      <c r="D2596" s="169"/>
    </row>
    <row r="2597" ht="15">
      <c r="D2597" s="169"/>
    </row>
    <row r="2598" ht="15">
      <c r="D2598" s="169"/>
    </row>
    <row r="2599" ht="15">
      <c r="D2599" s="169"/>
    </row>
    <row r="2600" ht="15">
      <c r="D2600" s="169"/>
    </row>
    <row r="2601" ht="15">
      <c r="D2601" s="169"/>
    </row>
    <row r="2602" ht="15">
      <c r="D2602" s="169"/>
    </row>
    <row r="2603" ht="15">
      <c r="D2603" s="169"/>
    </row>
    <row r="2604" ht="15">
      <c r="D2604" s="169"/>
    </row>
    <row r="2605" ht="15">
      <c r="D2605" s="169"/>
    </row>
    <row r="2606" ht="15">
      <c r="D2606" s="169"/>
    </row>
    <row r="2607" ht="15">
      <c r="D2607" s="169"/>
    </row>
    <row r="2608" ht="15">
      <c r="D2608" s="169"/>
    </row>
    <row r="2609" ht="15">
      <c r="D2609" s="169"/>
    </row>
    <row r="2610" ht="15">
      <c r="D2610" s="169"/>
    </row>
    <row r="2611" ht="15">
      <c r="D2611" s="169"/>
    </row>
    <row r="2612" ht="15">
      <c r="D2612" s="169"/>
    </row>
    <row r="2613" ht="15">
      <c r="D2613" s="169"/>
    </row>
    <row r="2614" ht="15">
      <c r="D2614" s="169"/>
    </row>
    <row r="2615" ht="15">
      <c r="D2615" s="169"/>
    </row>
    <row r="2616" ht="15">
      <c r="D2616" s="169"/>
    </row>
    <row r="2617" ht="15">
      <c r="D2617" s="169"/>
    </row>
    <row r="2618" ht="15">
      <c r="D2618" s="169"/>
    </row>
    <row r="2619" ht="15">
      <c r="D2619" s="169"/>
    </row>
    <row r="2620" ht="15">
      <c r="D2620" s="169"/>
    </row>
    <row r="2621" ht="15">
      <c r="D2621" s="169"/>
    </row>
    <row r="2622" ht="15">
      <c r="D2622" s="169"/>
    </row>
    <row r="2623" ht="15">
      <c r="D2623" s="169"/>
    </row>
    <row r="2624" ht="15">
      <c r="D2624" s="169"/>
    </row>
    <row r="2625" ht="15">
      <c r="D2625" s="169"/>
    </row>
    <row r="2626" ht="15">
      <c r="D2626" s="169"/>
    </row>
    <row r="2627" ht="15">
      <c r="D2627" s="169"/>
    </row>
    <row r="2628" ht="15">
      <c r="D2628" s="169"/>
    </row>
    <row r="2629" ht="15">
      <c r="D2629" s="169"/>
    </row>
    <row r="2630" ht="15">
      <c r="D2630" s="169"/>
    </row>
    <row r="2631" ht="15">
      <c r="D2631" s="169"/>
    </row>
    <row r="2632" ht="15">
      <c r="D2632" s="169"/>
    </row>
    <row r="2633" ht="15">
      <c r="D2633" s="169"/>
    </row>
    <row r="2634" ht="15">
      <c r="D2634" s="169"/>
    </row>
    <row r="2635" ht="15">
      <c r="D2635" s="169"/>
    </row>
    <row r="2636" ht="15">
      <c r="D2636" s="169"/>
    </row>
    <row r="2637" ht="15">
      <c r="D2637" s="169"/>
    </row>
    <row r="2638" ht="15">
      <c r="D2638" s="169"/>
    </row>
    <row r="2639" ht="15">
      <c r="D2639" s="169"/>
    </row>
    <row r="2640" ht="15">
      <c r="D2640" s="169"/>
    </row>
    <row r="2641" ht="15">
      <c r="D2641" s="169"/>
    </row>
    <row r="2642" ht="15">
      <c r="D2642" s="169"/>
    </row>
    <row r="2643" ht="15">
      <c r="D2643" s="169"/>
    </row>
    <row r="2644" ht="15">
      <c r="D2644" s="169"/>
    </row>
    <row r="2645" ht="15">
      <c r="D2645" s="169"/>
    </row>
    <row r="2646" ht="15">
      <c r="D2646" s="169"/>
    </row>
    <row r="2647" ht="15">
      <c r="D2647" s="169"/>
    </row>
    <row r="2648" ht="15">
      <c r="D2648" s="169"/>
    </row>
    <row r="2649" ht="15">
      <c r="D2649" s="169"/>
    </row>
    <row r="2650" ht="15">
      <c r="D2650" s="169"/>
    </row>
    <row r="2651" ht="15">
      <c r="D2651" s="169"/>
    </row>
    <row r="2652" ht="15">
      <c r="D2652" s="169"/>
    </row>
    <row r="2653" ht="15">
      <c r="D2653" s="169"/>
    </row>
    <row r="2654" ht="15">
      <c r="D2654" s="169"/>
    </row>
    <row r="2655" ht="15">
      <c r="D2655" s="169"/>
    </row>
    <row r="2656" ht="15">
      <c r="D2656" s="169"/>
    </row>
    <row r="2657" ht="15">
      <c r="D2657" s="169"/>
    </row>
    <row r="2658" ht="15">
      <c r="D2658" s="169"/>
    </row>
    <row r="2659" ht="15">
      <c r="D2659" s="169"/>
    </row>
    <row r="2660" ht="15">
      <c r="D2660" s="169"/>
    </row>
    <row r="2661" ht="15">
      <c r="D2661" s="169"/>
    </row>
    <row r="2662" ht="15">
      <c r="D2662" s="169"/>
    </row>
    <row r="2663" ht="15">
      <c r="D2663" s="169"/>
    </row>
    <row r="2664" ht="15">
      <c r="D2664" s="169"/>
    </row>
    <row r="2665" ht="15">
      <c r="D2665" s="169"/>
    </row>
    <row r="2666" ht="15">
      <c r="D2666" s="169"/>
    </row>
    <row r="2667" ht="15">
      <c r="D2667" s="169"/>
    </row>
    <row r="2668" ht="15">
      <c r="D2668" s="169"/>
    </row>
    <row r="2669" ht="15">
      <c r="D2669" s="169"/>
    </row>
    <row r="2670" ht="15">
      <c r="D2670" s="169"/>
    </row>
    <row r="2671" ht="15">
      <c r="D2671" s="169"/>
    </row>
    <row r="2672" ht="15">
      <c r="D2672" s="169"/>
    </row>
    <row r="2673" ht="15">
      <c r="D2673" s="169"/>
    </row>
    <row r="2674" ht="15">
      <c r="D2674" s="169"/>
    </row>
    <row r="2675" ht="15">
      <c r="D2675" s="169"/>
    </row>
    <row r="2676" ht="15">
      <c r="D2676" s="169"/>
    </row>
    <row r="2677" ht="15">
      <c r="D2677" s="169"/>
    </row>
    <row r="2678" ht="15">
      <c r="D2678" s="169"/>
    </row>
    <row r="2679" ht="15">
      <c r="D2679" s="169"/>
    </row>
    <row r="2680" ht="15">
      <c r="D2680" s="169"/>
    </row>
    <row r="2681" ht="15">
      <c r="D2681" s="169"/>
    </row>
    <row r="2682" ht="15">
      <c r="D2682" s="169"/>
    </row>
    <row r="2683" ht="15">
      <c r="D2683" s="169"/>
    </row>
    <row r="2684" ht="15">
      <c r="D2684" s="169"/>
    </row>
    <row r="2685" ht="15">
      <c r="D2685" s="169"/>
    </row>
    <row r="2686" ht="15">
      <c r="D2686" s="169"/>
    </row>
    <row r="2687" ht="15">
      <c r="D2687" s="169"/>
    </row>
    <row r="2688" ht="15">
      <c r="D2688" s="169"/>
    </row>
    <row r="2689" ht="15">
      <c r="D2689" s="169"/>
    </row>
    <row r="2690" ht="15">
      <c r="D2690" s="169"/>
    </row>
    <row r="2691" ht="15">
      <c r="D2691" s="169"/>
    </row>
    <row r="2692" ht="15">
      <c r="D2692" s="169"/>
    </row>
    <row r="2693" ht="15">
      <c r="D2693" s="169"/>
    </row>
    <row r="2694" ht="15">
      <c r="D2694" s="169"/>
    </row>
    <row r="2695" ht="15">
      <c r="D2695" s="169"/>
    </row>
    <row r="2696" ht="15">
      <c r="D2696" s="169"/>
    </row>
    <row r="2697" ht="15">
      <c r="D2697" s="169"/>
    </row>
    <row r="2698" ht="15">
      <c r="D2698" s="169"/>
    </row>
    <row r="2699" ht="15">
      <c r="D2699" s="169"/>
    </row>
    <row r="2700" ht="15">
      <c r="D2700" s="169"/>
    </row>
    <row r="2701" ht="15">
      <c r="D2701" s="169"/>
    </row>
    <row r="2702" ht="15">
      <c r="D2702" s="169"/>
    </row>
    <row r="2703" ht="15">
      <c r="D2703" s="169"/>
    </row>
    <row r="2704" ht="15">
      <c r="D2704" s="169"/>
    </row>
    <row r="2705" ht="15">
      <c r="D2705" s="169"/>
    </row>
    <row r="2706" ht="15">
      <c r="D2706" s="169"/>
    </row>
    <row r="2707" ht="15">
      <c r="D2707" s="169"/>
    </row>
    <row r="2708" ht="15">
      <c r="D2708" s="169"/>
    </row>
    <row r="2709" ht="15">
      <c r="D2709" s="169"/>
    </row>
    <row r="2710" ht="15">
      <c r="D2710" s="169"/>
    </row>
    <row r="2711" ht="15">
      <c r="D2711" s="169"/>
    </row>
    <row r="2712" ht="15">
      <c r="D2712" s="169"/>
    </row>
    <row r="2713" ht="15">
      <c r="D2713" s="169"/>
    </row>
    <row r="2714" ht="15">
      <c r="D2714" s="169"/>
    </row>
    <row r="2715" ht="15">
      <c r="D2715" s="169"/>
    </row>
    <row r="2716" ht="15">
      <c r="D2716" s="169"/>
    </row>
    <row r="2717" ht="15">
      <c r="D2717" s="169"/>
    </row>
    <row r="2718" ht="15">
      <c r="D2718" s="169"/>
    </row>
    <row r="2719" ht="15">
      <c r="D2719" s="169"/>
    </row>
    <row r="2720" ht="15">
      <c r="D2720" s="169"/>
    </row>
    <row r="2721" ht="15">
      <c r="D2721" s="169"/>
    </row>
    <row r="2722" ht="15">
      <c r="D2722" s="169"/>
    </row>
    <row r="2723" ht="15">
      <c r="D2723" s="169"/>
    </row>
    <row r="2724" ht="15">
      <c r="D2724" s="169"/>
    </row>
    <row r="2725" ht="15">
      <c r="D2725" s="169"/>
    </row>
    <row r="2726" ht="15">
      <c r="D2726" s="169"/>
    </row>
    <row r="2727" ht="15">
      <c r="D2727" s="169"/>
    </row>
    <row r="2728" ht="15">
      <c r="D2728" s="169"/>
    </row>
    <row r="2729" ht="15">
      <c r="D2729" s="169"/>
    </row>
    <row r="2730" ht="15">
      <c r="D2730" s="169"/>
    </row>
    <row r="2731" ht="15">
      <c r="D2731" s="169"/>
    </row>
    <row r="2732" ht="15">
      <c r="D2732" s="169"/>
    </row>
    <row r="2733" ht="15">
      <c r="D2733" s="169"/>
    </row>
    <row r="2734" ht="15">
      <c r="D2734" s="169"/>
    </row>
    <row r="2735" ht="15">
      <c r="D2735" s="169"/>
    </row>
    <row r="2736" ht="15">
      <c r="D2736" s="169"/>
    </row>
    <row r="2737" ht="15">
      <c r="D2737" s="169"/>
    </row>
    <row r="2738" ht="15">
      <c r="D2738" s="169"/>
    </row>
    <row r="2739" ht="15">
      <c r="D2739" s="169"/>
    </row>
    <row r="2740" ht="15">
      <c r="D2740" s="169"/>
    </row>
    <row r="2741" ht="15">
      <c r="D2741" s="169"/>
    </row>
    <row r="2742" ht="15">
      <c r="D2742" s="169"/>
    </row>
    <row r="2743" ht="15">
      <c r="D2743" s="169"/>
    </row>
    <row r="2744" ht="15">
      <c r="D2744" s="169"/>
    </row>
    <row r="2745" ht="15">
      <c r="D2745" s="169"/>
    </row>
    <row r="2746" ht="15">
      <c r="D2746" s="169"/>
    </row>
    <row r="2747" ht="15">
      <c r="D2747" s="169"/>
    </row>
    <row r="2748" ht="15">
      <c r="D2748" s="169"/>
    </row>
    <row r="2749" ht="15">
      <c r="D2749" s="169"/>
    </row>
    <row r="2750" ht="15">
      <c r="D2750" s="169"/>
    </row>
    <row r="2751" ht="15">
      <c r="D2751" s="169"/>
    </row>
    <row r="2752" ht="15">
      <c r="D2752" s="169"/>
    </row>
    <row r="2753" ht="15">
      <c r="D2753" s="169"/>
    </row>
    <row r="2754" ht="15">
      <c r="D2754" s="169"/>
    </row>
    <row r="2755" ht="15">
      <c r="D2755" s="169"/>
    </row>
    <row r="2756" ht="15">
      <c r="D2756" s="169"/>
    </row>
    <row r="2757" ht="15">
      <c r="D2757" s="169"/>
    </row>
    <row r="2758" ht="15">
      <c r="D2758" s="169"/>
    </row>
    <row r="2759" ht="15">
      <c r="D2759" s="169"/>
    </row>
    <row r="2760" ht="15">
      <c r="D2760" s="169"/>
    </row>
    <row r="2761" ht="15">
      <c r="D2761" s="169"/>
    </row>
    <row r="2762" ht="15">
      <c r="D2762" s="169"/>
    </row>
    <row r="2763" ht="15">
      <c r="D2763" s="169"/>
    </row>
    <row r="2764" ht="15">
      <c r="D2764" s="169"/>
    </row>
    <row r="2765" ht="15">
      <c r="D2765" s="169"/>
    </row>
    <row r="2766" ht="15">
      <c r="D2766" s="169"/>
    </row>
    <row r="2767" ht="15">
      <c r="D2767" s="169"/>
    </row>
    <row r="2768" ht="15">
      <c r="D2768" s="169"/>
    </row>
    <row r="2769" ht="15">
      <c r="D2769" s="169"/>
    </row>
    <row r="2770" ht="15">
      <c r="D2770" s="169"/>
    </row>
    <row r="2771" ht="15">
      <c r="D2771" s="169"/>
    </row>
    <row r="2772" ht="15">
      <c r="D2772" s="169"/>
    </row>
    <row r="2773" ht="15">
      <c r="D2773" s="169"/>
    </row>
    <row r="2774" ht="15">
      <c r="D2774" s="169"/>
    </row>
    <row r="2775" ht="15">
      <c r="D2775" s="169"/>
    </row>
    <row r="2776" ht="15">
      <c r="D2776" s="169"/>
    </row>
    <row r="2777" ht="15">
      <c r="D2777" s="169"/>
    </row>
    <row r="2778" ht="15">
      <c r="D2778" s="169"/>
    </row>
    <row r="2779" ht="15">
      <c r="D2779" s="169"/>
    </row>
    <row r="2780" ht="15">
      <c r="D2780" s="169"/>
    </row>
    <row r="2781" ht="15">
      <c r="D2781" s="169"/>
    </row>
    <row r="2782" ht="15">
      <c r="D2782" s="169"/>
    </row>
    <row r="2783" ht="15">
      <c r="D2783" s="169"/>
    </row>
    <row r="2784" ht="15">
      <c r="D2784" s="169"/>
    </row>
    <row r="2785" ht="15">
      <c r="D2785" s="169"/>
    </row>
    <row r="2786" ht="15">
      <c r="D2786" s="169"/>
    </row>
    <row r="2787" ht="15">
      <c r="D2787" s="169"/>
    </row>
    <row r="2788" ht="15">
      <c r="D2788" s="169"/>
    </row>
    <row r="2789" ht="15">
      <c r="D2789" s="169"/>
    </row>
    <row r="2790" ht="15">
      <c r="D2790" s="169"/>
    </row>
    <row r="2791" ht="15">
      <c r="D2791" s="169"/>
    </row>
    <row r="2792" ht="15">
      <c r="D2792" s="169"/>
    </row>
    <row r="2793" ht="15">
      <c r="D2793" s="169"/>
    </row>
    <row r="2794" ht="15">
      <c r="D2794" s="169"/>
    </row>
    <row r="2795" ht="15">
      <c r="D2795" s="169"/>
    </row>
    <row r="2796" ht="15">
      <c r="D2796" s="169"/>
    </row>
    <row r="2797" ht="15">
      <c r="D2797" s="169"/>
    </row>
    <row r="2798" ht="15">
      <c r="D2798" s="169"/>
    </row>
    <row r="2799" ht="15">
      <c r="D2799" s="169"/>
    </row>
    <row r="2800" ht="15">
      <c r="D2800" s="169"/>
    </row>
    <row r="2801" ht="15">
      <c r="D2801" s="169"/>
    </row>
    <row r="2802" ht="15">
      <c r="D2802" s="169"/>
    </row>
    <row r="2803" ht="15">
      <c r="D2803" s="169"/>
    </row>
    <row r="2804" ht="15">
      <c r="D2804" s="169"/>
    </row>
    <row r="2805" ht="15">
      <c r="D2805" s="169"/>
    </row>
    <row r="2806" ht="15">
      <c r="D2806" s="169"/>
    </row>
    <row r="2807" ht="15">
      <c r="D2807" s="169"/>
    </row>
    <row r="2808" ht="15">
      <c r="D2808" s="169"/>
    </row>
    <row r="2809" ht="15">
      <c r="D2809" s="169"/>
    </row>
    <row r="2810" ht="15">
      <c r="D2810" s="169"/>
    </row>
    <row r="2811" ht="15">
      <c r="D2811" s="169"/>
    </row>
    <row r="2812" ht="15">
      <c r="D2812" s="169"/>
    </row>
    <row r="2813" ht="15">
      <c r="D2813" s="169"/>
    </row>
    <row r="2814" ht="15">
      <c r="D2814" s="169"/>
    </row>
    <row r="2815" ht="15">
      <c r="D2815" s="169"/>
    </row>
    <row r="2816" ht="15">
      <c r="D2816" s="169"/>
    </row>
    <row r="2817" ht="15">
      <c r="D2817" s="169"/>
    </row>
    <row r="2818" ht="15">
      <c r="D2818" s="169"/>
    </row>
    <row r="2819" ht="15">
      <c r="D2819" s="169"/>
    </row>
    <row r="2820" ht="15">
      <c r="D2820" s="169"/>
    </row>
    <row r="2821" ht="15">
      <c r="D2821" s="169"/>
    </row>
    <row r="2822" ht="15">
      <c r="D2822" s="169"/>
    </row>
    <row r="2823" ht="15">
      <c r="D2823" s="169"/>
    </row>
    <row r="2824" ht="15">
      <c r="D2824" s="169"/>
    </row>
    <row r="2825" ht="15">
      <c r="D2825" s="169"/>
    </row>
    <row r="2826" ht="15">
      <c r="D2826" s="169"/>
    </row>
    <row r="2827" ht="15">
      <c r="D2827" s="169"/>
    </row>
    <row r="2828" ht="15">
      <c r="D2828" s="169"/>
    </row>
    <row r="2829" ht="15">
      <c r="D2829" s="169"/>
    </row>
    <row r="2830" ht="15">
      <c r="D2830" s="169"/>
    </row>
    <row r="2831" ht="15">
      <c r="D2831" s="169"/>
    </row>
    <row r="2832" ht="15">
      <c r="D2832" s="169"/>
    </row>
    <row r="2833" ht="15">
      <c r="D2833" s="169"/>
    </row>
    <row r="2834" ht="15">
      <c r="D2834" s="169"/>
    </row>
    <row r="2835" ht="15">
      <c r="D2835" s="169"/>
    </row>
    <row r="2836" ht="15">
      <c r="D2836" s="169"/>
    </row>
    <row r="2837" ht="15">
      <c r="D2837" s="169"/>
    </row>
    <row r="2838" ht="15">
      <c r="D2838" s="169"/>
    </row>
    <row r="2839" ht="15">
      <c r="D2839" s="169"/>
    </row>
    <row r="2840" ht="15">
      <c r="D2840" s="169"/>
    </row>
    <row r="2841" ht="15">
      <c r="D2841" s="169"/>
    </row>
    <row r="2842" ht="15">
      <c r="D2842" s="169"/>
    </row>
    <row r="2843" ht="15">
      <c r="D2843" s="169"/>
    </row>
    <row r="2844" ht="15">
      <c r="D2844" s="169"/>
    </row>
    <row r="2845" ht="15">
      <c r="D2845" s="169"/>
    </row>
    <row r="2846" ht="15">
      <c r="D2846" s="169"/>
    </row>
    <row r="2847" ht="15">
      <c r="D2847" s="169"/>
    </row>
    <row r="2848" ht="15">
      <c r="D2848" s="169"/>
    </row>
    <row r="2849" ht="15">
      <c r="D2849" s="169"/>
    </row>
    <row r="2850" ht="15">
      <c r="D2850" s="169"/>
    </row>
    <row r="2851" ht="15">
      <c r="D2851" s="169"/>
    </row>
    <row r="2852" ht="15">
      <c r="D2852" s="169"/>
    </row>
    <row r="2853" ht="15">
      <c r="D2853" s="169"/>
    </row>
    <row r="2854" ht="15">
      <c r="D2854" s="169"/>
    </row>
    <row r="2855" ht="15">
      <c r="D2855" s="169"/>
    </row>
    <row r="2856" ht="15">
      <c r="D2856" s="169"/>
    </row>
    <row r="2857" ht="15">
      <c r="D2857" s="169"/>
    </row>
    <row r="2858" ht="15">
      <c r="D2858" s="169"/>
    </row>
    <row r="2859" ht="15">
      <c r="D2859" s="169"/>
    </row>
    <row r="2860" ht="15">
      <c r="D2860" s="169"/>
    </row>
    <row r="2861" ht="15">
      <c r="D2861" s="169"/>
    </row>
    <row r="2862" ht="15">
      <c r="D2862" s="169"/>
    </row>
    <row r="2863" ht="15">
      <c r="D2863" s="169"/>
    </row>
    <row r="2864" ht="15">
      <c r="D2864" s="169"/>
    </row>
    <row r="2865" ht="15">
      <c r="D2865" s="169"/>
    </row>
    <row r="2866" ht="15">
      <c r="D2866" s="169"/>
    </row>
    <row r="2867" ht="15">
      <c r="D2867" s="169"/>
    </row>
    <row r="2868" ht="15">
      <c r="D2868" s="169"/>
    </row>
    <row r="2869" ht="15">
      <c r="D2869" s="169"/>
    </row>
    <row r="2870" ht="15">
      <c r="D2870" s="169"/>
    </row>
    <row r="2871" ht="15">
      <c r="D2871" s="169"/>
    </row>
    <row r="2872" ht="15">
      <c r="D2872" s="169"/>
    </row>
    <row r="2873" ht="15">
      <c r="D2873" s="169"/>
    </row>
    <row r="2874" ht="15">
      <c r="D2874" s="169"/>
    </row>
    <row r="2875" ht="15">
      <c r="D2875" s="169"/>
    </row>
    <row r="2876" ht="15">
      <c r="D2876" s="169"/>
    </row>
    <row r="2877" ht="15">
      <c r="D2877" s="169"/>
    </row>
    <row r="2878" ht="15">
      <c r="D2878" s="169"/>
    </row>
    <row r="2879" ht="15">
      <c r="D2879" s="169"/>
    </row>
    <row r="2880" ht="15">
      <c r="D2880" s="169"/>
    </row>
    <row r="2881" ht="15">
      <c r="D2881" s="169"/>
    </row>
    <row r="2882" ht="15">
      <c r="D2882" s="169"/>
    </row>
    <row r="2883" ht="15">
      <c r="D2883" s="169"/>
    </row>
    <row r="2884" ht="15">
      <c r="D2884" s="169"/>
    </row>
    <row r="2885" ht="15">
      <c r="D2885" s="169"/>
    </row>
    <row r="2886" ht="15">
      <c r="D2886" s="169"/>
    </row>
    <row r="2887" ht="15">
      <c r="D2887" s="169"/>
    </row>
    <row r="2888" ht="15">
      <c r="D2888" s="169"/>
    </row>
    <row r="2889" ht="15">
      <c r="D2889" s="169"/>
    </row>
    <row r="2890" ht="15">
      <c r="D2890" s="169"/>
    </row>
    <row r="2891" ht="15">
      <c r="D2891" s="169"/>
    </row>
    <row r="2892" ht="15">
      <c r="D2892" s="169"/>
    </row>
    <row r="2893" ht="15">
      <c r="D2893" s="169"/>
    </row>
    <row r="2894" ht="15">
      <c r="D2894" s="169"/>
    </row>
    <row r="2895" ht="15">
      <c r="D2895" s="169"/>
    </row>
    <row r="2896" ht="15">
      <c r="D2896" s="169"/>
    </row>
    <row r="2897" ht="15">
      <c r="D2897" s="169"/>
    </row>
    <row r="2898" ht="15">
      <c r="D2898" s="169"/>
    </row>
    <row r="2899" ht="15">
      <c r="D2899" s="169"/>
    </row>
    <row r="2900" ht="15">
      <c r="D2900" s="169"/>
    </row>
    <row r="2901" ht="15">
      <c r="D2901" s="169"/>
    </row>
    <row r="2902" ht="15">
      <c r="D2902" s="169"/>
    </row>
    <row r="2903" ht="15">
      <c r="D2903" s="169"/>
    </row>
    <row r="2904" ht="15">
      <c r="D2904" s="169"/>
    </row>
    <row r="2905" ht="15">
      <c r="D2905" s="169"/>
    </row>
    <row r="2906" ht="15">
      <c r="D2906" s="169"/>
    </row>
    <row r="2907" ht="15">
      <c r="D2907" s="169"/>
    </row>
    <row r="2908" ht="15">
      <c r="D2908" s="169"/>
    </row>
    <row r="2909" ht="15">
      <c r="D2909" s="169"/>
    </row>
    <row r="2910" ht="15">
      <c r="D2910" s="169"/>
    </row>
    <row r="2911" ht="15">
      <c r="D2911" s="169"/>
    </row>
    <row r="2912" ht="15">
      <c r="D2912" s="169"/>
    </row>
    <row r="2913" ht="15">
      <c r="D2913" s="169"/>
    </row>
    <row r="2914" ht="15">
      <c r="D2914" s="169"/>
    </row>
    <row r="2915" ht="15">
      <c r="D2915" s="169"/>
    </row>
    <row r="2916" ht="15">
      <c r="D2916" s="169"/>
    </row>
    <row r="2917" ht="15">
      <c r="D2917" s="169"/>
    </row>
    <row r="2918" ht="15">
      <c r="D2918" s="169"/>
    </row>
    <row r="2919" ht="15">
      <c r="D2919" s="169"/>
    </row>
    <row r="2920" ht="15">
      <c r="D2920" s="169"/>
    </row>
    <row r="2921" ht="15">
      <c r="D2921" s="169"/>
    </row>
    <row r="2922" ht="15">
      <c r="D2922" s="169"/>
    </row>
    <row r="2923" ht="15">
      <c r="D2923" s="169"/>
    </row>
    <row r="2924" ht="15">
      <c r="D2924" s="169"/>
    </row>
    <row r="2925" ht="15">
      <c r="D2925" s="169"/>
    </row>
    <row r="2926" ht="15">
      <c r="D2926" s="169"/>
    </row>
    <row r="2927" ht="15">
      <c r="D2927" s="169"/>
    </row>
    <row r="2928" ht="15">
      <c r="D2928" s="169"/>
    </row>
    <row r="2929" ht="15">
      <c r="D2929" s="169"/>
    </row>
    <row r="2930" ht="15">
      <c r="D2930" s="169"/>
    </row>
    <row r="2931" ht="15">
      <c r="D2931" s="169"/>
    </row>
    <row r="2932" ht="15">
      <c r="D2932" s="169"/>
    </row>
    <row r="2933" ht="15">
      <c r="D2933" s="169"/>
    </row>
    <row r="2934" ht="15">
      <c r="D2934" s="169"/>
    </row>
    <row r="2935" ht="15">
      <c r="D2935" s="169"/>
    </row>
    <row r="2936" ht="15">
      <c r="D2936" s="169"/>
    </row>
    <row r="2937" ht="15">
      <c r="D2937" s="169"/>
    </row>
    <row r="2938" ht="15">
      <c r="D2938" s="169"/>
    </row>
    <row r="2939" ht="15">
      <c r="D2939" s="169"/>
    </row>
    <row r="2940" ht="15">
      <c r="D2940" s="169"/>
    </row>
    <row r="2941" ht="15">
      <c r="D2941" s="169"/>
    </row>
    <row r="2942" ht="15">
      <c r="D2942" s="169"/>
    </row>
    <row r="2943" ht="15">
      <c r="D2943" s="169"/>
    </row>
    <row r="2944" ht="15">
      <c r="D2944" s="169"/>
    </row>
    <row r="2945" ht="15">
      <c r="D2945" s="169"/>
    </row>
    <row r="2946" ht="15">
      <c r="D2946" s="169"/>
    </row>
    <row r="2947" ht="15">
      <c r="D2947" s="169"/>
    </row>
    <row r="2948" ht="15">
      <c r="D2948" s="169"/>
    </row>
    <row r="2949" ht="15">
      <c r="D2949" s="169"/>
    </row>
    <row r="2950" ht="15">
      <c r="D2950" s="169"/>
    </row>
    <row r="2951" ht="15">
      <c r="D2951" s="169"/>
    </row>
    <row r="2952" ht="15">
      <c r="D2952" s="169"/>
    </row>
    <row r="2953" ht="15">
      <c r="D2953" s="169"/>
    </row>
    <row r="2954" ht="15">
      <c r="D2954" s="169"/>
    </row>
    <row r="2955" ht="15">
      <c r="D2955" s="169"/>
    </row>
    <row r="2956" ht="15">
      <c r="D2956" s="169"/>
    </row>
    <row r="2957" ht="15">
      <c r="D2957" s="169"/>
    </row>
    <row r="2958" ht="15">
      <c r="D2958" s="169"/>
    </row>
    <row r="2959" ht="15">
      <c r="D2959" s="169"/>
    </row>
    <row r="2960" ht="15">
      <c r="D2960" s="169"/>
    </row>
    <row r="2961" ht="15">
      <c r="D2961" s="169"/>
    </row>
    <row r="2962" ht="15">
      <c r="D2962" s="169"/>
    </row>
    <row r="2963" ht="15">
      <c r="D2963" s="169"/>
    </row>
    <row r="2964" ht="15">
      <c r="D2964" s="169"/>
    </row>
    <row r="2965" ht="15">
      <c r="D2965" s="169"/>
    </row>
    <row r="2966" ht="15">
      <c r="D2966" s="169"/>
    </row>
    <row r="2967" ht="15">
      <c r="D2967" s="169"/>
    </row>
    <row r="2968" ht="15">
      <c r="D2968" s="169"/>
    </row>
    <row r="2969" ht="15">
      <c r="D2969" s="169"/>
    </row>
    <row r="2970" ht="15">
      <c r="D2970" s="169"/>
    </row>
    <row r="2971" ht="15">
      <c r="D2971" s="169"/>
    </row>
    <row r="2972" ht="15">
      <c r="D2972" s="169"/>
    </row>
    <row r="2973" ht="15">
      <c r="D2973" s="169"/>
    </row>
    <row r="2974" ht="15">
      <c r="D2974" s="169"/>
    </row>
    <row r="2975" ht="15">
      <c r="D2975" s="169"/>
    </row>
    <row r="2976" ht="15">
      <c r="D2976" s="169"/>
    </row>
    <row r="2977" ht="15">
      <c r="D2977" s="169"/>
    </row>
    <row r="2978" ht="15">
      <c r="D2978" s="169"/>
    </row>
    <row r="2979" ht="15">
      <c r="D2979" s="169"/>
    </row>
    <row r="2980" ht="15">
      <c r="D2980" s="169"/>
    </row>
    <row r="2981" ht="15">
      <c r="D2981" s="169"/>
    </row>
    <row r="2982" ht="15">
      <c r="D2982" s="169"/>
    </row>
    <row r="2983" ht="15">
      <c r="D2983" s="169"/>
    </row>
    <row r="2984" ht="15">
      <c r="D2984" s="169"/>
    </row>
    <row r="2985" ht="15">
      <c r="D2985" s="169"/>
    </row>
    <row r="2986" ht="15">
      <c r="D2986" s="169"/>
    </row>
    <row r="2987" ht="15">
      <c r="D2987" s="169"/>
    </row>
    <row r="2988" ht="15">
      <c r="D2988" s="169"/>
    </row>
    <row r="2989" ht="15">
      <c r="D2989" s="169"/>
    </row>
    <row r="2990" ht="15">
      <c r="D2990" s="169"/>
    </row>
    <row r="2991" ht="15">
      <c r="D2991" s="169"/>
    </row>
    <row r="2992" ht="15">
      <c r="D2992" s="169"/>
    </row>
    <row r="2993" ht="15">
      <c r="D2993" s="169"/>
    </row>
    <row r="2994" ht="15">
      <c r="D2994" s="169"/>
    </row>
    <row r="2995" ht="15">
      <c r="D2995" s="169"/>
    </row>
    <row r="2996" ht="15">
      <c r="D2996" s="169"/>
    </row>
    <row r="2997" ht="15">
      <c r="D2997" s="169"/>
    </row>
    <row r="2998" ht="15">
      <c r="D2998" s="169"/>
    </row>
    <row r="2999" ht="15">
      <c r="D2999" s="169"/>
    </row>
    <row r="3000" ht="15">
      <c r="D3000" s="169"/>
    </row>
    <row r="3001" ht="15">
      <c r="D3001" s="169"/>
    </row>
    <row r="3002" ht="15">
      <c r="D3002" s="169"/>
    </row>
    <row r="3003" ht="15">
      <c r="D3003" s="169"/>
    </row>
    <row r="3004" ht="15">
      <c r="D3004" s="169"/>
    </row>
    <row r="3005" ht="15">
      <c r="D3005" s="169"/>
    </row>
    <row r="3006" ht="15">
      <c r="D3006" s="169"/>
    </row>
    <row r="3007" ht="15">
      <c r="D3007" s="169"/>
    </row>
    <row r="3008" ht="15">
      <c r="D3008" s="169"/>
    </row>
    <row r="3009" ht="15">
      <c r="D3009" s="169"/>
    </row>
    <row r="3010" ht="15">
      <c r="D3010" s="169"/>
    </row>
    <row r="3011" ht="15">
      <c r="D3011" s="169"/>
    </row>
    <row r="3012" ht="15">
      <c r="D3012" s="169"/>
    </row>
    <row r="3013" ht="15">
      <c r="D3013" s="169"/>
    </row>
    <row r="3014" ht="15">
      <c r="D3014" s="169"/>
    </row>
    <row r="3015" ht="15">
      <c r="D3015" s="169"/>
    </row>
    <row r="3016" ht="15">
      <c r="D3016" s="169"/>
    </row>
    <row r="3017" ht="15">
      <c r="D3017" s="169"/>
    </row>
    <row r="3018" ht="15">
      <c r="D3018" s="169"/>
    </row>
    <row r="3019" ht="15">
      <c r="D3019" s="169"/>
    </row>
    <row r="3020" ht="15">
      <c r="D3020" s="169"/>
    </row>
    <row r="3021" ht="15">
      <c r="D3021" s="169"/>
    </row>
    <row r="3022" ht="15">
      <c r="D3022" s="169"/>
    </row>
    <row r="3023" ht="15">
      <c r="D3023" s="169"/>
    </row>
    <row r="3024" ht="15">
      <c r="D3024" s="169"/>
    </row>
    <row r="3025" ht="15">
      <c r="D3025" s="169"/>
    </row>
    <row r="3026" ht="15">
      <c r="D3026" s="169"/>
    </row>
    <row r="3027" ht="15">
      <c r="D3027" s="169"/>
    </row>
    <row r="3028" ht="15">
      <c r="D3028" s="169"/>
    </row>
    <row r="3029" ht="15">
      <c r="D3029" s="169"/>
    </row>
    <row r="3030" ht="15">
      <c r="D3030" s="169"/>
    </row>
    <row r="3031" ht="15">
      <c r="D3031" s="169"/>
    </row>
    <row r="3032" ht="15">
      <c r="D3032" s="169"/>
    </row>
    <row r="3033" ht="15">
      <c r="D3033" s="169"/>
    </row>
    <row r="3034" ht="15">
      <c r="D3034" s="169"/>
    </row>
    <row r="3035" ht="15">
      <c r="D3035" s="169"/>
    </row>
    <row r="3036" ht="15">
      <c r="D3036" s="169"/>
    </row>
    <row r="3037" ht="15">
      <c r="D3037" s="169"/>
    </row>
    <row r="3038" ht="15">
      <c r="D3038" s="169"/>
    </row>
    <row r="3039" ht="15">
      <c r="D3039" s="169"/>
    </row>
    <row r="3040" ht="15">
      <c r="D3040" s="169"/>
    </row>
    <row r="3041" ht="15">
      <c r="D3041" s="169"/>
    </row>
    <row r="3042" ht="15">
      <c r="D3042" s="169"/>
    </row>
    <row r="3043" ht="15">
      <c r="D3043" s="169"/>
    </row>
    <row r="3044" ht="15">
      <c r="D3044" s="169"/>
    </row>
    <row r="3045" ht="15">
      <c r="D3045" s="169"/>
    </row>
    <row r="3046" ht="15">
      <c r="D3046" s="169"/>
    </row>
    <row r="3047" ht="15">
      <c r="D3047" s="169"/>
    </row>
    <row r="3048" ht="15">
      <c r="D3048" s="169"/>
    </row>
    <row r="3049" ht="15">
      <c r="D3049" s="169"/>
    </row>
    <row r="3050" ht="15">
      <c r="D3050" s="169"/>
    </row>
    <row r="3051" ht="15">
      <c r="D3051" s="169"/>
    </row>
    <row r="3052" ht="15">
      <c r="D3052" s="169"/>
    </row>
    <row r="3053" ht="15">
      <c r="D3053" s="169"/>
    </row>
    <row r="3054" ht="15">
      <c r="D3054" s="169"/>
    </row>
    <row r="3055" ht="15">
      <c r="D3055" s="169"/>
    </row>
    <row r="3056" ht="15">
      <c r="D3056" s="169"/>
    </row>
    <row r="3057" ht="15">
      <c r="D3057" s="169"/>
    </row>
    <row r="3058" ht="15">
      <c r="D3058" s="169"/>
    </row>
    <row r="3059" ht="15">
      <c r="D3059" s="169"/>
    </row>
    <row r="3060" ht="15">
      <c r="D3060" s="169"/>
    </row>
    <row r="3061" ht="15">
      <c r="D3061" s="169"/>
    </row>
    <row r="3062" ht="15">
      <c r="D3062" s="169"/>
    </row>
    <row r="3063" ht="15">
      <c r="D3063" s="169"/>
    </row>
    <row r="3064" ht="15">
      <c r="D3064" s="169"/>
    </row>
    <row r="3065" ht="15">
      <c r="D3065" s="169"/>
    </row>
    <row r="3066" ht="15">
      <c r="D3066" s="169"/>
    </row>
    <row r="3067" ht="15">
      <c r="D3067" s="169"/>
    </row>
    <row r="3068" ht="15">
      <c r="D3068" s="169"/>
    </row>
    <row r="3069" ht="15">
      <c r="D3069" s="169"/>
    </row>
    <row r="3070" ht="15">
      <c r="D3070" s="169"/>
    </row>
    <row r="3071" ht="15">
      <c r="D3071" s="169"/>
    </row>
    <row r="3072" ht="15">
      <c r="D3072" s="169"/>
    </row>
    <row r="3073" ht="15">
      <c r="D3073" s="169"/>
    </row>
    <row r="3074" ht="15">
      <c r="D3074" s="169"/>
    </row>
    <row r="3075" ht="15">
      <c r="D3075" s="169"/>
    </row>
    <row r="3076" ht="15">
      <c r="D3076" s="169"/>
    </row>
    <row r="3077" ht="15">
      <c r="D3077" s="169"/>
    </row>
    <row r="3078" ht="15">
      <c r="D3078" s="169"/>
    </row>
    <row r="3079" ht="15">
      <c r="D3079" s="169"/>
    </row>
    <row r="3080" ht="15">
      <c r="D3080" s="169"/>
    </row>
    <row r="3081" ht="15">
      <c r="D3081" s="169"/>
    </row>
    <row r="3082" ht="15">
      <c r="D3082" s="169"/>
    </row>
    <row r="3083" ht="15">
      <c r="D3083" s="169"/>
    </row>
    <row r="3084" ht="15">
      <c r="D3084" s="169"/>
    </row>
    <row r="3085" ht="15">
      <c r="D3085" s="169"/>
    </row>
    <row r="3086" ht="15">
      <c r="D3086" s="169"/>
    </row>
    <row r="3087" ht="15">
      <c r="D3087" s="169"/>
    </row>
    <row r="3088" ht="15">
      <c r="D3088" s="169"/>
    </row>
    <row r="3089" ht="15">
      <c r="D3089" s="169"/>
    </row>
    <row r="3090" ht="15">
      <c r="D3090" s="169"/>
    </row>
    <row r="3091" ht="15">
      <c r="D3091" s="169"/>
    </row>
    <row r="3092" ht="15">
      <c r="D3092" s="169"/>
    </row>
    <row r="3093" ht="15">
      <c r="D3093" s="169"/>
    </row>
    <row r="3094" ht="15">
      <c r="D3094" s="169"/>
    </row>
    <row r="3095" ht="15">
      <c r="D3095" s="169"/>
    </row>
    <row r="3096" ht="15">
      <c r="D3096" s="169"/>
    </row>
    <row r="3097" ht="15">
      <c r="D3097" s="169"/>
    </row>
    <row r="3098" ht="15">
      <c r="D3098" s="169"/>
    </row>
    <row r="3099" ht="15">
      <c r="D3099" s="169"/>
    </row>
    <row r="3100" ht="15">
      <c r="D3100" s="169"/>
    </row>
    <row r="3101" ht="15">
      <c r="D3101" s="169"/>
    </row>
    <row r="3102" ht="15">
      <c r="D3102" s="169"/>
    </row>
    <row r="3103" ht="15">
      <c r="D3103" s="169"/>
    </row>
    <row r="3104" ht="15">
      <c r="D3104" s="169"/>
    </row>
    <row r="3105" ht="15">
      <c r="D3105" s="169"/>
    </row>
    <row r="3106" ht="15">
      <c r="D3106" s="169"/>
    </row>
    <row r="3107" ht="15">
      <c r="D3107" s="169"/>
    </row>
    <row r="3108" ht="15">
      <c r="D3108" s="169"/>
    </row>
    <row r="3109" ht="15">
      <c r="D3109" s="169"/>
    </row>
    <row r="3110" ht="15">
      <c r="D3110" s="169"/>
    </row>
    <row r="3111" ht="15">
      <c r="D3111" s="169"/>
    </row>
    <row r="3112" ht="15">
      <c r="D3112" s="169"/>
    </row>
    <row r="3113" ht="15">
      <c r="D3113" s="169"/>
    </row>
    <row r="3114" ht="15">
      <c r="D3114" s="169"/>
    </row>
    <row r="3115" ht="15">
      <c r="D3115" s="169"/>
    </row>
    <row r="3116" ht="15">
      <c r="D3116" s="169"/>
    </row>
    <row r="3117" ht="15">
      <c r="D3117" s="169"/>
    </row>
    <row r="3118" ht="15">
      <c r="D3118" s="169"/>
    </row>
    <row r="3119" ht="15">
      <c r="D3119" s="169"/>
    </row>
    <row r="3120" ht="15">
      <c r="D3120" s="169"/>
    </row>
    <row r="3121" ht="15">
      <c r="D3121" s="169"/>
    </row>
    <row r="3122" ht="15">
      <c r="D3122" s="169"/>
    </row>
    <row r="3123" ht="15">
      <c r="D3123" s="169"/>
    </row>
    <row r="3124" ht="15">
      <c r="D3124" s="169"/>
    </row>
    <row r="3125" ht="15">
      <c r="D3125" s="169"/>
    </row>
    <row r="3126" ht="15">
      <c r="D3126" s="169"/>
    </row>
    <row r="3127" ht="15">
      <c r="D3127" s="169"/>
    </row>
    <row r="3128" ht="15">
      <c r="D3128" s="169"/>
    </row>
    <row r="3129" ht="15">
      <c r="D3129" s="169"/>
    </row>
    <row r="3130" ht="15">
      <c r="D3130" s="169"/>
    </row>
    <row r="3131" ht="15">
      <c r="D3131" s="169"/>
    </row>
    <row r="3132" ht="15">
      <c r="D3132" s="169"/>
    </row>
    <row r="3133" ht="15">
      <c r="D3133" s="169"/>
    </row>
    <row r="3134" ht="15">
      <c r="D3134" s="169"/>
    </row>
    <row r="3135" ht="15">
      <c r="D3135" s="169"/>
    </row>
    <row r="3136" ht="15">
      <c r="D3136" s="169"/>
    </row>
    <row r="3137" ht="15">
      <c r="D3137" s="169"/>
    </row>
    <row r="3138" ht="15">
      <c r="D3138" s="169"/>
    </row>
    <row r="3139" ht="15">
      <c r="D3139" s="169"/>
    </row>
    <row r="3140" ht="15">
      <c r="D3140" s="169"/>
    </row>
    <row r="3141" ht="15">
      <c r="D3141" s="169"/>
    </row>
    <row r="3142" ht="15">
      <c r="D3142" s="169"/>
    </row>
    <row r="3143" ht="15">
      <c r="D3143" s="169"/>
    </row>
    <row r="3144" ht="15">
      <c r="D3144" s="169"/>
    </row>
    <row r="3145" ht="15">
      <c r="D3145" s="169"/>
    </row>
    <row r="3146" ht="15">
      <c r="D3146" s="169"/>
    </row>
    <row r="3147" ht="15">
      <c r="D3147" s="169"/>
    </row>
    <row r="3148" ht="15">
      <c r="D3148" s="169"/>
    </row>
    <row r="3149" ht="15">
      <c r="D3149" s="169"/>
    </row>
    <row r="3150" ht="15">
      <c r="D3150" s="169"/>
    </row>
    <row r="3151" ht="15">
      <c r="D3151" s="169"/>
    </row>
    <row r="3152" ht="15">
      <c r="D3152" s="169"/>
    </row>
    <row r="3153" ht="15">
      <c r="D3153" s="169"/>
    </row>
    <row r="3154" ht="15">
      <c r="D3154" s="169"/>
    </row>
    <row r="3155" ht="15">
      <c r="D3155" s="169"/>
    </row>
    <row r="3156" ht="15">
      <c r="D3156" s="169"/>
    </row>
    <row r="3157" ht="15">
      <c r="D3157" s="169"/>
    </row>
    <row r="3158" ht="15">
      <c r="D3158" s="169"/>
    </row>
    <row r="3159" ht="15">
      <c r="D3159" s="169"/>
    </row>
    <row r="3160" ht="15">
      <c r="D3160" s="169"/>
    </row>
    <row r="3161" ht="15">
      <c r="D3161" s="169"/>
    </row>
    <row r="3162" ht="15">
      <c r="D3162" s="169"/>
    </row>
    <row r="3163" ht="15">
      <c r="D3163" s="169"/>
    </row>
    <row r="3164" ht="15">
      <c r="D3164" s="169"/>
    </row>
    <row r="3165" ht="15">
      <c r="D3165" s="169"/>
    </row>
    <row r="3166" ht="15">
      <c r="D3166" s="169"/>
    </row>
    <row r="3167" ht="15">
      <c r="D3167" s="169"/>
    </row>
    <row r="3168" ht="15">
      <c r="D3168" s="169"/>
    </row>
    <row r="3169" ht="15">
      <c r="D3169" s="169"/>
    </row>
    <row r="3170" ht="15">
      <c r="D3170" s="169"/>
    </row>
    <row r="3171" ht="15">
      <c r="D3171" s="169"/>
    </row>
    <row r="3172" ht="15">
      <c r="D3172" s="169"/>
    </row>
    <row r="3173" ht="15">
      <c r="D3173" s="169"/>
    </row>
    <row r="3174" ht="15">
      <c r="D3174" s="169"/>
    </row>
    <row r="3175" ht="15">
      <c r="D3175" s="169"/>
    </row>
    <row r="3176" ht="15">
      <c r="D3176" s="169"/>
    </row>
    <row r="3177" ht="15">
      <c r="D3177" s="169"/>
    </row>
    <row r="3178" ht="15">
      <c r="D3178" s="169"/>
    </row>
    <row r="3179" ht="15">
      <c r="D3179" s="169"/>
    </row>
    <row r="3180" ht="15">
      <c r="D3180" s="169"/>
    </row>
    <row r="3181" ht="15">
      <c r="D3181" s="169"/>
    </row>
    <row r="3182" ht="15">
      <c r="D3182" s="169"/>
    </row>
    <row r="3183" ht="15">
      <c r="D3183" s="169"/>
    </row>
    <row r="3184" ht="15">
      <c r="D3184" s="169"/>
    </row>
    <row r="3185" ht="15">
      <c r="D3185" s="169"/>
    </row>
    <row r="3186" ht="15">
      <c r="D3186" s="169"/>
    </row>
    <row r="3187" ht="15">
      <c r="D3187" s="169"/>
    </row>
    <row r="3188" ht="15">
      <c r="D3188" s="169"/>
    </row>
    <row r="3189" ht="15">
      <c r="D3189" s="169"/>
    </row>
    <row r="3190" ht="15">
      <c r="D3190" s="169"/>
    </row>
    <row r="3191" ht="15">
      <c r="D3191" s="169"/>
    </row>
    <row r="3192" ht="15">
      <c r="D3192" s="169"/>
    </row>
    <row r="3193" ht="15">
      <c r="D3193" s="169"/>
    </row>
    <row r="3194" ht="15">
      <c r="D3194" s="169"/>
    </row>
    <row r="3195" ht="15">
      <c r="D3195" s="169"/>
    </row>
    <row r="3196" ht="15">
      <c r="D3196" s="169"/>
    </row>
    <row r="3197" ht="15">
      <c r="D3197" s="169"/>
    </row>
    <row r="3198" ht="15">
      <c r="D3198" s="169"/>
    </row>
    <row r="3199" ht="15">
      <c r="D3199" s="169"/>
    </row>
    <row r="3200" ht="15">
      <c r="D3200" s="169"/>
    </row>
    <row r="3201" ht="15">
      <c r="D3201" s="169"/>
    </row>
    <row r="3202" ht="15">
      <c r="D3202" s="169"/>
    </row>
    <row r="3203" ht="15">
      <c r="D3203" s="169"/>
    </row>
    <row r="3204" ht="15">
      <c r="D3204" s="169"/>
    </row>
    <row r="3205" ht="15">
      <c r="D3205" s="169"/>
    </row>
    <row r="3206" ht="15">
      <c r="D3206" s="169"/>
    </row>
    <row r="3207" ht="15">
      <c r="D3207" s="169"/>
    </row>
    <row r="3208" ht="15">
      <c r="D3208" s="169"/>
    </row>
    <row r="3209" ht="15">
      <c r="D3209" s="169"/>
    </row>
    <row r="3210" ht="15">
      <c r="D3210" s="169"/>
    </row>
    <row r="3211" ht="15">
      <c r="D3211" s="169"/>
    </row>
    <row r="3212" ht="15">
      <c r="D3212" s="169"/>
    </row>
    <row r="3213" ht="15">
      <c r="D3213" s="169"/>
    </row>
    <row r="3214" ht="15">
      <c r="D3214" s="169"/>
    </row>
    <row r="3215" ht="15">
      <c r="D3215" s="169"/>
    </row>
    <row r="3216" ht="15">
      <c r="D3216" s="169"/>
    </row>
    <row r="3217" ht="15">
      <c r="D3217" s="169"/>
    </row>
    <row r="3218" ht="15">
      <c r="D3218" s="169"/>
    </row>
    <row r="3219" ht="15">
      <c r="D3219" s="169"/>
    </row>
    <row r="3220" ht="15">
      <c r="D3220" s="169"/>
    </row>
    <row r="3221" ht="15">
      <c r="D3221" s="169"/>
    </row>
    <row r="3222" ht="15">
      <c r="D3222" s="169"/>
    </row>
    <row r="3223" ht="15">
      <c r="D3223" s="169"/>
    </row>
    <row r="3224" ht="15">
      <c r="D3224" s="169"/>
    </row>
    <row r="3225" ht="15">
      <c r="D3225" s="169"/>
    </row>
    <row r="3226" ht="15">
      <c r="D3226" s="169"/>
    </row>
    <row r="3227" ht="15">
      <c r="D3227" s="169"/>
    </row>
    <row r="3228" ht="15">
      <c r="D3228" s="169"/>
    </row>
    <row r="3229" ht="15">
      <c r="D3229" s="169"/>
    </row>
    <row r="3230" ht="15">
      <c r="D3230" s="169"/>
    </row>
    <row r="3231" ht="15">
      <c r="D3231" s="169"/>
    </row>
    <row r="3232" ht="15">
      <c r="D3232" s="169"/>
    </row>
    <row r="3233" ht="15">
      <c r="D3233" s="169"/>
    </row>
    <row r="3234" ht="15">
      <c r="D3234" s="169"/>
    </row>
    <row r="3235" ht="15">
      <c r="D3235" s="169"/>
    </row>
    <row r="3236" ht="15">
      <c r="D3236" s="169"/>
    </row>
    <row r="3237" ht="15">
      <c r="D3237" s="169"/>
    </row>
    <row r="3238" ht="15">
      <c r="D3238" s="169"/>
    </row>
    <row r="3239" ht="15">
      <c r="D3239" s="169"/>
    </row>
    <row r="3240" ht="15">
      <c r="D3240" s="169"/>
    </row>
    <row r="3241" ht="15">
      <c r="D3241" s="169"/>
    </row>
    <row r="3242" ht="15">
      <c r="D3242" s="169"/>
    </row>
    <row r="3243" ht="15">
      <c r="D3243" s="169"/>
    </row>
    <row r="3244" ht="15">
      <c r="D3244" s="169"/>
    </row>
    <row r="3245" ht="15">
      <c r="D3245" s="169"/>
    </row>
    <row r="3246" ht="15">
      <c r="D3246" s="169"/>
    </row>
    <row r="3247" ht="15">
      <c r="D3247" s="169"/>
    </row>
    <row r="3248" ht="15">
      <c r="D3248" s="169"/>
    </row>
    <row r="3249" ht="15">
      <c r="D3249" s="169"/>
    </row>
    <row r="3250" ht="15">
      <c r="D3250" s="169"/>
    </row>
    <row r="3251" ht="15">
      <c r="D3251" s="169"/>
    </row>
    <row r="3252" ht="15">
      <c r="D3252" s="169"/>
    </row>
    <row r="3253" ht="15">
      <c r="D3253" s="169"/>
    </row>
    <row r="3254" ht="15">
      <c r="D3254" s="169"/>
    </row>
    <row r="3255" ht="15">
      <c r="D3255" s="169"/>
    </row>
    <row r="3256" ht="15">
      <c r="D3256" s="169"/>
    </row>
    <row r="3257" ht="15">
      <c r="D3257" s="169"/>
    </row>
    <row r="3258" ht="15">
      <c r="D3258" s="169"/>
    </row>
    <row r="3259" ht="15">
      <c r="D3259" s="169"/>
    </row>
    <row r="3260" ht="15">
      <c r="D3260" s="169"/>
    </row>
    <row r="3261" ht="15">
      <c r="D3261" s="169"/>
    </row>
    <row r="3262" ht="15">
      <c r="D3262" s="169"/>
    </row>
    <row r="3263" ht="15">
      <c r="D3263" s="169"/>
    </row>
    <row r="3264" ht="15">
      <c r="D3264" s="169"/>
    </row>
    <row r="3265" ht="15">
      <c r="D3265" s="169"/>
    </row>
    <row r="3266" ht="15">
      <c r="D3266" s="169"/>
    </row>
    <row r="3267" ht="15">
      <c r="D3267" s="169"/>
    </row>
    <row r="3268" ht="15">
      <c r="D3268" s="169"/>
    </row>
    <row r="3269" ht="15">
      <c r="D3269" s="169"/>
    </row>
    <row r="3270" ht="15">
      <c r="D3270" s="169"/>
    </row>
    <row r="3271" ht="15">
      <c r="D3271" s="169"/>
    </row>
    <row r="3272" ht="15">
      <c r="D3272" s="169"/>
    </row>
    <row r="3273" ht="15">
      <c r="D3273" s="169"/>
    </row>
    <row r="3274" ht="15">
      <c r="D3274" s="169"/>
    </row>
    <row r="3275" ht="15">
      <c r="D3275" s="169"/>
    </row>
    <row r="3276" ht="15">
      <c r="D3276" s="169"/>
    </row>
    <row r="3277" ht="15">
      <c r="D3277" s="169"/>
    </row>
    <row r="3278" ht="15">
      <c r="D3278" s="169"/>
    </row>
    <row r="3279" ht="15">
      <c r="D3279" s="169"/>
    </row>
    <row r="3280" ht="15">
      <c r="D3280" s="169"/>
    </row>
    <row r="3281" ht="15">
      <c r="D3281" s="169"/>
    </row>
    <row r="3282" ht="15">
      <c r="D3282" s="169"/>
    </row>
    <row r="3283" ht="15">
      <c r="D3283" s="169"/>
    </row>
    <row r="3284" ht="15">
      <c r="D3284" s="169"/>
    </row>
    <row r="3285" ht="15">
      <c r="D3285" s="169"/>
    </row>
    <row r="3286" ht="15">
      <c r="D3286" s="169"/>
    </row>
    <row r="3287" ht="15">
      <c r="D3287" s="169"/>
    </row>
    <row r="3288" ht="15">
      <c r="D3288" s="169"/>
    </row>
    <row r="3289" ht="15">
      <c r="D3289" s="169"/>
    </row>
    <row r="3290" ht="15">
      <c r="D3290" s="169"/>
    </row>
    <row r="3291" ht="15">
      <c r="D3291" s="169"/>
    </row>
    <row r="3292" ht="15">
      <c r="D3292" s="169"/>
    </row>
    <row r="3293" ht="15">
      <c r="D3293" s="169"/>
    </row>
    <row r="3294" ht="15">
      <c r="D3294" s="169"/>
    </row>
    <row r="3295" ht="15">
      <c r="D3295" s="169"/>
    </row>
    <row r="3296" ht="15">
      <c r="D3296" s="169"/>
    </row>
    <row r="3297" ht="15">
      <c r="D3297" s="169"/>
    </row>
    <row r="3298" ht="15">
      <c r="D3298" s="169"/>
    </row>
    <row r="3299" ht="15">
      <c r="D3299" s="169"/>
    </row>
    <row r="3300" ht="15">
      <c r="D3300" s="169"/>
    </row>
    <row r="3301" ht="15">
      <c r="D3301" s="169"/>
    </row>
    <row r="3302" ht="15">
      <c r="D3302" s="169"/>
    </row>
    <row r="3303" ht="15">
      <c r="D3303" s="169"/>
    </row>
    <row r="3304" ht="15">
      <c r="D3304" s="169"/>
    </row>
    <row r="3305" ht="15">
      <c r="D3305" s="169"/>
    </row>
    <row r="3306" ht="15">
      <c r="D3306" s="169"/>
    </row>
    <row r="3307" ht="15">
      <c r="D3307" s="169"/>
    </row>
    <row r="3308" ht="15">
      <c r="D3308" s="169"/>
    </row>
    <row r="3309" ht="15">
      <c r="D3309" s="169"/>
    </row>
    <row r="3310" ht="15">
      <c r="D3310" s="169"/>
    </row>
    <row r="3311" ht="15">
      <c r="D3311" s="169"/>
    </row>
    <row r="3312" ht="15">
      <c r="D3312" s="169"/>
    </row>
    <row r="3313" ht="15">
      <c r="D3313" s="169"/>
    </row>
    <row r="3314" ht="15">
      <c r="D3314" s="169"/>
    </row>
    <row r="3315" ht="15">
      <c r="D3315" s="169"/>
    </row>
    <row r="3316" ht="15">
      <c r="D3316" s="169"/>
    </row>
    <row r="3317" ht="15">
      <c r="D3317" s="169"/>
    </row>
    <row r="3318" ht="15">
      <c r="D3318" s="169"/>
    </row>
    <row r="3319" ht="15">
      <c r="D3319" s="169"/>
    </row>
    <row r="3320" ht="15">
      <c r="D3320" s="169"/>
    </row>
    <row r="3321" ht="15">
      <c r="D3321" s="169"/>
    </row>
    <row r="3322" ht="15">
      <c r="D3322" s="169"/>
    </row>
    <row r="3323" ht="15">
      <c r="D3323" s="169"/>
    </row>
    <row r="3324" ht="15">
      <c r="D3324" s="169"/>
    </row>
    <row r="3325" ht="15">
      <c r="D3325" s="169"/>
    </row>
    <row r="3326" ht="15">
      <c r="D3326" s="169"/>
    </row>
    <row r="3327" ht="15">
      <c r="D3327" s="169"/>
    </row>
    <row r="3328" ht="15">
      <c r="D3328" s="169"/>
    </row>
    <row r="3329" ht="15">
      <c r="D3329" s="169"/>
    </row>
    <row r="3330" ht="15">
      <c r="D3330" s="169"/>
    </row>
    <row r="3331" ht="15">
      <c r="D3331" s="169"/>
    </row>
    <row r="3332" ht="15">
      <c r="D3332" s="169"/>
    </row>
    <row r="3333" ht="15">
      <c r="D3333" s="169"/>
    </row>
    <row r="3334" ht="15">
      <c r="D3334" s="169"/>
    </row>
    <row r="3335" ht="15">
      <c r="D3335" s="169"/>
    </row>
    <row r="3336" ht="15">
      <c r="D3336" s="169"/>
    </row>
    <row r="3337" ht="15">
      <c r="D3337" s="169"/>
    </row>
    <row r="3338" ht="15">
      <c r="D3338" s="169"/>
    </row>
    <row r="3339" ht="15">
      <c r="D3339" s="169"/>
    </row>
    <row r="3340" ht="15">
      <c r="D3340" s="169"/>
    </row>
    <row r="3341" ht="15">
      <c r="D3341" s="169"/>
    </row>
    <row r="3342" ht="15">
      <c r="D3342" s="169"/>
    </row>
    <row r="3343" ht="15">
      <c r="D3343" s="169"/>
    </row>
    <row r="3344" ht="15">
      <c r="D3344" s="169"/>
    </row>
    <row r="3345" ht="15">
      <c r="D3345" s="169"/>
    </row>
    <row r="3346" ht="15">
      <c r="D3346" s="169"/>
    </row>
    <row r="3347" ht="15">
      <c r="D3347" s="169"/>
    </row>
    <row r="3348" ht="15">
      <c r="D3348" s="169"/>
    </row>
    <row r="3349" ht="15">
      <c r="D3349" s="169"/>
    </row>
    <row r="3350" ht="15">
      <c r="D3350" s="169"/>
    </row>
    <row r="3351" ht="15">
      <c r="D3351" s="169"/>
    </row>
    <row r="3352" ht="15">
      <c r="D3352" s="169"/>
    </row>
    <row r="3353" ht="15">
      <c r="D3353" s="169"/>
    </row>
    <row r="3354" ht="15">
      <c r="D3354" s="169"/>
    </row>
    <row r="3355" ht="15">
      <c r="D3355" s="169"/>
    </row>
    <row r="3356" ht="15">
      <c r="D3356" s="169"/>
    </row>
    <row r="3357" ht="15">
      <c r="D3357" s="169"/>
    </row>
    <row r="3358" ht="15">
      <c r="D3358" s="169"/>
    </row>
    <row r="3359" ht="15">
      <c r="D3359" s="169"/>
    </row>
    <row r="3360" ht="15">
      <c r="D3360" s="169"/>
    </row>
    <row r="3361" ht="15">
      <c r="D3361" s="169"/>
    </row>
    <row r="3362" ht="15">
      <c r="D3362" s="169"/>
    </row>
    <row r="3363" ht="15">
      <c r="D3363" s="169"/>
    </row>
    <row r="3364" ht="15">
      <c r="D3364" s="169"/>
    </row>
    <row r="3365" ht="15">
      <c r="D3365" s="169"/>
    </row>
    <row r="3366" ht="15">
      <c r="D3366" s="169"/>
    </row>
    <row r="3367" ht="15">
      <c r="D3367" s="169"/>
    </row>
    <row r="3368" ht="15">
      <c r="D3368" s="169"/>
    </row>
    <row r="3369" ht="15">
      <c r="D3369" s="169"/>
    </row>
    <row r="3370" ht="15">
      <c r="D3370" s="169"/>
    </row>
    <row r="3371" ht="15">
      <c r="D3371" s="169"/>
    </row>
    <row r="3372" ht="15">
      <c r="D3372" s="169"/>
    </row>
    <row r="3373" ht="15">
      <c r="D3373" s="169"/>
    </row>
    <row r="3374" ht="15">
      <c r="D3374" s="169"/>
    </row>
    <row r="3375" ht="15">
      <c r="D3375" s="169"/>
    </row>
    <row r="3376" ht="15">
      <c r="D3376" s="169"/>
    </row>
    <row r="3377" ht="15">
      <c r="D3377" s="169"/>
    </row>
    <row r="3378" ht="15">
      <c r="D3378" s="169"/>
    </row>
    <row r="3379" ht="15">
      <c r="D3379" s="169"/>
    </row>
    <row r="3380" ht="15">
      <c r="D3380" s="169"/>
    </row>
    <row r="3381" ht="15">
      <c r="D3381" s="169"/>
    </row>
    <row r="3382" ht="15">
      <c r="D3382" s="169"/>
    </row>
    <row r="3383" ht="15">
      <c r="D3383" s="169"/>
    </row>
    <row r="3384" ht="15">
      <c r="D3384" s="169"/>
    </row>
    <row r="3385" ht="15">
      <c r="D3385" s="169"/>
    </row>
    <row r="3386" ht="15">
      <c r="D3386" s="169"/>
    </row>
    <row r="3387" ht="15">
      <c r="D3387" s="169"/>
    </row>
    <row r="3388" ht="15">
      <c r="D3388" s="169"/>
    </row>
    <row r="3389" ht="15">
      <c r="D3389" s="169"/>
    </row>
    <row r="3390" ht="15">
      <c r="D3390" s="169"/>
    </row>
    <row r="3391" ht="15">
      <c r="D3391" s="169"/>
    </row>
    <row r="3392" ht="15">
      <c r="D3392" s="169"/>
    </row>
    <row r="3393" ht="15">
      <c r="D3393" s="169"/>
    </row>
    <row r="3394" ht="15">
      <c r="D3394" s="169"/>
    </row>
    <row r="3395" ht="15">
      <c r="D3395" s="169"/>
    </row>
    <row r="3396" ht="15">
      <c r="D3396" s="169"/>
    </row>
    <row r="3397" ht="15">
      <c r="D3397" s="169"/>
    </row>
    <row r="3398" ht="15">
      <c r="D3398" s="169"/>
    </row>
    <row r="3399" ht="15">
      <c r="D3399" s="169"/>
    </row>
    <row r="3400" ht="15">
      <c r="D3400" s="169"/>
    </row>
    <row r="3401" ht="15">
      <c r="D3401" s="169"/>
    </row>
    <row r="3402" ht="15">
      <c r="D3402" s="169"/>
    </row>
    <row r="3403" ht="15">
      <c r="D3403" s="169"/>
    </row>
    <row r="3404" ht="15">
      <c r="D3404" s="169"/>
    </row>
    <row r="3405" ht="15">
      <c r="D3405" s="169"/>
    </row>
    <row r="3406" ht="15">
      <c r="D3406" s="169"/>
    </row>
    <row r="3407" ht="15">
      <c r="D3407" s="169"/>
    </row>
    <row r="3408" ht="15">
      <c r="D3408" s="169"/>
    </row>
    <row r="3409" ht="15">
      <c r="D3409" s="169"/>
    </row>
    <row r="3410" ht="15">
      <c r="D3410" s="169"/>
    </row>
    <row r="3411" ht="15">
      <c r="D3411" s="169"/>
    </row>
    <row r="3412" ht="15">
      <c r="D3412" s="169"/>
    </row>
    <row r="3413" ht="15">
      <c r="D3413" s="169"/>
    </row>
    <row r="3414" ht="15">
      <c r="D3414" s="169"/>
    </row>
    <row r="3415" ht="15">
      <c r="D3415" s="169"/>
    </row>
    <row r="3416" ht="15">
      <c r="D3416" s="169"/>
    </row>
    <row r="3417" ht="15">
      <c r="D3417" s="169"/>
    </row>
    <row r="3418" ht="15">
      <c r="D3418" s="169"/>
    </row>
    <row r="3419" ht="15">
      <c r="D3419" s="169"/>
    </row>
    <row r="3420" ht="15">
      <c r="D3420" s="169"/>
    </row>
    <row r="3421" ht="15">
      <c r="D3421" s="169"/>
    </row>
    <row r="3422" ht="15">
      <c r="D3422" s="169"/>
    </row>
    <row r="3423" ht="15">
      <c r="D3423" s="169"/>
    </row>
    <row r="3424" ht="15">
      <c r="D3424" s="169"/>
    </row>
    <row r="3425" ht="15">
      <c r="D3425" s="169"/>
    </row>
    <row r="3426" ht="15">
      <c r="D3426" s="169"/>
    </row>
    <row r="3427" ht="15">
      <c r="D3427" s="169"/>
    </row>
    <row r="3428" ht="15">
      <c r="D3428" s="169"/>
    </row>
    <row r="3429" ht="15">
      <c r="D3429" s="169"/>
    </row>
    <row r="3430" ht="15">
      <c r="D3430" s="169"/>
    </row>
    <row r="3431" ht="15">
      <c r="D3431" s="169"/>
    </row>
    <row r="3432" ht="15">
      <c r="D3432" s="169"/>
    </row>
    <row r="3433" ht="15">
      <c r="D3433" s="169"/>
    </row>
    <row r="3434" ht="15">
      <c r="D3434" s="169"/>
    </row>
    <row r="3435" ht="15">
      <c r="D3435" s="169"/>
    </row>
    <row r="3436" ht="15">
      <c r="D3436" s="169"/>
    </row>
    <row r="3437" ht="15">
      <c r="D3437" s="169"/>
    </row>
    <row r="3438" ht="15">
      <c r="D3438" s="169"/>
    </row>
    <row r="3439" ht="15">
      <c r="D3439" s="169"/>
    </row>
    <row r="3440" ht="15">
      <c r="D3440" s="169"/>
    </row>
    <row r="3441" ht="15">
      <c r="D3441" s="169"/>
    </row>
    <row r="3442" ht="15">
      <c r="D3442" s="169"/>
    </row>
    <row r="3443" ht="15">
      <c r="D3443" s="169"/>
    </row>
    <row r="3444" ht="15">
      <c r="D3444" s="169"/>
    </row>
    <row r="3445" ht="15">
      <c r="D3445" s="169"/>
    </row>
    <row r="3446" ht="15">
      <c r="D3446" s="169"/>
    </row>
    <row r="3447" ht="15">
      <c r="D3447" s="169"/>
    </row>
    <row r="3448" ht="15">
      <c r="D3448" s="169"/>
    </row>
    <row r="3449" ht="15">
      <c r="D3449" s="169"/>
    </row>
    <row r="3450" ht="15">
      <c r="D3450" s="169"/>
    </row>
    <row r="3451" ht="15">
      <c r="D3451" s="169"/>
    </row>
    <row r="3452" ht="15">
      <c r="D3452" s="169"/>
    </row>
    <row r="3453" ht="15">
      <c r="D3453" s="169"/>
    </row>
    <row r="3454" ht="15">
      <c r="D3454" s="169"/>
    </row>
    <row r="3455" ht="15">
      <c r="D3455" s="169"/>
    </row>
    <row r="3456" ht="15">
      <c r="D3456" s="169"/>
    </row>
    <row r="3457" ht="15">
      <c r="D3457" s="169"/>
    </row>
    <row r="3458" ht="15">
      <c r="D3458" s="169"/>
    </row>
    <row r="3459" ht="15">
      <c r="D3459" s="169"/>
    </row>
    <row r="3460" ht="15">
      <c r="D3460" s="169"/>
    </row>
    <row r="3461" ht="15">
      <c r="D3461" s="169"/>
    </row>
    <row r="3462" ht="15">
      <c r="D3462" s="169"/>
    </row>
    <row r="3463" ht="15">
      <c r="D3463" s="169"/>
    </row>
    <row r="3464" ht="15">
      <c r="D3464" s="169"/>
    </row>
    <row r="3465" ht="15">
      <c r="D3465" s="169"/>
    </row>
    <row r="3466" ht="15">
      <c r="D3466" s="169"/>
    </row>
    <row r="3467" ht="15">
      <c r="D3467" s="169"/>
    </row>
    <row r="3468" ht="15">
      <c r="D3468" s="169"/>
    </row>
    <row r="3469" ht="15">
      <c r="D3469" s="169"/>
    </row>
    <row r="3470" ht="15">
      <c r="D3470" s="169"/>
    </row>
    <row r="3471" ht="15">
      <c r="D3471" s="169"/>
    </row>
    <row r="3472" ht="15">
      <c r="D3472" s="169"/>
    </row>
    <row r="3473" ht="15">
      <c r="D3473" s="169"/>
    </row>
    <row r="3474" ht="15">
      <c r="D3474" s="169"/>
    </row>
    <row r="3475" ht="15">
      <c r="D3475" s="169"/>
    </row>
    <row r="3476" ht="15">
      <c r="D3476" s="169"/>
    </row>
    <row r="3477" ht="15">
      <c r="D3477" s="169"/>
    </row>
    <row r="3478" ht="15">
      <c r="D3478" s="169"/>
    </row>
    <row r="3479" ht="15">
      <c r="D3479" s="169"/>
    </row>
    <row r="3480" ht="15">
      <c r="D3480" s="169"/>
    </row>
    <row r="3481" ht="15">
      <c r="D3481" s="169"/>
    </row>
    <row r="3482" ht="15">
      <c r="D3482" s="169"/>
    </row>
    <row r="3483" ht="15">
      <c r="D3483" s="169"/>
    </row>
    <row r="3484" ht="15">
      <c r="D3484" s="169"/>
    </row>
    <row r="3485" ht="15">
      <c r="D3485" s="169"/>
    </row>
    <row r="3486" ht="15">
      <c r="D3486" s="169"/>
    </row>
    <row r="3487" ht="15">
      <c r="D3487" s="169"/>
    </row>
    <row r="3488" ht="15">
      <c r="D3488" s="169"/>
    </row>
    <row r="3489" ht="15">
      <c r="D3489" s="169"/>
    </row>
    <row r="3490" ht="15">
      <c r="D3490" s="169"/>
    </row>
    <row r="3491" ht="15">
      <c r="D3491" s="169"/>
    </row>
    <row r="3492" ht="15">
      <c r="D3492" s="169"/>
    </row>
    <row r="3493" ht="15">
      <c r="D3493" s="169"/>
    </row>
    <row r="3494" ht="15">
      <c r="D3494" s="169"/>
    </row>
    <row r="3495" ht="15">
      <c r="D3495" s="169"/>
    </row>
    <row r="3496" ht="15">
      <c r="D3496" s="169"/>
    </row>
    <row r="3497" ht="15">
      <c r="D3497" s="169"/>
    </row>
    <row r="3498" ht="15">
      <c r="D3498" s="169"/>
    </row>
    <row r="3499" ht="15">
      <c r="D3499" s="169"/>
    </row>
    <row r="3500" ht="15">
      <c r="D3500" s="169"/>
    </row>
    <row r="3501" ht="15">
      <c r="D3501" s="169"/>
    </row>
    <row r="3502" ht="15">
      <c r="D3502" s="169"/>
    </row>
    <row r="3503" ht="15">
      <c r="D3503" s="169"/>
    </row>
    <row r="3504" ht="15">
      <c r="D3504" s="169"/>
    </row>
    <row r="3505" ht="15">
      <c r="D3505" s="169"/>
    </row>
    <row r="3506" ht="15">
      <c r="D3506" s="169"/>
    </row>
    <row r="3507" ht="15">
      <c r="D3507" s="169"/>
    </row>
    <row r="3508" ht="15">
      <c r="D3508" s="169"/>
    </row>
    <row r="3509" ht="15">
      <c r="D3509" s="169"/>
    </row>
    <row r="3510" ht="15">
      <c r="D3510" s="169"/>
    </row>
    <row r="3511" ht="15">
      <c r="D3511" s="169"/>
    </row>
    <row r="3512" ht="15">
      <c r="D3512" s="169"/>
    </row>
    <row r="3513" ht="15">
      <c r="D3513" s="169"/>
    </row>
    <row r="3514" ht="15">
      <c r="D3514" s="169"/>
    </row>
    <row r="3515" ht="15">
      <c r="D3515" s="169"/>
    </row>
    <row r="3516" ht="15">
      <c r="D3516" s="169"/>
    </row>
    <row r="3517" ht="15">
      <c r="D3517" s="169"/>
    </row>
    <row r="3518" ht="15">
      <c r="D3518" s="169"/>
    </row>
    <row r="3519" ht="15">
      <c r="D3519" s="169"/>
    </row>
    <row r="3520" ht="15">
      <c r="D3520" s="169"/>
    </row>
    <row r="3521" ht="15">
      <c r="D3521" s="169"/>
    </row>
    <row r="3522" ht="15">
      <c r="D3522" s="169"/>
    </row>
    <row r="3523" ht="15">
      <c r="D3523" s="169"/>
    </row>
    <row r="3524" ht="15">
      <c r="D3524" s="169"/>
    </row>
    <row r="3525" ht="15">
      <c r="D3525" s="169"/>
    </row>
    <row r="3526" ht="15">
      <c r="D3526" s="169"/>
    </row>
    <row r="3527" ht="15">
      <c r="D3527" s="169"/>
    </row>
    <row r="3528" ht="15">
      <c r="D3528" s="169"/>
    </row>
    <row r="3529" ht="15">
      <c r="D3529" s="169"/>
    </row>
    <row r="3530" ht="15">
      <c r="D3530" s="169"/>
    </row>
    <row r="3531" ht="15">
      <c r="D3531" s="169"/>
    </row>
    <row r="3532" ht="15">
      <c r="D3532" s="169"/>
    </row>
    <row r="3533" ht="15">
      <c r="D3533" s="169"/>
    </row>
    <row r="3534" ht="15">
      <c r="D3534" s="169"/>
    </row>
    <row r="3535" ht="15">
      <c r="D3535" s="169"/>
    </row>
    <row r="3536" ht="15">
      <c r="D3536" s="169"/>
    </row>
    <row r="3537" ht="15">
      <c r="D3537" s="169"/>
    </row>
    <row r="3538" ht="15">
      <c r="D3538" s="169"/>
    </row>
    <row r="3539" ht="15">
      <c r="D3539" s="169"/>
    </row>
    <row r="3540" ht="15">
      <c r="D3540" s="169"/>
    </row>
    <row r="3541" ht="15">
      <c r="D3541" s="169"/>
    </row>
    <row r="3542" ht="15">
      <c r="D3542" s="169"/>
    </row>
    <row r="3543" ht="15">
      <c r="D3543" s="169"/>
    </row>
    <row r="3544" ht="15">
      <c r="D3544" s="169"/>
    </row>
    <row r="3545" ht="15">
      <c r="D3545" s="169"/>
    </row>
    <row r="3546" ht="15">
      <c r="D3546" s="169"/>
    </row>
    <row r="3547" ht="15">
      <c r="D3547" s="169"/>
    </row>
    <row r="3548" ht="15">
      <c r="D3548" s="169"/>
    </row>
    <row r="3549" ht="15">
      <c r="D3549" s="169"/>
    </row>
    <row r="3550" ht="15">
      <c r="D3550" s="169"/>
    </row>
    <row r="3551" ht="15">
      <c r="D3551" s="169"/>
    </row>
    <row r="3552" ht="15">
      <c r="D3552" s="169"/>
    </row>
    <row r="3553" ht="15">
      <c r="D3553" s="169"/>
    </row>
    <row r="3554" ht="15">
      <c r="D3554" s="169"/>
    </row>
    <row r="3555" ht="15">
      <c r="D3555" s="169"/>
    </row>
    <row r="3556" ht="15">
      <c r="D3556" s="169"/>
    </row>
    <row r="3557" ht="15">
      <c r="D3557" s="169"/>
    </row>
    <row r="3558" ht="15">
      <c r="D3558" s="169"/>
    </row>
    <row r="3559" ht="15">
      <c r="D3559" s="169"/>
    </row>
    <row r="3560" ht="15">
      <c r="D3560" s="169"/>
    </row>
    <row r="3561" ht="15">
      <c r="D3561" s="169"/>
    </row>
    <row r="3562" ht="15">
      <c r="D3562" s="169"/>
    </row>
    <row r="3563" ht="15">
      <c r="D3563" s="169"/>
    </row>
    <row r="3564" ht="15">
      <c r="D3564" s="169"/>
    </row>
    <row r="3565" ht="15">
      <c r="D3565" s="169"/>
    </row>
    <row r="3566" ht="15">
      <c r="D3566" s="169"/>
    </row>
    <row r="3567" ht="15">
      <c r="D3567" s="169"/>
    </row>
    <row r="3568" ht="15">
      <c r="D3568" s="169"/>
    </row>
    <row r="3569" ht="15">
      <c r="D3569" s="169"/>
    </row>
    <row r="3570" ht="15">
      <c r="D3570" s="169"/>
    </row>
    <row r="3571" ht="15">
      <c r="D3571" s="169"/>
    </row>
    <row r="3572" ht="15">
      <c r="D3572" s="169"/>
    </row>
    <row r="3573" ht="15">
      <c r="D3573" s="169"/>
    </row>
    <row r="3574" ht="15">
      <c r="D3574" s="169"/>
    </row>
    <row r="3575" ht="15">
      <c r="D3575" s="169"/>
    </row>
    <row r="3576" ht="15">
      <c r="D3576" s="169"/>
    </row>
    <row r="3577" ht="15">
      <c r="D3577" s="169"/>
    </row>
    <row r="3578" ht="15">
      <c r="D3578" s="169"/>
    </row>
    <row r="3579" ht="15">
      <c r="D3579" s="169"/>
    </row>
    <row r="3580" ht="15">
      <c r="D3580" s="169"/>
    </row>
    <row r="3581" ht="15">
      <c r="D3581" s="169"/>
    </row>
    <row r="3582" ht="15">
      <c r="D3582" s="169"/>
    </row>
    <row r="3583" ht="15">
      <c r="D3583" s="169"/>
    </row>
    <row r="3584" ht="15">
      <c r="D3584" s="169"/>
    </row>
    <row r="3585" ht="15">
      <c r="D3585" s="169"/>
    </row>
    <row r="3586" ht="15">
      <c r="D3586" s="169"/>
    </row>
    <row r="3587" ht="15">
      <c r="D3587" s="169"/>
    </row>
    <row r="3588" ht="15">
      <c r="D3588" s="169"/>
    </row>
    <row r="3589" ht="15">
      <c r="D3589" s="169"/>
    </row>
    <row r="3590" ht="15">
      <c r="D3590" s="169"/>
    </row>
    <row r="3591" ht="15">
      <c r="D3591" s="169"/>
    </row>
    <row r="3592" ht="15">
      <c r="D3592" s="169"/>
    </row>
    <row r="3593" ht="15">
      <c r="D3593" s="169"/>
    </row>
    <row r="3594" ht="15">
      <c r="D3594" s="169"/>
    </row>
    <row r="3595" ht="15">
      <c r="D3595" s="169"/>
    </row>
    <row r="3596" ht="15">
      <c r="D3596" s="169"/>
    </row>
    <row r="3597" ht="15">
      <c r="D3597" s="169"/>
    </row>
    <row r="3598" ht="15">
      <c r="D3598" s="169"/>
    </row>
    <row r="3599" ht="15">
      <c r="D3599" s="169"/>
    </row>
    <row r="3600" ht="15">
      <c r="D3600" s="169"/>
    </row>
    <row r="3601" ht="15">
      <c r="D3601" s="169"/>
    </row>
    <row r="3602" ht="15">
      <c r="D3602" s="169"/>
    </row>
    <row r="3603" ht="15">
      <c r="D3603" s="169"/>
    </row>
    <row r="3604" ht="15">
      <c r="D3604" s="169"/>
    </row>
    <row r="3605" ht="15">
      <c r="D3605" s="169"/>
    </row>
    <row r="3606" ht="15">
      <c r="D3606" s="169"/>
    </row>
    <row r="3607" ht="15">
      <c r="D3607" s="169"/>
    </row>
    <row r="3608" ht="15">
      <c r="D3608" s="169"/>
    </row>
    <row r="3609" ht="15">
      <c r="D3609" s="169"/>
    </row>
    <row r="3610" ht="15">
      <c r="D3610" s="169"/>
    </row>
    <row r="3611" ht="15">
      <c r="D3611" s="169"/>
    </row>
    <row r="3612" ht="15">
      <c r="D3612" s="169"/>
    </row>
    <row r="3613" ht="15">
      <c r="D3613" s="169"/>
    </row>
    <row r="3614" ht="15">
      <c r="D3614" s="169"/>
    </row>
    <row r="3615" ht="15">
      <c r="D3615" s="169"/>
    </row>
    <row r="3616" ht="15">
      <c r="D3616" s="169"/>
    </row>
    <row r="3617" ht="15">
      <c r="D3617" s="169"/>
    </row>
    <row r="3618" ht="15">
      <c r="D3618" s="169"/>
    </row>
    <row r="3619" ht="15">
      <c r="D3619" s="169"/>
    </row>
    <row r="3620" ht="15">
      <c r="D3620" s="169"/>
    </row>
    <row r="3621" ht="15">
      <c r="D3621" s="169"/>
    </row>
    <row r="3622" ht="15">
      <c r="D3622" s="169"/>
    </row>
    <row r="3623" ht="15">
      <c r="D3623" s="169"/>
    </row>
    <row r="3624" ht="15">
      <c r="D3624" s="169"/>
    </row>
    <row r="3625" ht="15">
      <c r="D3625" s="169"/>
    </row>
    <row r="3626" ht="15">
      <c r="D3626" s="169"/>
    </row>
    <row r="3627" ht="15">
      <c r="D3627" s="169"/>
    </row>
    <row r="3628" ht="15">
      <c r="D3628" s="169"/>
    </row>
    <row r="3629" ht="15">
      <c r="D3629" s="169"/>
    </row>
    <row r="3630" ht="15">
      <c r="D3630" s="169"/>
    </row>
    <row r="3631" ht="15">
      <c r="D3631" s="169"/>
    </row>
    <row r="3632" ht="15">
      <c r="D3632" s="169"/>
    </row>
    <row r="3633" ht="15">
      <c r="D3633" s="169"/>
    </row>
    <row r="3634" ht="15">
      <c r="D3634" s="169"/>
    </row>
    <row r="3635" ht="15">
      <c r="D3635" s="169"/>
    </row>
    <row r="3636" ht="15">
      <c r="D3636" s="169"/>
    </row>
    <row r="3637" ht="15">
      <c r="D3637" s="169"/>
    </row>
    <row r="3638" ht="15">
      <c r="D3638" s="169"/>
    </row>
    <row r="3639" ht="15">
      <c r="D3639" s="169"/>
    </row>
    <row r="3640" ht="15">
      <c r="D3640" s="169"/>
    </row>
    <row r="3641" ht="15">
      <c r="D3641" s="169"/>
    </row>
    <row r="3642" ht="15">
      <c r="D3642" s="169"/>
    </row>
    <row r="3643" ht="15">
      <c r="D3643" s="169"/>
    </row>
    <row r="3644" ht="15">
      <c r="D3644" s="169"/>
    </row>
    <row r="3645" ht="15">
      <c r="D3645" s="169"/>
    </row>
    <row r="3646" ht="15">
      <c r="D3646" s="169"/>
    </row>
    <row r="3647" ht="15">
      <c r="D3647" s="169"/>
    </row>
    <row r="3648" ht="15">
      <c r="D3648" s="169"/>
    </row>
    <row r="3649" ht="15">
      <c r="D3649" s="169"/>
    </row>
    <row r="3650" ht="15">
      <c r="D3650" s="169"/>
    </row>
    <row r="3651" ht="15">
      <c r="D3651" s="169"/>
    </row>
    <row r="3652" ht="15">
      <c r="D3652" s="169"/>
    </row>
    <row r="3653" ht="15">
      <c r="D3653" s="169"/>
    </row>
    <row r="3654" ht="15">
      <c r="D3654" s="169"/>
    </row>
    <row r="3655" ht="15">
      <c r="D3655" s="169"/>
    </row>
    <row r="3656" ht="15">
      <c r="D3656" s="169"/>
    </row>
    <row r="3657" ht="15">
      <c r="D3657" s="169"/>
    </row>
    <row r="3658" ht="15">
      <c r="D3658" s="169"/>
    </row>
    <row r="3659" ht="15">
      <c r="D3659" s="169"/>
    </row>
    <row r="3660" ht="15">
      <c r="D3660" s="169"/>
    </row>
    <row r="3661" ht="15">
      <c r="D3661" s="169"/>
    </row>
    <row r="3662" ht="15">
      <c r="D3662" s="169"/>
    </row>
    <row r="3663" ht="15">
      <c r="D3663" s="169"/>
    </row>
    <row r="3664" ht="15">
      <c r="D3664" s="169"/>
    </row>
    <row r="3665" ht="15">
      <c r="D3665" s="169"/>
    </row>
    <row r="3666" ht="15">
      <c r="D3666" s="169"/>
    </row>
    <row r="3667" ht="15">
      <c r="D3667" s="169"/>
    </row>
    <row r="3668" ht="15">
      <c r="D3668" s="169"/>
    </row>
    <row r="3669" ht="15">
      <c r="D3669" s="169"/>
    </row>
    <row r="3670" ht="15">
      <c r="D3670" s="169"/>
    </row>
    <row r="3671" ht="15">
      <c r="D3671" s="169"/>
    </row>
    <row r="3672" ht="15">
      <c r="D3672" s="169"/>
    </row>
    <row r="3673" ht="15">
      <c r="D3673" s="169"/>
    </row>
    <row r="3674" ht="15">
      <c r="D3674" s="169"/>
    </row>
    <row r="3675" ht="15">
      <c r="D3675" s="169"/>
    </row>
    <row r="3676" ht="15">
      <c r="D3676" s="169"/>
    </row>
    <row r="3677" ht="15">
      <c r="D3677" s="169"/>
    </row>
    <row r="3678" ht="15">
      <c r="D3678" s="169"/>
    </row>
    <row r="3679" ht="15">
      <c r="D3679" s="169"/>
    </row>
    <row r="3680" ht="15">
      <c r="D3680" s="169"/>
    </row>
    <row r="3681" ht="15">
      <c r="D3681" s="169"/>
    </row>
    <row r="3682" ht="15">
      <c r="D3682" s="169"/>
    </row>
    <row r="3683" ht="15">
      <c r="D3683" s="169"/>
    </row>
    <row r="3684" ht="15">
      <c r="D3684" s="169"/>
    </row>
    <row r="3685" ht="15">
      <c r="D3685" s="169"/>
    </row>
    <row r="3686" ht="15">
      <c r="D3686" s="169"/>
    </row>
    <row r="3687" ht="15">
      <c r="D3687" s="169"/>
    </row>
    <row r="3688" ht="15">
      <c r="D3688" s="169"/>
    </row>
    <row r="3689" ht="15">
      <c r="D3689" s="169"/>
    </row>
    <row r="3690" ht="15">
      <c r="D3690" s="169"/>
    </row>
    <row r="3691" ht="15">
      <c r="D3691" s="169"/>
    </row>
    <row r="3692" ht="15">
      <c r="D3692" s="169"/>
    </row>
    <row r="3693" ht="15">
      <c r="D3693" s="169"/>
    </row>
    <row r="3694" ht="15">
      <c r="D3694" s="169"/>
    </row>
    <row r="3695" ht="15">
      <c r="D3695" s="169"/>
    </row>
    <row r="3696" ht="15">
      <c r="D3696" s="169"/>
    </row>
    <row r="3697" ht="15">
      <c r="D3697" s="169"/>
    </row>
    <row r="3698" ht="15">
      <c r="D3698" s="169"/>
    </row>
    <row r="3699" ht="15">
      <c r="D3699" s="169"/>
    </row>
    <row r="3700" ht="15">
      <c r="D3700" s="169"/>
    </row>
    <row r="3701" ht="15">
      <c r="D3701" s="169"/>
    </row>
    <row r="3702" ht="15">
      <c r="D3702" s="169"/>
    </row>
    <row r="3703" ht="15">
      <c r="D3703" s="169"/>
    </row>
    <row r="3704" ht="15">
      <c r="D3704" s="169"/>
    </row>
    <row r="3705" ht="15">
      <c r="D3705" s="169"/>
    </row>
    <row r="3706" ht="15">
      <c r="D3706" s="169"/>
    </row>
    <row r="3707" ht="15">
      <c r="D3707" s="169"/>
    </row>
    <row r="3708" ht="15">
      <c r="D3708" s="169"/>
    </row>
    <row r="3709" ht="15">
      <c r="D3709" s="169"/>
    </row>
    <row r="3710" ht="15">
      <c r="D3710" s="169"/>
    </row>
    <row r="3711" ht="15">
      <c r="D3711" s="169"/>
    </row>
    <row r="3712" ht="15">
      <c r="D3712" s="169"/>
    </row>
    <row r="3713" ht="15">
      <c r="D3713" s="169"/>
    </row>
    <row r="3714" ht="15">
      <c r="D3714" s="169"/>
    </row>
    <row r="3715" ht="15">
      <c r="D3715" s="169"/>
    </row>
    <row r="3716" ht="15">
      <c r="D3716" s="169"/>
    </row>
    <row r="3717" ht="15">
      <c r="D3717" s="169"/>
    </row>
    <row r="3718" ht="15">
      <c r="D3718" s="169"/>
    </row>
    <row r="3719" ht="15">
      <c r="D3719" s="169"/>
    </row>
    <row r="3720" ht="15">
      <c r="D3720" s="169"/>
    </row>
    <row r="3721" ht="15">
      <c r="D3721" s="169"/>
    </row>
    <row r="3722" ht="15">
      <c r="D3722" s="169"/>
    </row>
    <row r="3723" ht="15">
      <c r="D3723" s="169"/>
    </row>
    <row r="3724" ht="15">
      <c r="D3724" s="169"/>
    </row>
    <row r="3725" ht="15">
      <c r="D3725" s="169"/>
    </row>
    <row r="3726" ht="15">
      <c r="D3726" s="169"/>
    </row>
    <row r="3727" ht="15">
      <c r="D3727" s="169"/>
    </row>
    <row r="3728" ht="15">
      <c r="D3728" s="169"/>
    </row>
    <row r="3729" ht="15">
      <c r="D3729" s="169"/>
    </row>
    <row r="3730" ht="15">
      <c r="D3730" s="169"/>
    </row>
    <row r="3731" ht="15">
      <c r="D3731" s="169"/>
    </row>
    <row r="3732" ht="15">
      <c r="D3732" s="169"/>
    </row>
    <row r="3733" ht="15">
      <c r="D3733" s="169"/>
    </row>
    <row r="3734" ht="15">
      <c r="D3734" s="169"/>
    </row>
    <row r="3735" ht="15">
      <c r="D3735" s="169"/>
    </row>
    <row r="3736" ht="15">
      <c r="D3736" s="169"/>
    </row>
    <row r="3737" ht="15">
      <c r="D3737" s="169"/>
    </row>
    <row r="3738" ht="15">
      <c r="D3738" s="169"/>
    </row>
    <row r="3739" ht="15">
      <c r="D3739" s="169"/>
    </row>
    <row r="3740" ht="15">
      <c r="D3740" s="169"/>
    </row>
    <row r="3741" ht="15">
      <c r="D3741" s="169"/>
    </row>
    <row r="3742" ht="15">
      <c r="D3742" s="169"/>
    </row>
    <row r="3743" ht="15">
      <c r="D3743" s="169"/>
    </row>
    <row r="3744" ht="15">
      <c r="D3744" s="169"/>
    </row>
    <row r="3745" ht="15">
      <c r="D3745" s="169"/>
    </row>
    <row r="3746" ht="15">
      <c r="D3746" s="169"/>
    </row>
    <row r="3747" ht="15">
      <c r="D3747" s="169"/>
    </row>
    <row r="3748" ht="15">
      <c r="D3748" s="169"/>
    </row>
    <row r="3749" ht="15">
      <c r="D3749" s="169"/>
    </row>
    <row r="3750" ht="15">
      <c r="D3750" s="169"/>
    </row>
    <row r="3751" ht="15">
      <c r="D3751" s="169"/>
    </row>
    <row r="3752" ht="15">
      <c r="D3752" s="169"/>
    </row>
    <row r="3753" ht="15">
      <c r="D3753" s="169"/>
    </row>
    <row r="3754" ht="15">
      <c r="D3754" s="169"/>
    </row>
    <row r="3755" ht="15">
      <c r="D3755" s="169"/>
    </row>
    <row r="3756" ht="15">
      <c r="D3756" s="169"/>
    </row>
    <row r="3757" ht="15">
      <c r="D3757" s="169"/>
    </row>
    <row r="3758" ht="15">
      <c r="D3758" s="169"/>
    </row>
    <row r="3759" ht="15">
      <c r="D3759" s="169"/>
    </row>
    <row r="3760" ht="15">
      <c r="D3760" s="169"/>
    </row>
    <row r="3761" ht="15">
      <c r="D3761" s="169"/>
    </row>
    <row r="3762" ht="15">
      <c r="D3762" s="169"/>
    </row>
    <row r="3763" ht="15">
      <c r="D3763" s="169"/>
    </row>
    <row r="3764" ht="15">
      <c r="D3764" s="169"/>
    </row>
    <row r="3765" ht="15">
      <c r="D3765" s="169"/>
    </row>
    <row r="3766" ht="15">
      <c r="D3766" s="169"/>
    </row>
    <row r="3767" ht="15">
      <c r="D3767" s="169"/>
    </row>
    <row r="3768" ht="15">
      <c r="D3768" s="169"/>
    </row>
    <row r="3769" ht="15">
      <c r="D3769" s="169"/>
    </row>
    <row r="3770" ht="15">
      <c r="D3770" s="169"/>
    </row>
    <row r="3771" ht="15">
      <c r="D3771" s="169"/>
    </row>
    <row r="3772" ht="15">
      <c r="D3772" s="169"/>
    </row>
    <row r="3773" ht="15">
      <c r="D3773" s="169"/>
    </row>
    <row r="3774" ht="15">
      <c r="D3774" s="169"/>
    </row>
    <row r="3775" ht="15">
      <c r="D3775" s="169"/>
    </row>
    <row r="3776" ht="15">
      <c r="D3776" s="169"/>
    </row>
    <row r="3777" ht="15">
      <c r="D3777" s="169"/>
    </row>
    <row r="3778" ht="15">
      <c r="D3778" s="169"/>
    </row>
    <row r="3779" ht="15">
      <c r="D3779" s="169"/>
    </row>
    <row r="3780" ht="15">
      <c r="D3780" s="169"/>
    </row>
    <row r="3781" ht="15">
      <c r="D3781" s="169"/>
    </row>
    <row r="3782" ht="15">
      <c r="D3782" s="169"/>
    </row>
    <row r="3783" ht="15">
      <c r="D3783" s="169"/>
    </row>
    <row r="3784" ht="15">
      <c r="D3784" s="169"/>
    </row>
    <row r="3785" ht="15">
      <c r="D3785" s="169"/>
    </row>
    <row r="3786" ht="15">
      <c r="D3786" s="169"/>
    </row>
    <row r="3787" ht="15">
      <c r="D3787" s="169"/>
    </row>
    <row r="3788" ht="15">
      <c r="D3788" s="169"/>
    </row>
    <row r="3789" ht="15">
      <c r="D3789" s="169"/>
    </row>
    <row r="3790" ht="15">
      <c r="D3790" s="169"/>
    </row>
    <row r="3791" ht="15">
      <c r="D3791" s="169"/>
    </row>
    <row r="3792" ht="15">
      <c r="D3792" s="169"/>
    </row>
    <row r="3793" ht="15">
      <c r="D3793" s="169"/>
    </row>
    <row r="3794" ht="15">
      <c r="D3794" s="169"/>
    </row>
    <row r="3795" ht="15">
      <c r="D3795" s="169"/>
    </row>
    <row r="3796" ht="15">
      <c r="D3796" s="169"/>
    </row>
    <row r="3797" ht="15">
      <c r="D3797" s="169"/>
    </row>
    <row r="3798" ht="15">
      <c r="D3798" s="169"/>
    </row>
    <row r="3799" ht="15">
      <c r="D3799" s="169"/>
    </row>
    <row r="3800" ht="15">
      <c r="D3800" s="169"/>
    </row>
    <row r="3801" ht="15">
      <c r="D3801" s="169"/>
    </row>
    <row r="3802" ht="15">
      <c r="D3802" s="169"/>
    </row>
    <row r="3803" ht="15">
      <c r="D3803" s="169"/>
    </row>
    <row r="3804" ht="15">
      <c r="D3804" s="169"/>
    </row>
    <row r="3805" ht="15">
      <c r="D3805" s="169"/>
    </row>
    <row r="3806" ht="15">
      <c r="D3806" s="169"/>
    </row>
    <row r="3807" ht="15">
      <c r="D3807" s="169"/>
    </row>
    <row r="3808" ht="15">
      <c r="D3808" s="169"/>
    </row>
    <row r="3809" ht="15">
      <c r="D3809" s="169"/>
    </row>
    <row r="3810" ht="15">
      <c r="D3810" s="169"/>
    </row>
    <row r="3811" ht="15">
      <c r="D3811" s="169"/>
    </row>
    <row r="3812" ht="15">
      <c r="D3812" s="169"/>
    </row>
    <row r="3813" ht="15">
      <c r="D3813" s="169"/>
    </row>
    <row r="3814" ht="15">
      <c r="D3814" s="169"/>
    </row>
    <row r="3815" ht="15">
      <c r="D3815" s="169"/>
    </row>
    <row r="3816" ht="15">
      <c r="D3816" s="169"/>
    </row>
    <row r="3817" ht="15">
      <c r="D3817" s="169"/>
    </row>
    <row r="3818" ht="15">
      <c r="D3818" s="169"/>
    </row>
    <row r="3819" ht="15">
      <c r="D3819" s="169"/>
    </row>
    <row r="3820" ht="15">
      <c r="D3820" s="169"/>
    </row>
    <row r="3821" ht="15">
      <c r="D3821" s="169"/>
    </row>
    <row r="3822" ht="15">
      <c r="D3822" s="169"/>
    </row>
    <row r="3823" ht="15">
      <c r="D3823" s="169"/>
    </row>
    <row r="3824" ht="15">
      <c r="D3824" s="169"/>
    </row>
    <row r="3825" ht="15">
      <c r="D3825" s="169"/>
    </row>
    <row r="3826" ht="15">
      <c r="D3826" s="169"/>
    </row>
    <row r="3827" ht="15">
      <c r="D3827" s="169"/>
    </row>
    <row r="3828" ht="15">
      <c r="D3828" s="169"/>
    </row>
    <row r="3829" ht="15">
      <c r="D3829" s="169"/>
    </row>
    <row r="3830" ht="15">
      <c r="D3830" s="169"/>
    </row>
    <row r="3831" ht="15">
      <c r="D3831" s="169"/>
    </row>
    <row r="3832" ht="15">
      <c r="D3832" s="169"/>
    </row>
    <row r="3833" ht="15">
      <c r="D3833" s="169"/>
    </row>
    <row r="3834" ht="15">
      <c r="D3834" s="169"/>
    </row>
    <row r="3835" ht="15">
      <c r="D3835" s="169"/>
    </row>
    <row r="3836" ht="15">
      <c r="D3836" s="169"/>
    </row>
    <row r="3837" ht="15">
      <c r="D3837" s="169"/>
    </row>
    <row r="3838" ht="15">
      <c r="D3838" s="169"/>
    </row>
    <row r="3839" ht="15">
      <c r="D3839" s="169"/>
    </row>
    <row r="3840" ht="15">
      <c r="D3840" s="169"/>
    </row>
    <row r="3841" ht="15">
      <c r="D3841" s="169"/>
    </row>
    <row r="3842" ht="15">
      <c r="D3842" s="169"/>
    </row>
    <row r="3843" ht="15">
      <c r="D3843" s="169"/>
    </row>
    <row r="3844" ht="15">
      <c r="D3844" s="169"/>
    </row>
    <row r="3845" ht="15">
      <c r="D3845" s="169"/>
    </row>
    <row r="3846" ht="15">
      <c r="D3846" s="169"/>
    </row>
    <row r="3847" ht="15">
      <c r="D3847" s="169"/>
    </row>
    <row r="3848" ht="15">
      <c r="D3848" s="169"/>
    </row>
    <row r="3849" ht="15">
      <c r="D3849" s="169"/>
    </row>
    <row r="3850" ht="15">
      <c r="D3850" s="169"/>
    </row>
    <row r="3851" ht="15">
      <c r="D3851" s="169"/>
    </row>
    <row r="3852" ht="15">
      <c r="D3852" s="169"/>
    </row>
    <row r="3853" ht="15">
      <c r="D3853" s="169"/>
    </row>
    <row r="3854" ht="15">
      <c r="D3854" s="169"/>
    </row>
    <row r="3855" ht="15">
      <c r="D3855" s="169"/>
    </row>
    <row r="3856" ht="15">
      <c r="D3856" s="169"/>
    </row>
    <row r="3857" ht="15">
      <c r="D3857" s="169"/>
    </row>
    <row r="3858" ht="15">
      <c r="D3858" s="169"/>
    </row>
    <row r="3859" ht="15">
      <c r="D3859" s="169"/>
    </row>
    <row r="3860" ht="15">
      <c r="D3860" s="169"/>
    </row>
    <row r="3861" ht="15">
      <c r="D3861" s="169"/>
    </row>
    <row r="3862" ht="15">
      <c r="D3862" s="169"/>
    </row>
    <row r="3863" ht="15">
      <c r="D3863" s="169"/>
    </row>
    <row r="3864" ht="15">
      <c r="D3864" s="169"/>
    </row>
    <row r="3865" ht="15">
      <c r="D3865" s="169"/>
    </row>
    <row r="3866" ht="15">
      <c r="D3866" s="169"/>
    </row>
    <row r="3867" ht="15">
      <c r="D3867" s="169"/>
    </row>
    <row r="3868" ht="15">
      <c r="D3868" s="169"/>
    </row>
    <row r="3869" ht="15">
      <c r="D3869" s="169"/>
    </row>
    <row r="3870" ht="15">
      <c r="D3870" s="169"/>
    </row>
    <row r="3871" ht="15">
      <c r="D3871" s="169"/>
    </row>
    <row r="3872" ht="15">
      <c r="D3872" s="169"/>
    </row>
    <row r="3873" ht="15">
      <c r="D3873" s="169"/>
    </row>
    <row r="3874" ht="15">
      <c r="D3874" s="169"/>
    </row>
    <row r="3875" ht="15">
      <c r="D3875" s="169"/>
    </row>
    <row r="3876" ht="15">
      <c r="D3876" s="169"/>
    </row>
    <row r="3877" ht="15">
      <c r="D3877" s="169"/>
    </row>
    <row r="3878" ht="15">
      <c r="D3878" s="169"/>
    </row>
    <row r="3879" ht="15">
      <c r="D3879" s="169"/>
    </row>
    <row r="3880" ht="15">
      <c r="D3880" s="169"/>
    </row>
    <row r="3881" ht="15">
      <c r="D3881" s="169"/>
    </row>
    <row r="3882" ht="15">
      <c r="D3882" s="169"/>
    </row>
    <row r="3883" ht="15">
      <c r="D3883" s="169"/>
    </row>
    <row r="3884" ht="15">
      <c r="D3884" s="169"/>
    </row>
    <row r="3885" ht="15">
      <c r="D3885" s="169"/>
    </row>
    <row r="3886" ht="15">
      <c r="D3886" s="169"/>
    </row>
    <row r="3887" ht="15">
      <c r="D3887" s="169"/>
    </row>
    <row r="3888" ht="15">
      <c r="D3888" s="169"/>
    </row>
    <row r="3889" ht="15">
      <c r="D3889" s="169"/>
    </row>
    <row r="3890" ht="15">
      <c r="D3890" s="169"/>
    </row>
    <row r="3891" ht="15">
      <c r="D3891" s="169"/>
    </row>
    <row r="3892" ht="15">
      <c r="D3892" s="169"/>
    </row>
    <row r="3893" ht="15">
      <c r="D3893" s="169"/>
    </row>
    <row r="3894" ht="15">
      <c r="D3894" s="169"/>
    </row>
    <row r="3895" ht="15">
      <c r="D3895" s="169"/>
    </row>
    <row r="3896" ht="15">
      <c r="D3896" s="169"/>
    </row>
    <row r="3897" ht="15">
      <c r="D3897" s="169"/>
    </row>
    <row r="3898" ht="15">
      <c r="D3898" s="169"/>
    </row>
    <row r="3899" ht="15">
      <c r="D3899" s="169"/>
    </row>
    <row r="3900" ht="15">
      <c r="D3900" s="169"/>
    </row>
    <row r="3901" ht="15">
      <c r="D3901" s="169"/>
    </row>
    <row r="3902" ht="15">
      <c r="D3902" s="169"/>
    </row>
    <row r="3903" ht="15">
      <c r="D3903" s="169"/>
    </row>
    <row r="3904" ht="15">
      <c r="D3904" s="169"/>
    </row>
    <row r="3905" ht="15">
      <c r="D3905" s="169"/>
    </row>
    <row r="3906" ht="15">
      <c r="D3906" s="169"/>
    </row>
    <row r="3907" ht="15">
      <c r="D3907" s="169"/>
    </row>
    <row r="3908" ht="15">
      <c r="D3908" s="169"/>
    </row>
    <row r="3909" ht="15">
      <c r="D3909" s="169"/>
    </row>
    <row r="3910" ht="15">
      <c r="D3910" s="169"/>
    </row>
    <row r="3911" ht="15">
      <c r="D3911" s="169"/>
    </row>
    <row r="3912" ht="15">
      <c r="D3912" s="169"/>
    </row>
    <row r="3913" ht="15">
      <c r="D3913" s="169"/>
    </row>
    <row r="3914" ht="15">
      <c r="D3914" s="169"/>
    </row>
    <row r="3915" ht="15">
      <c r="D3915" s="169"/>
    </row>
    <row r="3916" ht="15">
      <c r="D3916" s="169"/>
    </row>
    <row r="3917" ht="15">
      <c r="D3917" s="169"/>
    </row>
    <row r="3918" ht="15">
      <c r="D3918" s="169"/>
    </row>
    <row r="3919" ht="15">
      <c r="D3919" s="169"/>
    </row>
    <row r="3920" ht="15">
      <c r="D3920" s="169"/>
    </row>
    <row r="3921" ht="15">
      <c r="D3921" s="169"/>
    </row>
    <row r="3922" ht="15">
      <c r="D3922" s="169"/>
    </row>
    <row r="3923" ht="15">
      <c r="D3923" s="169"/>
    </row>
    <row r="3924" ht="15">
      <c r="D3924" s="169"/>
    </row>
    <row r="3925" ht="15">
      <c r="D3925" s="169"/>
    </row>
    <row r="3926" ht="15">
      <c r="D3926" s="169"/>
    </row>
    <row r="3927" ht="15">
      <c r="D3927" s="169"/>
    </row>
    <row r="3928" ht="15">
      <c r="D3928" s="169"/>
    </row>
    <row r="3929" ht="15">
      <c r="D3929" s="169"/>
    </row>
    <row r="3930" ht="15">
      <c r="D3930" s="169"/>
    </row>
    <row r="3931" ht="15">
      <c r="D3931" s="169"/>
    </row>
    <row r="3932" ht="15">
      <c r="D3932" s="169"/>
    </row>
    <row r="3933" ht="15">
      <c r="D3933" s="169"/>
    </row>
    <row r="3934" ht="15">
      <c r="D3934" s="169"/>
    </row>
    <row r="3935" ht="15">
      <c r="D3935" s="169"/>
    </row>
    <row r="3936" ht="15">
      <c r="D3936" s="169"/>
    </row>
    <row r="3937" ht="15">
      <c r="D3937" s="169"/>
    </row>
    <row r="3938" ht="15">
      <c r="D3938" s="169"/>
    </row>
    <row r="3939" ht="15">
      <c r="D3939" s="169"/>
    </row>
    <row r="3940" ht="15">
      <c r="D3940" s="169"/>
    </row>
    <row r="3941" ht="15">
      <c r="D3941" s="169"/>
    </row>
    <row r="3942" ht="15">
      <c r="D3942" s="169"/>
    </row>
    <row r="3943" ht="15">
      <c r="D3943" s="169"/>
    </row>
    <row r="3944" ht="15">
      <c r="D3944" s="169"/>
    </row>
    <row r="3945" ht="15">
      <c r="D3945" s="169"/>
    </row>
    <row r="3946" ht="15">
      <c r="D3946" s="169"/>
    </row>
    <row r="3947" ht="15">
      <c r="D3947" s="169"/>
    </row>
    <row r="3948" ht="15">
      <c r="D3948" s="169"/>
    </row>
    <row r="3949" ht="15">
      <c r="D3949" s="169"/>
    </row>
    <row r="3950" ht="15">
      <c r="D3950" s="169"/>
    </row>
    <row r="3951" ht="15">
      <c r="D3951" s="169"/>
    </row>
    <row r="3952" ht="15">
      <c r="D3952" s="169"/>
    </row>
    <row r="3953" ht="15">
      <c r="D3953" s="169"/>
    </row>
    <row r="3954" ht="15">
      <c r="D3954" s="169"/>
    </row>
    <row r="3955" ht="15">
      <c r="D3955" s="169"/>
    </row>
    <row r="3956" ht="15">
      <c r="D3956" s="169"/>
    </row>
    <row r="3957" ht="15">
      <c r="D3957" s="169"/>
    </row>
    <row r="3958" ht="15">
      <c r="D3958" s="169"/>
    </row>
    <row r="3959" ht="15">
      <c r="D3959" s="169"/>
    </row>
    <row r="3960" ht="15">
      <c r="D3960" s="169"/>
    </row>
    <row r="3961" ht="15">
      <c r="D3961" s="169"/>
    </row>
    <row r="3962" ht="15">
      <c r="D3962" s="169"/>
    </row>
    <row r="3963" ht="15">
      <c r="D3963" s="169"/>
    </row>
    <row r="3964" ht="15">
      <c r="D3964" s="169"/>
    </row>
    <row r="3965" ht="15">
      <c r="D3965" s="169"/>
    </row>
    <row r="3966" ht="15">
      <c r="D3966" s="169"/>
    </row>
    <row r="3967" ht="15">
      <c r="D3967" s="169"/>
    </row>
    <row r="3968" ht="15">
      <c r="D3968" s="169"/>
    </row>
    <row r="3969" ht="15">
      <c r="D3969" s="169"/>
    </row>
    <row r="3970" ht="15">
      <c r="D3970" s="169"/>
    </row>
    <row r="3971" ht="15">
      <c r="D3971" s="169"/>
    </row>
    <row r="3972" ht="15">
      <c r="D3972" s="169"/>
    </row>
    <row r="3973" ht="15">
      <c r="D3973" s="169"/>
    </row>
    <row r="3974" ht="15">
      <c r="D3974" s="169"/>
    </row>
    <row r="3975" ht="15">
      <c r="D3975" s="169"/>
    </row>
    <row r="3976" ht="15">
      <c r="D3976" s="169"/>
    </row>
    <row r="3977" ht="15">
      <c r="D3977" s="169"/>
    </row>
    <row r="3978" ht="15">
      <c r="D3978" s="169"/>
    </row>
    <row r="3979" ht="15">
      <c r="D3979" s="169"/>
    </row>
    <row r="3980" ht="15">
      <c r="D3980" s="169"/>
    </row>
    <row r="3981" ht="15">
      <c r="D3981" s="169"/>
    </row>
    <row r="3982" ht="15">
      <c r="D3982" s="169"/>
    </row>
    <row r="3983" ht="15">
      <c r="D3983" s="169"/>
    </row>
    <row r="3984" ht="15">
      <c r="D3984" s="169"/>
    </row>
    <row r="3985" ht="15">
      <c r="D3985" s="169"/>
    </row>
    <row r="3986" ht="15">
      <c r="D3986" s="169"/>
    </row>
    <row r="3987" ht="15">
      <c r="D3987" s="169"/>
    </row>
    <row r="3988" ht="15">
      <c r="D3988" s="169"/>
    </row>
    <row r="3989" ht="15">
      <c r="D3989" s="169"/>
    </row>
    <row r="3990" ht="15">
      <c r="D3990" s="169"/>
    </row>
    <row r="3991" ht="15">
      <c r="D3991" s="169"/>
    </row>
    <row r="3992" ht="15">
      <c r="D3992" s="169"/>
    </row>
    <row r="3993" ht="15">
      <c r="D3993" s="169"/>
    </row>
    <row r="3994" ht="15">
      <c r="D3994" s="169"/>
    </row>
    <row r="3995" ht="15">
      <c r="D3995" s="169"/>
    </row>
    <row r="3996" ht="15">
      <c r="D3996" s="169"/>
    </row>
    <row r="3997" ht="15">
      <c r="D3997" s="169"/>
    </row>
    <row r="3998" ht="15">
      <c r="D3998" s="169"/>
    </row>
    <row r="3999" ht="15">
      <c r="D3999" s="169"/>
    </row>
    <row r="4000" ht="15">
      <c r="D4000" s="169"/>
    </row>
    <row r="4001" ht="15">
      <c r="D4001" s="169"/>
    </row>
    <row r="4002" ht="15">
      <c r="D4002" s="169"/>
    </row>
    <row r="4003" ht="15">
      <c r="D4003" s="169"/>
    </row>
    <row r="4004" ht="15">
      <c r="D4004" s="169"/>
    </row>
    <row r="4005" ht="15">
      <c r="D4005" s="169"/>
    </row>
    <row r="4006" ht="15">
      <c r="D4006" s="169"/>
    </row>
    <row r="4007" ht="15">
      <c r="D4007" s="169"/>
    </row>
    <row r="4008" ht="15">
      <c r="D4008" s="169"/>
    </row>
    <row r="4009" ht="15">
      <c r="D4009" s="169"/>
    </row>
    <row r="4010" ht="15">
      <c r="D4010" s="169"/>
    </row>
    <row r="4011" ht="15">
      <c r="D4011" s="169"/>
    </row>
    <row r="4012" ht="15">
      <c r="D4012" s="169"/>
    </row>
    <row r="4013" ht="15">
      <c r="D4013" s="169"/>
    </row>
    <row r="4014" ht="15">
      <c r="D4014" s="169"/>
    </row>
    <row r="4015" ht="15">
      <c r="D4015" s="169"/>
    </row>
    <row r="4016" ht="15">
      <c r="D4016" s="169"/>
    </row>
    <row r="4017" ht="15">
      <c r="D4017" s="169"/>
    </row>
    <row r="4018" ht="15">
      <c r="D4018" s="169"/>
    </row>
    <row r="4019" ht="15">
      <c r="D4019" s="169"/>
    </row>
    <row r="4020" ht="15">
      <c r="D4020" s="169"/>
    </row>
    <row r="4021" ht="15">
      <c r="D4021" s="169"/>
    </row>
    <row r="4022" ht="15">
      <c r="D4022" s="169"/>
    </row>
    <row r="4023" ht="15">
      <c r="D4023" s="169"/>
    </row>
    <row r="4024" ht="15">
      <c r="D4024" s="169"/>
    </row>
    <row r="4025" ht="15">
      <c r="D4025" s="169"/>
    </row>
    <row r="4026" ht="15">
      <c r="D4026" s="169"/>
    </row>
    <row r="4027" ht="15">
      <c r="D4027" s="169"/>
    </row>
    <row r="4028" ht="15">
      <c r="D4028" s="169"/>
    </row>
    <row r="4029" ht="15">
      <c r="D4029" s="169"/>
    </row>
    <row r="4030" ht="15">
      <c r="D4030" s="169"/>
    </row>
    <row r="4031" ht="15">
      <c r="D4031" s="169"/>
    </row>
    <row r="4032" ht="15">
      <c r="D4032" s="169"/>
    </row>
    <row r="4033" ht="15">
      <c r="D4033" s="169"/>
    </row>
    <row r="4034" ht="15">
      <c r="D4034" s="169"/>
    </row>
    <row r="4035" ht="15">
      <c r="D4035" s="169"/>
    </row>
    <row r="4036" ht="15">
      <c r="D4036" s="169"/>
    </row>
    <row r="4037" ht="15">
      <c r="D4037" s="169"/>
    </row>
    <row r="4038" ht="15">
      <c r="D4038" s="169"/>
    </row>
    <row r="4039" ht="15">
      <c r="D4039" s="169"/>
    </row>
    <row r="4040" ht="15">
      <c r="D4040" s="169"/>
    </row>
    <row r="4041" ht="15">
      <c r="D4041" s="169"/>
    </row>
    <row r="4042" ht="15">
      <c r="D4042" s="169"/>
    </row>
    <row r="4043" ht="15">
      <c r="D4043" s="169"/>
    </row>
    <row r="4044" ht="15">
      <c r="D4044" s="169"/>
    </row>
    <row r="4045" ht="15">
      <c r="D4045" s="169"/>
    </row>
    <row r="4046" ht="15">
      <c r="D4046" s="169"/>
    </row>
    <row r="4047" ht="15">
      <c r="D4047" s="169"/>
    </row>
    <row r="4048" ht="15">
      <c r="D4048" s="169"/>
    </row>
    <row r="4049" ht="15">
      <c r="D4049" s="169"/>
    </row>
    <row r="4050" ht="15">
      <c r="D4050" s="169"/>
    </row>
    <row r="4051" ht="15">
      <c r="D4051" s="169"/>
    </row>
    <row r="4052" ht="15">
      <c r="D4052" s="169"/>
    </row>
    <row r="4053" ht="15">
      <c r="D4053" s="169"/>
    </row>
    <row r="4054" ht="15">
      <c r="D4054" s="169"/>
    </row>
    <row r="4055" ht="15">
      <c r="D4055" s="169"/>
    </row>
    <row r="4056" ht="15">
      <c r="D4056" s="169"/>
    </row>
    <row r="4057" ht="15">
      <c r="D4057" s="169"/>
    </row>
    <row r="4058" ht="15">
      <c r="D4058" s="169"/>
    </row>
    <row r="4059" ht="15">
      <c r="D4059" s="169"/>
    </row>
    <row r="4060" ht="15">
      <c r="D4060" s="169"/>
    </row>
    <row r="4061" ht="15">
      <c r="D4061" s="169"/>
    </row>
    <row r="4062" ht="15">
      <c r="D4062" s="169"/>
    </row>
    <row r="4063" ht="15">
      <c r="D4063" s="169"/>
    </row>
    <row r="4064" ht="15">
      <c r="D4064" s="169"/>
    </row>
    <row r="4065" ht="15">
      <c r="D4065" s="169"/>
    </row>
    <row r="4066" ht="15">
      <c r="D4066" s="169"/>
    </row>
    <row r="4067" ht="15">
      <c r="D4067" s="169"/>
    </row>
    <row r="4068" ht="15">
      <c r="D4068" s="169"/>
    </row>
    <row r="4069" ht="15">
      <c r="D4069" s="169"/>
    </row>
    <row r="4070" ht="15">
      <c r="D4070" s="169"/>
    </row>
    <row r="4071" ht="15">
      <c r="D4071" s="169"/>
    </row>
    <row r="4072" ht="15">
      <c r="D4072" s="169"/>
    </row>
    <row r="4073" ht="15">
      <c r="D4073" s="169"/>
    </row>
    <row r="4074" ht="15">
      <c r="D4074" s="169"/>
    </row>
    <row r="4075" ht="15">
      <c r="D4075" s="169"/>
    </row>
    <row r="4076" ht="15">
      <c r="D4076" s="169"/>
    </row>
    <row r="4077" ht="15">
      <c r="D4077" s="169"/>
    </row>
    <row r="4078" ht="15">
      <c r="D4078" s="169"/>
    </row>
    <row r="4079" ht="15">
      <c r="D4079" s="169"/>
    </row>
    <row r="4080" ht="15">
      <c r="D4080" s="169"/>
    </row>
    <row r="4081" ht="15">
      <c r="D4081" s="169"/>
    </row>
    <row r="4082" ht="15">
      <c r="D4082" s="169"/>
    </row>
    <row r="4083" ht="15">
      <c r="D4083" s="169"/>
    </row>
    <row r="4084" ht="15">
      <c r="D4084" s="169"/>
    </row>
    <row r="4085" ht="15">
      <c r="D4085" s="169"/>
    </row>
    <row r="4086" ht="15">
      <c r="D4086" s="169"/>
    </row>
    <row r="4087" ht="15">
      <c r="D4087" s="169"/>
    </row>
    <row r="4088" ht="15">
      <c r="D4088" s="169"/>
    </row>
    <row r="4089" ht="15">
      <c r="D4089" s="169"/>
    </row>
    <row r="4090" ht="15">
      <c r="D4090" s="169"/>
    </row>
    <row r="4091" ht="15">
      <c r="D4091" s="169"/>
    </row>
    <row r="4092" ht="15">
      <c r="D4092" s="169"/>
    </row>
    <row r="4093" ht="15">
      <c r="D4093" s="169"/>
    </row>
    <row r="4094" ht="15">
      <c r="D4094" s="169"/>
    </row>
    <row r="4095" ht="15">
      <c r="D4095" s="169"/>
    </row>
    <row r="4096" ht="15">
      <c r="D4096" s="169"/>
    </row>
    <row r="4097" ht="15">
      <c r="D4097" s="169"/>
    </row>
    <row r="4098" ht="15">
      <c r="D4098" s="169"/>
    </row>
    <row r="4099" ht="15">
      <c r="D4099" s="169"/>
    </row>
    <row r="4100" ht="15">
      <c r="D4100" s="169"/>
    </row>
    <row r="4101" ht="15">
      <c r="D4101" s="169"/>
    </row>
    <row r="4102" ht="15">
      <c r="D4102" s="169"/>
    </row>
    <row r="4103" ht="15">
      <c r="D4103" s="169"/>
    </row>
    <row r="4104" ht="15">
      <c r="D4104" s="169"/>
    </row>
    <row r="4105" ht="15">
      <c r="D4105" s="169"/>
    </row>
    <row r="4106" ht="15">
      <c r="D4106" s="169"/>
    </row>
    <row r="4107" ht="15">
      <c r="D4107" s="169"/>
    </row>
    <row r="4108" ht="15">
      <c r="D4108" s="169"/>
    </row>
    <row r="4109" ht="15">
      <c r="D4109" s="169"/>
    </row>
    <row r="4110" ht="15">
      <c r="D4110" s="169"/>
    </row>
    <row r="4111" ht="15">
      <c r="D4111" s="169"/>
    </row>
    <row r="4112" ht="15">
      <c r="D4112" s="169"/>
    </row>
    <row r="4113" ht="15">
      <c r="D4113" s="169"/>
    </row>
    <row r="4114" ht="15">
      <c r="D4114" s="169"/>
    </row>
    <row r="4115" ht="15">
      <c r="D4115" s="169"/>
    </row>
    <row r="4116" ht="15">
      <c r="D4116" s="169"/>
    </row>
    <row r="4117" ht="15">
      <c r="D4117" s="169"/>
    </row>
    <row r="4118" ht="15">
      <c r="D4118" s="169"/>
    </row>
    <row r="4119" ht="15">
      <c r="D4119" s="169"/>
    </row>
    <row r="4120" ht="15">
      <c r="D4120" s="169"/>
    </row>
    <row r="4121" ht="15">
      <c r="D4121" s="169"/>
    </row>
    <row r="4122" ht="15">
      <c r="D4122" s="169"/>
    </row>
    <row r="4123" ht="15">
      <c r="D4123" s="169"/>
    </row>
    <row r="4124" ht="15">
      <c r="D4124" s="169"/>
    </row>
    <row r="4125" ht="15">
      <c r="D4125" s="169"/>
    </row>
    <row r="4126" ht="15">
      <c r="D4126" s="169"/>
    </row>
    <row r="4127" ht="15">
      <c r="D4127" s="169"/>
    </row>
    <row r="4128" ht="15">
      <c r="D4128" s="169"/>
    </row>
    <row r="4129" ht="15">
      <c r="D4129" s="169"/>
    </row>
    <row r="4130" ht="15">
      <c r="D4130" s="169"/>
    </row>
    <row r="4131" ht="15">
      <c r="D4131" s="169"/>
    </row>
    <row r="4132" ht="15">
      <c r="D4132" s="169"/>
    </row>
    <row r="4133" ht="15">
      <c r="D4133" s="169"/>
    </row>
    <row r="4134" ht="15">
      <c r="D4134" s="169"/>
    </row>
    <row r="4135" ht="15">
      <c r="D4135" s="169"/>
    </row>
    <row r="4136" ht="15">
      <c r="D4136" s="169"/>
    </row>
    <row r="4137" ht="15">
      <c r="D4137" s="169"/>
    </row>
    <row r="4138" ht="15">
      <c r="D4138" s="169"/>
    </row>
    <row r="4139" ht="15">
      <c r="D4139" s="169"/>
    </row>
    <row r="4140" ht="15">
      <c r="D4140" s="169"/>
    </row>
    <row r="4141" ht="15">
      <c r="D4141" s="169"/>
    </row>
    <row r="4142" ht="15">
      <c r="D4142" s="169"/>
    </row>
    <row r="4143" ht="15">
      <c r="D4143" s="169"/>
    </row>
    <row r="4144" ht="15">
      <c r="D4144" s="169"/>
    </row>
    <row r="4145" ht="15">
      <c r="D4145" s="169"/>
    </row>
    <row r="4146" ht="15">
      <c r="D4146" s="169"/>
    </row>
    <row r="4147" ht="15">
      <c r="D4147" s="169"/>
    </row>
    <row r="4148" ht="15">
      <c r="D4148" s="169"/>
    </row>
    <row r="4149" ht="15">
      <c r="D4149" s="169"/>
    </row>
    <row r="4150" ht="15">
      <c r="D4150" s="169"/>
    </row>
    <row r="4151" ht="15">
      <c r="D4151" s="169"/>
    </row>
    <row r="4152" ht="15">
      <c r="D4152" s="169"/>
    </row>
    <row r="4153" ht="15">
      <c r="D4153" s="169"/>
    </row>
    <row r="4154" ht="15">
      <c r="D4154" s="169"/>
    </row>
    <row r="4155" ht="15">
      <c r="D4155" s="169"/>
    </row>
    <row r="4156" ht="15">
      <c r="D4156" s="169"/>
    </row>
    <row r="4157" ht="15">
      <c r="D4157" s="169"/>
    </row>
    <row r="4158" ht="15">
      <c r="D4158" s="169"/>
    </row>
    <row r="4159" ht="15">
      <c r="D4159" s="169"/>
    </row>
    <row r="4160" ht="15">
      <c r="D4160" s="169"/>
    </row>
    <row r="4161" ht="15">
      <c r="D4161" s="169"/>
    </row>
    <row r="4162" ht="15">
      <c r="D4162" s="169"/>
    </row>
    <row r="4163" ht="15">
      <c r="D4163" s="169"/>
    </row>
    <row r="4164" ht="15">
      <c r="D4164" s="169"/>
    </row>
    <row r="4165" ht="15">
      <c r="D4165" s="169"/>
    </row>
    <row r="4166" ht="15">
      <c r="D4166" s="169"/>
    </row>
    <row r="4167" ht="15">
      <c r="D4167" s="169"/>
    </row>
    <row r="4168" ht="15">
      <c r="D4168" s="169"/>
    </row>
    <row r="4169" ht="15">
      <c r="D4169" s="169"/>
    </row>
    <row r="4170" ht="15">
      <c r="D4170" s="169"/>
    </row>
    <row r="4171" ht="15">
      <c r="D4171" s="169"/>
    </row>
    <row r="4172" ht="15">
      <c r="D4172" s="169"/>
    </row>
    <row r="4173" ht="15">
      <c r="D4173" s="169"/>
    </row>
    <row r="4174" ht="15">
      <c r="D4174" s="169"/>
    </row>
    <row r="4175" ht="15">
      <c r="D4175" s="169"/>
    </row>
    <row r="4176" ht="15">
      <c r="D4176" s="169"/>
    </row>
    <row r="4177" ht="15">
      <c r="D4177" s="169"/>
    </row>
    <row r="4178" ht="15">
      <c r="D4178" s="169"/>
    </row>
    <row r="4179" ht="15">
      <c r="D4179" s="169"/>
    </row>
    <row r="4180" ht="15">
      <c r="D4180" s="169"/>
    </row>
    <row r="4181" ht="15">
      <c r="D4181" s="169"/>
    </row>
    <row r="4182" ht="15">
      <c r="D4182" s="169"/>
    </row>
    <row r="4183" ht="15">
      <c r="D4183" s="169"/>
    </row>
    <row r="4184" ht="15">
      <c r="D4184" s="169"/>
    </row>
    <row r="4185" ht="15">
      <c r="D4185" s="169"/>
    </row>
    <row r="4186" ht="15">
      <c r="D4186" s="169"/>
    </row>
    <row r="4187" ht="15">
      <c r="D4187" s="169"/>
    </row>
    <row r="4188" ht="15">
      <c r="D4188" s="169"/>
    </row>
    <row r="4189" ht="15">
      <c r="D4189" s="169"/>
    </row>
    <row r="4190" ht="15">
      <c r="D4190" s="169"/>
    </row>
    <row r="4191" ht="15">
      <c r="D4191" s="169"/>
    </row>
    <row r="4192" ht="15">
      <c r="D4192" s="169"/>
    </row>
    <row r="4193" ht="15">
      <c r="D4193" s="169"/>
    </row>
    <row r="4194" ht="15">
      <c r="D4194" s="169"/>
    </row>
    <row r="4195" ht="15">
      <c r="D4195" s="169"/>
    </row>
    <row r="4196" ht="15">
      <c r="D4196" s="169"/>
    </row>
    <row r="4197" ht="15">
      <c r="D4197" s="169"/>
    </row>
    <row r="4198" ht="15">
      <c r="D4198" s="169"/>
    </row>
    <row r="4199" ht="15">
      <c r="D4199" s="169"/>
    </row>
    <row r="4200" ht="15">
      <c r="D4200" s="169"/>
    </row>
    <row r="4201" ht="15">
      <c r="D4201" s="169"/>
    </row>
    <row r="4202" ht="15">
      <c r="D4202" s="169"/>
    </row>
    <row r="4203" ht="15">
      <c r="D4203" s="169"/>
    </row>
    <row r="4204" ht="15">
      <c r="D4204" s="169"/>
    </row>
    <row r="4205" ht="15">
      <c r="D4205" s="169"/>
    </row>
    <row r="4206" ht="15">
      <c r="D4206" s="169"/>
    </row>
    <row r="4207" ht="15">
      <c r="D4207" s="169"/>
    </row>
    <row r="4208" ht="15">
      <c r="D4208" s="169"/>
    </row>
    <row r="4209" ht="15">
      <c r="D4209" s="169"/>
    </row>
    <row r="4210" ht="15">
      <c r="D4210" s="169"/>
    </row>
    <row r="4211" ht="15">
      <c r="D4211" s="169"/>
    </row>
    <row r="4212" ht="15">
      <c r="D4212" s="169"/>
    </row>
    <row r="4213" ht="15">
      <c r="D4213" s="169"/>
    </row>
    <row r="4214" ht="15">
      <c r="D4214" s="169"/>
    </row>
    <row r="4215" ht="15">
      <c r="D4215" s="169"/>
    </row>
    <row r="4216" ht="15">
      <c r="D4216" s="169"/>
    </row>
    <row r="4217" ht="15">
      <c r="D4217" s="169"/>
    </row>
    <row r="4218" ht="15">
      <c r="D4218" s="169"/>
    </row>
    <row r="4219" ht="15">
      <c r="D4219" s="169"/>
    </row>
    <row r="4220" ht="15">
      <c r="D4220" s="169"/>
    </row>
    <row r="4221" ht="15">
      <c r="D4221" s="169"/>
    </row>
    <row r="4222" ht="15">
      <c r="D4222" s="169"/>
    </row>
    <row r="4223" ht="15">
      <c r="D4223" s="169"/>
    </row>
    <row r="4224" ht="15">
      <c r="D4224" s="169"/>
    </row>
    <row r="4225" ht="15">
      <c r="D4225" s="169"/>
    </row>
    <row r="4226" ht="15">
      <c r="D4226" s="169"/>
    </row>
    <row r="4227" ht="15">
      <c r="D4227" s="169"/>
    </row>
    <row r="4228" ht="15">
      <c r="D4228" s="169"/>
    </row>
    <row r="4229" ht="15">
      <c r="D4229" s="169"/>
    </row>
    <row r="4230" ht="15">
      <c r="D4230" s="169"/>
    </row>
    <row r="4231" ht="15">
      <c r="D4231" s="169"/>
    </row>
    <row r="4232" ht="15">
      <c r="D4232" s="169"/>
    </row>
    <row r="4233" ht="15">
      <c r="D4233" s="169"/>
    </row>
    <row r="4234" ht="15">
      <c r="D4234" s="169"/>
    </row>
    <row r="4235" ht="15">
      <c r="D4235" s="169"/>
    </row>
    <row r="4236" ht="15">
      <c r="D4236" s="169"/>
    </row>
    <row r="4237" ht="15">
      <c r="D4237" s="169"/>
    </row>
    <row r="4238" ht="15">
      <c r="D4238" s="169"/>
    </row>
    <row r="4239" ht="15">
      <c r="D4239" s="169"/>
    </row>
    <row r="4240" ht="15">
      <c r="D4240" s="169"/>
    </row>
    <row r="4241" ht="15">
      <c r="D4241" s="169"/>
    </row>
    <row r="4242" ht="15">
      <c r="D4242" s="169"/>
    </row>
    <row r="4243" ht="15">
      <c r="D4243" s="169"/>
    </row>
    <row r="4244" ht="15">
      <c r="D4244" s="169"/>
    </row>
    <row r="4245" ht="15">
      <c r="D4245" s="169"/>
    </row>
    <row r="4246" ht="15">
      <c r="D4246" s="169"/>
    </row>
    <row r="4247" ht="15">
      <c r="D4247" s="169"/>
    </row>
    <row r="4248" ht="15">
      <c r="D4248" s="169"/>
    </row>
    <row r="4249" ht="15">
      <c r="D4249" s="169"/>
    </row>
    <row r="4250" ht="15">
      <c r="D4250" s="169"/>
    </row>
    <row r="4251" ht="15">
      <c r="D4251" s="169"/>
    </row>
    <row r="4252" ht="15">
      <c r="D4252" s="169"/>
    </row>
    <row r="4253" ht="15">
      <c r="D4253" s="169"/>
    </row>
    <row r="4254" ht="15">
      <c r="D4254" s="169"/>
    </row>
    <row r="4255" ht="15">
      <c r="D4255" s="169"/>
    </row>
    <row r="4256" ht="15">
      <c r="D4256" s="169"/>
    </row>
    <row r="4257" ht="15">
      <c r="D4257" s="169"/>
    </row>
    <row r="4258" ht="15">
      <c r="D4258" s="169"/>
    </row>
    <row r="4259" ht="15">
      <c r="D4259" s="169"/>
    </row>
    <row r="4260" ht="15">
      <c r="D4260" s="169"/>
    </row>
    <row r="4261" ht="15">
      <c r="D4261" s="169"/>
    </row>
    <row r="4262" ht="15">
      <c r="D4262" s="169"/>
    </row>
    <row r="4263" ht="15">
      <c r="D4263" s="169"/>
    </row>
    <row r="4264" ht="15">
      <c r="D4264" s="169"/>
    </row>
    <row r="4265" ht="15">
      <c r="D4265" s="169"/>
    </row>
    <row r="4266" ht="15">
      <c r="D4266" s="169"/>
    </row>
    <row r="4267" ht="15">
      <c r="D4267" s="169"/>
    </row>
    <row r="4268" ht="15">
      <c r="D4268" s="169"/>
    </row>
    <row r="4269" ht="15">
      <c r="D4269" s="169"/>
    </row>
    <row r="4270" ht="15">
      <c r="D4270" s="169"/>
    </row>
    <row r="4271" ht="15">
      <c r="D4271" s="169"/>
    </row>
    <row r="4272" ht="15">
      <c r="D4272" s="169"/>
    </row>
    <row r="4273" ht="15">
      <c r="D4273" s="169"/>
    </row>
    <row r="4274" ht="15">
      <c r="D4274" s="169"/>
    </row>
    <row r="4275" ht="15">
      <c r="D4275" s="169"/>
    </row>
    <row r="4276" ht="15">
      <c r="D4276" s="169"/>
    </row>
    <row r="4277" ht="15">
      <c r="D4277" s="169"/>
    </row>
    <row r="4278" ht="15">
      <c r="D4278" s="169"/>
    </row>
    <row r="4279" ht="15">
      <c r="D4279" s="169"/>
    </row>
    <row r="4280" ht="15">
      <c r="D4280" s="169"/>
    </row>
    <row r="4281" ht="15">
      <c r="D4281" s="169"/>
    </row>
    <row r="4282" ht="15">
      <c r="D4282" s="169"/>
    </row>
    <row r="4283" ht="15">
      <c r="D4283" s="169"/>
    </row>
    <row r="4284" ht="15">
      <c r="D4284" s="169"/>
    </row>
    <row r="4285" ht="15">
      <c r="D4285" s="169"/>
    </row>
    <row r="4286" ht="15">
      <c r="D4286" s="169"/>
    </row>
    <row r="4287" ht="15">
      <c r="D4287" s="169"/>
    </row>
    <row r="4288" ht="15">
      <c r="D4288" s="169"/>
    </row>
    <row r="4289" ht="15">
      <c r="D4289" s="169"/>
    </row>
    <row r="4290" ht="15">
      <c r="D4290" s="169"/>
    </row>
    <row r="4291" ht="15">
      <c r="D4291" s="169"/>
    </row>
    <row r="4292" ht="15">
      <c r="D4292" s="169"/>
    </row>
    <row r="4293" ht="15">
      <c r="D4293" s="169"/>
    </row>
    <row r="4294" ht="15">
      <c r="D4294" s="169"/>
    </row>
    <row r="4295" ht="15">
      <c r="D4295" s="169"/>
    </row>
    <row r="4296" ht="15">
      <c r="D4296" s="169"/>
    </row>
    <row r="4297" ht="15">
      <c r="D4297" s="169"/>
    </row>
    <row r="4298" ht="15">
      <c r="D4298" s="169"/>
    </row>
    <row r="4299" ht="15">
      <c r="D4299" s="169"/>
    </row>
    <row r="4300" ht="15">
      <c r="D4300" s="169"/>
    </row>
    <row r="4301" ht="15">
      <c r="D4301" s="169"/>
    </row>
    <row r="4302" ht="15">
      <c r="D4302" s="169"/>
    </row>
    <row r="4303" ht="15">
      <c r="D4303" s="169"/>
    </row>
    <row r="4304" ht="15">
      <c r="D4304" s="169"/>
    </row>
    <row r="4305" ht="15">
      <c r="D4305" s="169"/>
    </row>
    <row r="4306" ht="15">
      <c r="D4306" s="169"/>
    </row>
    <row r="4307" ht="15">
      <c r="D4307" s="169"/>
    </row>
    <row r="4308" ht="15">
      <c r="D4308" s="169"/>
    </row>
    <row r="4309" ht="15">
      <c r="D4309" s="169"/>
    </row>
    <row r="4310" ht="15">
      <c r="D4310" s="169"/>
    </row>
    <row r="4311" ht="15">
      <c r="D4311" s="169"/>
    </row>
    <row r="4312" ht="15">
      <c r="D4312" s="169"/>
    </row>
    <row r="4313" ht="15">
      <c r="D4313" s="169"/>
    </row>
    <row r="4314" ht="15">
      <c r="D4314" s="169"/>
    </row>
    <row r="4315" ht="15">
      <c r="D4315" s="169"/>
    </row>
    <row r="4316" ht="15">
      <c r="D4316" s="169"/>
    </row>
    <row r="4317" ht="15">
      <c r="D4317" s="169"/>
    </row>
    <row r="4318" ht="15">
      <c r="D4318" s="169"/>
    </row>
    <row r="4319" ht="15">
      <c r="D4319" s="169"/>
    </row>
    <row r="4320" ht="15">
      <c r="D4320" s="169"/>
    </row>
    <row r="4321" ht="15">
      <c r="D4321" s="169"/>
    </row>
    <row r="4322" ht="15">
      <c r="D4322" s="169"/>
    </row>
    <row r="4323" ht="15">
      <c r="D4323" s="169"/>
    </row>
    <row r="4324" ht="15">
      <c r="D4324" s="169"/>
    </row>
    <row r="4325" ht="15">
      <c r="D4325" s="169"/>
    </row>
    <row r="4326" ht="15">
      <c r="D4326" s="169"/>
    </row>
    <row r="4327" ht="15">
      <c r="D4327" s="169"/>
    </row>
    <row r="4328" ht="15">
      <c r="D4328" s="169"/>
    </row>
    <row r="4329" ht="15">
      <c r="D4329" s="169"/>
    </row>
    <row r="4330" ht="15">
      <c r="D4330" s="169"/>
    </row>
    <row r="4331" ht="15">
      <c r="D4331" s="169"/>
    </row>
    <row r="4332" ht="15">
      <c r="D4332" s="169"/>
    </row>
    <row r="4333" ht="15">
      <c r="D4333" s="169"/>
    </row>
    <row r="4334" ht="15">
      <c r="D4334" s="169"/>
    </row>
    <row r="4335" ht="15">
      <c r="D4335" s="169"/>
    </row>
    <row r="4336" ht="15">
      <c r="D4336" s="169"/>
    </row>
    <row r="4337" ht="15">
      <c r="D4337" s="169"/>
    </row>
    <row r="4338" ht="15">
      <c r="D4338" s="169"/>
    </row>
    <row r="4339" ht="15">
      <c r="D4339" s="169"/>
    </row>
    <row r="4340" ht="15">
      <c r="D4340" s="169"/>
    </row>
    <row r="4341" ht="15">
      <c r="D4341" s="169"/>
    </row>
    <row r="4342" ht="15">
      <c r="D4342" s="169"/>
    </row>
    <row r="4343" ht="15">
      <c r="D4343" s="169"/>
    </row>
    <row r="4344" ht="15">
      <c r="D4344" s="169"/>
    </row>
    <row r="4345" ht="15">
      <c r="D4345" s="169"/>
    </row>
    <row r="4346" ht="15">
      <c r="D4346" s="169"/>
    </row>
    <row r="4347" ht="15">
      <c r="D4347" s="169"/>
    </row>
    <row r="4348" ht="15">
      <c r="D4348" s="169"/>
    </row>
    <row r="4349" ht="15">
      <c r="D4349" s="169"/>
    </row>
    <row r="4350" ht="15">
      <c r="D4350" s="169"/>
    </row>
    <row r="4351" ht="15">
      <c r="D4351" s="169"/>
    </row>
    <row r="4352" ht="15">
      <c r="D4352" s="169"/>
    </row>
    <row r="4353" ht="15">
      <c r="D4353" s="169"/>
    </row>
    <row r="4354" ht="15">
      <c r="D4354" s="169"/>
    </row>
    <row r="4355" ht="15">
      <c r="D4355" s="169"/>
    </row>
    <row r="4356" ht="15">
      <c r="D4356" s="169"/>
    </row>
    <row r="4357" ht="15">
      <c r="D4357" s="169"/>
    </row>
    <row r="4358" ht="15">
      <c r="D4358" s="169"/>
    </row>
    <row r="4359" ht="15">
      <c r="D4359" s="169"/>
    </row>
    <row r="4360" ht="15">
      <c r="D4360" s="169"/>
    </row>
    <row r="4361" ht="15">
      <c r="D4361" s="169"/>
    </row>
    <row r="4362" ht="15">
      <c r="D4362" s="169"/>
    </row>
    <row r="4363" ht="15">
      <c r="D4363" s="169"/>
    </row>
    <row r="4364" ht="15">
      <c r="D4364" s="169"/>
    </row>
    <row r="4365" ht="15">
      <c r="D4365" s="169"/>
    </row>
    <row r="4366" ht="15">
      <c r="D4366" s="169"/>
    </row>
    <row r="4367" ht="15">
      <c r="D4367" s="169"/>
    </row>
    <row r="4368" ht="15">
      <c r="D4368" s="169"/>
    </row>
    <row r="4369" ht="15">
      <c r="D4369" s="169"/>
    </row>
    <row r="4370" ht="15">
      <c r="D4370" s="169"/>
    </row>
    <row r="4371" ht="15">
      <c r="D4371" s="169"/>
    </row>
    <row r="4372" ht="15">
      <c r="D4372" s="169"/>
    </row>
    <row r="4373" ht="15">
      <c r="D4373" s="169"/>
    </row>
    <row r="4374" ht="15">
      <c r="D4374" s="169"/>
    </row>
    <row r="4375" ht="15">
      <c r="D4375" s="169"/>
    </row>
    <row r="4376" ht="15">
      <c r="D4376" s="169"/>
    </row>
    <row r="4377" ht="15">
      <c r="D4377" s="169"/>
    </row>
    <row r="4378" ht="15">
      <c r="D4378" s="169"/>
    </row>
    <row r="4379" ht="15">
      <c r="D4379" s="169"/>
    </row>
    <row r="4380" ht="15">
      <c r="D4380" s="169"/>
    </row>
    <row r="4381" ht="15">
      <c r="D4381" s="169"/>
    </row>
    <row r="4382" ht="15">
      <c r="D4382" s="169"/>
    </row>
    <row r="4383" ht="15">
      <c r="D4383" s="169"/>
    </row>
    <row r="4384" ht="15">
      <c r="D4384" s="169"/>
    </row>
    <row r="4385" ht="15">
      <c r="D4385" s="169"/>
    </row>
    <row r="4386" ht="15">
      <c r="D4386" s="169"/>
    </row>
    <row r="4387" ht="15">
      <c r="D4387" s="169"/>
    </row>
    <row r="4388" ht="15">
      <c r="D4388" s="169"/>
    </row>
    <row r="4389" ht="15">
      <c r="D4389" s="169"/>
    </row>
    <row r="4390" ht="15">
      <c r="D4390" s="169"/>
    </row>
    <row r="4391" ht="15">
      <c r="D4391" s="169"/>
    </row>
    <row r="4392" ht="15">
      <c r="D4392" s="169"/>
    </row>
    <row r="4393" ht="15">
      <c r="D4393" s="169"/>
    </row>
    <row r="4394" ht="15">
      <c r="D4394" s="169"/>
    </row>
    <row r="4395" ht="15">
      <c r="D4395" s="169"/>
    </row>
    <row r="4396" ht="15">
      <c r="D4396" s="169"/>
    </row>
    <row r="4397" ht="15">
      <c r="D4397" s="169"/>
    </row>
    <row r="4398" ht="15">
      <c r="D4398" s="169"/>
    </row>
    <row r="4399" ht="15">
      <c r="D4399" s="169"/>
    </row>
    <row r="4400" ht="15">
      <c r="D4400" s="169"/>
    </row>
    <row r="4401" ht="15">
      <c r="D4401" s="169"/>
    </row>
    <row r="4402" ht="15">
      <c r="D4402" s="169"/>
    </row>
    <row r="4403" ht="15">
      <c r="D4403" s="169"/>
    </row>
    <row r="4404" ht="15">
      <c r="D4404" s="169"/>
    </row>
    <row r="4405" ht="15">
      <c r="D4405" s="169"/>
    </row>
    <row r="4406" ht="15">
      <c r="D4406" s="169"/>
    </row>
    <row r="4407" ht="15">
      <c r="D4407" s="169"/>
    </row>
    <row r="4408" ht="15">
      <c r="D4408" s="169"/>
    </row>
    <row r="4409" ht="15">
      <c r="D4409" s="169"/>
    </row>
    <row r="4410" ht="15">
      <c r="D4410" s="169"/>
    </row>
    <row r="4411" ht="15">
      <c r="D4411" s="169"/>
    </row>
    <row r="4412" ht="15">
      <c r="D4412" s="169"/>
    </row>
    <row r="4413" ht="15">
      <c r="D4413" s="169"/>
    </row>
    <row r="4414" ht="15">
      <c r="D4414" s="169"/>
    </row>
    <row r="4415" ht="15">
      <c r="D4415" s="169"/>
    </row>
    <row r="4416" ht="15">
      <c r="D4416" s="169"/>
    </row>
    <row r="4417" ht="15">
      <c r="D4417" s="169"/>
    </row>
    <row r="4418" ht="15">
      <c r="D4418" s="169"/>
    </row>
    <row r="4419" ht="15">
      <c r="D4419" s="169"/>
    </row>
    <row r="4420" ht="15">
      <c r="D4420" s="169"/>
    </row>
    <row r="4421" ht="15">
      <c r="D4421" s="169"/>
    </row>
    <row r="4422" ht="15">
      <c r="D4422" s="169"/>
    </row>
    <row r="4423" ht="15">
      <c r="D4423" s="169"/>
    </row>
    <row r="4424" ht="15">
      <c r="D4424" s="169"/>
    </row>
    <row r="4425" ht="15">
      <c r="D4425" s="169"/>
    </row>
    <row r="4426" ht="15">
      <c r="D4426" s="169"/>
    </row>
    <row r="4427" ht="15">
      <c r="D4427" s="169"/>
    </row>
    <row r="4428" ht="15">
      <c r="D4428" s="169"/>
    </row>
    <row r="4429" ht="15">
      <c r="D4429" s="169"/>
    </row>
    <row r="4430" ht="15">
      <c r="D4430" s="169"/>
    </row>
    <row r="4431" ht="15">
      <c r="D4431" s="169"/>
    </row>
    <row r="4432" ht="15">
      <c r="D4432" s="169"/>
    </row>
    <row r="4433" ht="15">
      <c r="D4433" s="169"/>
    </row>
    <row r="4434" ht="15">
      <c r="D4434" s="169"/>
    </row>
    <row r="4435" ht="15">
      <c r="D4435" s="169"/>
    </row>
    <row r="4436" ht="15">
      <c r="D4436" s="169"/>
    </row>
    <row r="4437" ht="15">
      <c r="D4437" s="169"/>
    </row>
    <row r="4438" ht="15">
      <c r="D4438" s="169"/>
    </row>
    <row r="4439" ht="15">
      <c r="D4439" s="169"/>
    </row>
    <row r="4440" ht="15">
      <c r="D4440" s="169"/>
    </row>
    <row r="4441" ht="15">
      <c r="D4441" s="169"/>
    </row>
    <row r="4442" ht="15">
      <c r="D4442" s="169"/>
    </row>
    <row r="4443" ht="15">
      <c r="D4443" s="169"/>
    </row>
    <row r="4444" ht="15">
      <c r="D4444" s="169"/>
    </row>
    <row r="4445" ht="15">
      <c r="D4445" s="169"/>
    </row>
    <row r="4446" ht="15">
      <c r="D4446" s="169"/>
    </row>
    <row r="4447" ht="15">
      <c r="D4447" s="169"/>
    </row>
    <row r="4448" ht="15">
      <c r="D4448" s="169"/>
    </row>
    <row r="4449" ht="15">
      <c r="D4449" s="169"/>
    </row>
    <row r="4450" ht="15">
      <c r="D4450" s="169"/>
    </row>
    <row r="4451" ht="15">
      <c r="D4451" s="169"/>
    </row>
    <row r="4452" ht="15">
      <c r="D4452" s="169"/>
    </row>
    <row r="4453" ht="15">
      <c r="D4453" s="169"/>
    </row>
    <row r="4454" ht="15">
      <c r="D4454" s="169"/>
    </row>
    <row r="4455" ht="15">
      <c r="D4455" s="169"/>
    </row>
    <row r="4456" ht="15">
      <c r="D4456" s="169"/>
    </row>
    <row r="4457" ht="15">
      <c r="D4457" s="169"/>
    </row>
    <row r="4458" ht="15">
      <c r="D4458" s="169"/>
    </row>
    <row r="4459" ht="15">
      <c r="D4459" s="169"/>
    </row>
    <row r="4460" ht="15">
      <c r="D4460" s="169"/>
    </row>
    <row r="4461" ht="15">
      <c r="D4461" s="169"/>
    </row>
    <row r="4462" ht="15">
      <c r="D4462" s="169"/>
    </row>
    <row r="4463" ht="15">
      <c r="D4463" s="169"/>
    </row>
    <row r="4464" ht="15">
      <c r="D4464" s="169"/>
    </row>
    <row r="4465" ht="15">
      <c r="D4465" s="169"/>
    </row>
    <row r="4466" ht="15">
      <c r="D4466" s="169"/>
    </row>
    <row r="4467" ht="15">
      <c r="D4467" s="169"/>
    </row>
    <row r="4468" ht="15">
      <c r="D4468" s="169"/>
    </row>
    <row r="4469" ht="15">
      <c r="D4469" s="169"/>
    </row>
    <row r="4470" ht="15">
      <c r="D4470" s="169"/>
    </row>
    <row r="4471" ht="15">
      <c r="D4471" s="169"/>
    </row>
    <row r="4472" ht="15">
      <c r="D4472" s="169"/>
    </row>
    <row r="4473" ht="15">
      <c r="D4473" s="169"/>
    </row>
    <row r="4474" ht="15">
      <c r="D4474" s="169"/>
    </row>
    <row r="4475" ht="15">
      <c r="D4475" s="169"/>
    </row>
    <row r="4476" ht="15">
      <c r="D4476" s="169"/>
    </row>
    <row r="4477" ht="15">
      <c r="D4477" s="169"/>
    </row>
    <row r="4478" ht="15">
      <c r="D4478" s="169"/>
    </row>
    <row r="4479" ht="15">
      <c r="D4479" s="169"/>
    </row>
    <row r="4480" ht="15">
      <c r="D4480" s="169"/>
    </row>
    <row r="4481" ht="15">
      <c r="D4481" s="169"/>
    </row>
    <row r="4482" ht="15">
      <c r="D4482" s="169"/>
    </row>
    <row r="4483" ht="15">
      <c r="D4483" s="169"/>
    </row>
    <row r="4484" ht="15">
      <c r="D4484" s="169"/>
    </row>
    <row r="4485" ht="15">
      <c r="D4485" s="169"/>
    </row>
    <row r="4486" ht="15">
      <c r="D4486" s="169"/>
    </row>
    <row r="4487" ht="15">
      <c r="D4487" s="169"/>
    </row>
    <row r="4488" ht="15">
      <c r="D4488" s="169"/>
    </row>
    <row r="4489" ht="15">
      <c r="D4489" s="169"/>
    </row>
    <row r="4490" ht="15">
      <c r="D4490" s="169"/>
    </row>
    <row r="4491" ht="15">
      <c r="D4491" s="169"/>
    </row>
    <row r="4492" ht="15">
      <c r="D4492" s="169"/>
    </row>
    <row r="4493" ht="15">
      <c r="D4493" s="169"/>
    </row>
    <row r="4494" ht="15">
      <c r="D4494" s="169"/>
    </row>
    <row r="4495" ht="15">
      <c r="D4495" s="169"/>
    </row>
    <row r="4496" ht="15">
      <c r="D4496" s="169"/>
    </row>
    <row r="4497" ht="15">
      <c r="D4497" s="169"/>
    </row>
    <row r="4498" ht="15">
      <c r="D4498" s="169"/>
    </row>
    <row r="4499" ht="15">
      <c r="D4499" s="169"/>
    </row>
    <row r="4500" ht="15">
      <c r="D4500" s="169"/>
    </row>
    <row r="4501" ht="15">
      <c r="D4501" s="169"/>
    </row>
    <row r="4502" ht="15">
      <c r="D4502" s="169"/>
    </row>
    <row r="4503" ht="15">
      <c r="D4503" s="169"/>
    </row>
    <row r="4504" ht="15">
      <c r="D4504" s="169"/>
    </row>
    <row r="4505" ht="15">
      <c r="D4505" s="169"/>
    </row>
    <row r="4506" ht="15">
      <c r="D4506" s="169"/>
    </row>
    <row r="4507" ht="15">
      <c r="D4507" s="169"/>
    </row>
    <row r="4508" ht="15">
      <c r="D4508" s="169"/>
    </row>
    <row r="4509" ht="15">
      <c r="D4509" s="169"/>
    </row>
    <row r="4510" ht="15">
      <c r="D4510" s="169"/>
    </row>
    <row r="4511" ht="15">
      <c r="D4511" s="169"/>
    </row>
    <row r="4512" ht="15">
      <c r="D4512" s="169"/>
    </row>
    <row r="4513" ht="15">
      <c r="D4513" s="169"/>
    </row>
    <row r="4514" ht="15">
      <c r="D4514" s="169"/>
    </row>
    <row r="4515" ht="15">
      <c r="D4515" s="169"/>
    </row>
    <row r="4516" ht="15">
      <c r="D4516" s="169"/>
    </row>
    <row r="4517" ht="15">
      <c r="D4517" s="169"/>
    </row>
    <row r="4518" ht="15">
      <c r="D4518" s="169"/>
    </row>
    <row r="4519" ht="15">
      <c r="D4519" s="169"/>
    </row>
    <row r="4520" ht="15">
      <c r="D4520" s="169"/>
    </row>
    <row r="4521" ht="15">
      <c r="D4521" s="169"/>
    </row>
    <row r="4522" ht="15">
      <c r="D4522" s="169"/>
    </row>
    <row r="4523" ht="15">
      <c r="D4523" s="169"/>
    </row>
    <row r="4524" ht="15">
      <c r="D4524" s="169"/>
    </row>
    <row r="4525" ht="15">
      <c r="D4525" s="169"/>
    </row>
    <row r="4526" ht="15">
      <c r="D4526" s="169"/>
    </row>
    <row r="4527" ht="15">
      <c r="D4527" s="169"/>
    </row>
    <row r="4528" ht="15">
      <c r="D4528" s="169"/>
    </row>
    <row r="4529" ht="15">
      <c r="D4529" s="169"/>
    </row>
    <row r="4530" ht="15">
      <c r="D4530" s="169"/>
    </row>
    <row r="4531" ht="15">
      <c r="D4531" s="169"/>
    </row>
    <row r="4532" ht="15">
      <c r="D4532" s="169"/>
    </row>
    <row r="4533" ht="15">
      <c r="D4533" s="169"/>
    </row>
    <row r="4534" ht="15">
      <c r="D4534" s="169"/>
    </row>
    <row r="4535" ht="15">
      <c r="D4535" s="169"/>
    </row>
    <row r="4536" ht="15">
      <c r="D4536" s="169"/>
    </row>
    <row r="4537" ht="15">
      <c r="D4537" s="169"/>
    </row>
    <row r="4538" ht="15">
      <c r="D4538" s="169"/>
    </row>
    <row r="4539" ht="15">
      <c r="D4539" s="169"/>
    </row>
    <row r="4540" ht="15">
      <c r="D4540" s="169"/>
    </row>
    <row r="4541" ht="15">
      <c r="D4541" s="169"/>
    </row>
    <row r="4542" ht="15">
      <c r="D4542" s="169"/>
    </row>
    <row r="4543" ht="15">
      <c r="D4543" s="169"/>
    </row>
    <row r="4544" ht="15">
      <c r="D4544" s="169"/>
    </row>
    <row r="4545" ht="15">
      <c r="D4545" s="169"/>
    </row>
    <row r="4546" ht="15">
      <c r="D4546" s="169"/>
    </row>
    <row r="4547" ht="15">
      <c r="D4547" s="169"/>
    </row>
    <row r="4548" ht="15">
      <c r="D4548" s="169"/>
    </row>
    <row r="4549" ht="15">
      <c r="D4549" s="169"/>
    </row>
    <row r="4550" ht="15">
      <c r="D4550" s="169"/>
    </row>
    <row r="4551" ht="15">
      <c r="D4551" s="169"/>
    </row>
    <row r="4552" ht="15">
      <c r="D4552" s="169"/>
    </row>
    <row r="4553" ht="15">
      <c r="D4553" s="169"/>
    </row>
    <row r="4554" ht="15">
      <c r="D4554" s="169"/>
    </row>
    <row r="4555" ht="15">
      <c r="D4555" s="169"/>
    </row>
    <row r="4556" ht="15">
      <c r="D4556" s="169"/>
    </row>
    <row r="4557" ht="15">
      <c r="D4557" s="169"/>
    </row>
    <row r="4558" ht="15">
      <c r="D4558" s="169"/>
    </row>
    <row r="4559" ht="15">
      <c r="D4559" s="169"/>
    </row>
    <row r="4560" ht="15">
      <c r="D4560" s="169"/>
    </row>
    <row r="4561" ht="15">
      <c r="D4561" s="169"/>
    </row>
    <row r="4562" ht="15">
      <c r="D4562" s="169"/>
    </row>
    <row r="4563" ht="15">
      <c r="D4563" s="169"/>
    </row>
    <row r="4564" ht="15">
      <c r="D4564" s="169"/>
    </row>
    <row r="4565" ht="15">
      <c r="D4565" s="169"/>
    </row>
    <row r="4566" ht="15">
      <c r="D4566" s="169"/>
    </row>
    <row r="4567" ht="15">
      <c r="D4567" s="169"/>
    </row>
    <row r="4568" ht="15">
      <c r="D4568" s="169"/>
    </row>
    <row r="4569" ht="15">
      <c r="D4569" s="169"/>
    </row>
    <row r="4570" ht="15">
      <c r="D4570" s="169"/>
    </row>
    <row r="4571" ht="15">
      <c r="D4571" s="169"/>
    </row>
    <row r="4572" ht="15">
      <c r="D4572" s="169"/>
    </row>
    <row r="4573" ht="15">
      <c r="D4573" s="169"/>
    </row>
    <row r="4574" ht="15">
      <c r="D4574" s="169"/>
    </row>
    <row r="4575" ht="15">
      <c r="D4575" s="169"/>
    </row>
    <row r="4576" ht="15">
      <c r="D4576" s="169"/>
    </row>
    <row r="4577" ht="15">
      <c r="D4577" s="169"/>
    </row>
    <row r="4578" ht="15">
      <c r="D4578" s="169"/>
    </row>
    <row r="4579" ht="15">
      <c r="D4579" s="169"/>
    </row>
    <row r="4580" ht="15">
      <c r="D4580" s="169"/>
    </row>
    <row r="4581" ht="15">
      <c r="D4581" s="169"/>
    </row>
    <row r="4582" ht="15">
      <c r="D4582" s="169"/>
    </row>
    <row r="4583" ht="15">
      <c r="D4583" s="169"/>
    </row>
    <row r="4584" ht="15">
      <c r="D4584" s="169"/>
    </row>
    <row r="4585" ht="15">
      <c r="D4585" s="169"/>
    </row>
    <row r="4586" ht="15">
      <c r="D4586" s="169"/>
    </row>
    <row r="4587" ht="15">
      <c r="D4587" s="169"/>
    </row>
    <row r="4588" ht="15">
      <c r="D4588" s="169"/>
    </row>
    <row r="4589" ht="15">
      <c r="D4589" s="169"/>
    </row>
    <row r="4590" ht="15">
      <c r="D4590" s="169"/>
    </row>
    <row r="4591" ht="15">
      <c r="D4591" s="169"/>
    </row>
    <row r="4592" ht="15">
      <c r="D4592" s="169"/>
    </row>
    <row r="4593" ht="15">
      <c r="D4593" s="169"/>
    </row>
    <row r="4594" ht="15">
      <c r="D4594" s="169"/>
    </row>
    <row r="4595" ht="15">
      <c r="D4595" s="169"/>
    </row>
    <row r="4596" ht="15">
      <c r="D4596" s="169"/>
    </row>
    <row r="4597" ht="15">
      <c r="D4597" s="169"/>
    </row>
    <row r="4598" ht="15">
      <c r="D4598" s="169"/>
    </row>
    <row r="4599" ht="15">
      <c r="D4599" s="169"/>
    </row>
    <row r="4600" ht="15">
      <c r="D4600" s="169"/>
    </row>
    <row r="4601" ht="15">
      <c r="D4601" s="169"/>
    </row>
    <row r="4602" ht="15">
      <c r="D4602" s="169"/>
    </row>
    <row r="4603" ht="15">
      <c r="D4603" s="169"/>
    </row>
    <row r="4604" ht="15">
      <c r="D4604" s="169"/>
    </row>
    <row r="4605" ht="15">
      <c r="D4605" s="169"/>
    </row>
    <row r="4606" ht="15">
      <c r="D4606" s="169"/>
    </row>
    <row r="4607" ht="15">
      <c r="D4607" s="169"/>
    </row>
    <row r="4608" ht="15">
      <c r="D4608" s="169"/>
    </row>
    <row r="4609" ht="15">
      <c r="D4609" s="169"/>
    </row>
    <row r="4610" ht="15">
      <c r="D4610" s="169"/>
    </row>
    <row r="4611" ht="15">
      <c r="D4611" s="169"/>
    </row>
    <row r="4612" ht="15">
      <c r="D4612" s="169"/>
    </row>
    <row r="4613" ht="15">
      <c r="D4613" s="169"/>
    </row>
    <row r="4614" ht="15">
      <c r="D4614" s="169"/>
    </row>
    <row r="4615" ht="15">
      <c r="D4615" s="169"/>
    </row>
    <row r="4616" ht="15">
      <c r="D4616" s="169"/>
    </row>
    <row r="4617" ht="15">
      <c r="D4617" s="169"/>
    </row>
    <row r="4618" ht="15">
      <c r="D4618" s="169"/>
    </row>
    <row r="4619" ht="15">
      <c r="D4619" s="169"/>
    </row>
    <row r="4620" ht="15">
      <c r="D4620" s="169"/>
    </row>
    <row r="4621" ht="15">
      <c r="D4621" s="169"/>
    </row>
    <row r="4622" ht="15">
      <c r="D4622" s="169"/>
    </row>
    <row r="4623" ht="15">
      <c r="D4623" s="169"/>
    </row>
    <row r="4624" ht="15">
      <c r="D4624" s="169"/>
    </row>
    <row r="4625" ht="15">
      <c r="D4625" s="169"/>
    </row>
    <row r="4626" ht="15">
      <c r="D4626" s="169"/>
    </row>
    <row r="4627" ht="15">
      <c r="D4627" s="169"/>
    </row>
    <row r="4628" ht="15">
      <c r="D4628" s="169"/>
    </row>
    <row r="4629" ht="15">
      <c r="D4629" s="169"/>
    </row>
    <row r="4630" ht="15">
      <c r="D4630" s="169"/>
    </row>
    <row r="4631" ht="15">
      <c r="D4631" s="169"/>
    </row>
    <row r="4632" ht="15">
      <c r="D4632" s="169"/>
    </row>
    <row r="4633" ht="15">
      <c r="D4633" s="169"/>
    </row>
    <row r="4634" ht="15">
      <c r="D4634" s="169"/>
    </row>
    <row r="4635" ht="15">
      <c r="D4635" s="169"/>
    </row>
    <row r="4636" ht="15">
      <c r="D4636" s="169"/>
    </row>
    <row r="4637" ht="15">
      <c r="D4637" s="169"/>
    </row>
    <row r="4638" ht="15">
      <c r="D4638" s="169"/>
    </row>
    <row r="4639" ht="15">
      <c r="D4639" s="169"/>
    </row>
    <row r="4640" ht="15">
      <c r="D4640" s="169"/>
    </row>
    <row r="4641" ht="15">
      <c r="D4641" s="169"/>
    </row>
    <row r="4642" ht="15">
      <c r="D4642" s="169"/>
    </row>
    <row r="4643" ht="15">
      <c r="D4643" s="169"/>
    </row>
    <row r="4644" ht="15">
      <c r="D4644" s="169"/>
    </row>
    <row r="4645" ht="15">
      <c r="D4645" s="169"/>
    </row>
    <row r="4646" ht="15">
      <c r="D4646" s="169"/>
    </row>
    <row r="4647" ht="15">
      <c r="D4647" s="169"/>
    </row>
    <row r="4648" ht="15">
      <c r="D4648" s="169"/>
    </row>
    <row r="4649" ht="15">
      <c r="D4649" s="169"/>
    </row>
    <row r="4650" ht="15">
      <c r="D4650" s="169"/>
    </row>
    <row r="4651" ht="15">
      <c r="D4651" s="169"/>
    </row>
    <row r="4652" ht="15">
      <c r="D4652" s="169"/>
    </row>
    <row r="4653" ht="15">
      <c r="D4653" s="169"/>
    </row>
    <row r="4654" ht="15">
      <c r="D4654" s="169"/>
    </row>
    <row r="4655" ht="15">
      <c r="D4655" s="169"/>
    </row>
    <row r="4656" ht="15">
      <c r="D4656" s="169"/>
    </row>
    <row r="4657" ht="15">
      <c r="D4657" s="169"/>
    </row>
    <row r="4658" ht="15">
      <c r="D4658" s="169"/>
    </row>
    <row r="4659" ht="15">
      <c r="D4659" s="169"/>
    </row>
    <row r="4660" ht="15">
      <c r="D4660" s="169"/>
    </row>
    <row r="4661" ht="15">
      <c r="D4661" s="169"/>
    </row>
    <row r="4662" ht="15">
      <c r="D4662" s="169"/>
    </row>
    <row r="4663" ht="15">
      <c r="D4663" s="169"/>
    </row>
    <row r="4664" ht="15">
      <c r="D4664" s="169"/>
    </row>
    <row r="4665" ht="15">
      <c r="D4665" s="169"/>
    </row>
    <row r="4666" ht="15">
      <c r="D4666" s="169"/>
    </row>
    <row r="4667" ht="15">
      <c r="D4667" s="169"/>
    </row>
    <row r="4668" ht="15">
      <c r="D4668" s="169"/>
    </row>
    <row r="4669" ht="15">
      <c r="D4669" s="169"/>
    </row>
    <row r="4670" ht="15">
      <c r="D4670" s="169"/>
    </row>
    <row r="4671" ht="15">
      <c r="D4671" s="169"/>
    </row>
    <row r="4672" ht="15">
      <c r="D4672" s="169"/>
    </row>
    <row r="4673" ht="15">
      <c r="D4673" s="169"/>
    </row>
    <row r="4674" ht="15">
      <c r="D4674" s="169"/>
    </row>
    <row r="4675" ht="15">
      <c r="D4675" s="169"/>
    </row>
    <row r="4676" ht="15">
      <c r="D4676" s="169"/>
    </row>
    <row r="4677" ht="15">
      <c r="D4677" s="169"/>
    </row>
    <row r="4678" ht="15">
      <c r="D4678" s="169"/>
    </row>
    <row r="4679" ht="15">
      <c r="D4679" s="169"/>
    </row>
    <row r="4680" ht="15">
      <c r="D4680" s="169"/>
    </row>
    <row r="4681" ht="15">
      <c r="D4681" s="169"/>
    </row>
    <row r="4682" ht="15">
      <c r="D4682" s="169"/>
    </row>
    <row r="4683" ht="15">
      <c r="D4683" s="169"/>
    </row>
    <row r="4684" ht="15">
      <c r="D4684" s="169"/>
    </row>
    <row r="4685" ht="15">
      <c r="D4685" s="169"/>
    </row>
    <row r="4686" ht="15">
      <c r="D4686" s="169"/>
    </row>
    <row r="4687" ht="15">
      <c r="D4687" s="169"/>
    </row>
    <row r="4688" ht="15">
      <c r="D4688" s="169"/>
    </row>
    <row r="4689" ht="15">
      <c r="D4689" s="169"/>
    </row>
    <row r="4690" ht="15">
      <c r="D4690" s="169"/>
    </row>
    <row r="4691" ht="15">
      <c r="D4691" s="169"/>
    </row>
    <row r="4692" ht="15">
      <c r="D4692" s="169"/>
    </row>
    <row r="4693" ht="15">
      <c r="D4693" s="169"/>
    </row>
    <row r="4694" ht="15">
      <c r="D4694" s="169"/>
    </row>
    <row r="4695" ht="15">
      <c r="D4695" s="169"/>
    </row>
    <row r="4696" ht="15">
      <c r="D4696" s="169"/>
    </row>
    <row r="4697" ht="15">
      <c r="D4697" s="169"/>
    </row>
    <row r="4698" ht="15">
      <c r="D4698" s="169"/>
    </row>
    <row r="4699" ht="15">
      <c r="D4699" s="169"/>
    </row>
    <row r="4700" ht="15">
      <c r="D4700" s="169"/>
    </row>
    <row r="4701" ht="15">
      <c r="D4701" s="169"/>
    </row>
    <row r="4702" ht="15">
      <c r="D4702" s="169"/>
    </row>
    <row r="4703" ht="15">
      <c r="D4703" s="169"/>
    </row>
    <row r="4704" ht="15">
      <c r="D4704" s="169"/>
    </row>
    <row r="4705" ht="15">
      <c r="D4705" s="169"/>
    </row>
    <row r="4706" ht="15">
      <c r="D4706" s="169"/>
    </row>
    <row r="4707" ht="15">
      <c r="D4707" s="169"/>
    </row>
    <row r="4708" ht="15">
      <c r="D4708" s="169"/>
    </row>
    <row r="4709" ht="15">
      <c r="D4709" s="169"/>
    </row>
    <row r="4710" ht="15">
      <c r="D4710" s="169"/>
    </row>
    <row r="4711" ht="15">
      <c r="D4711" s="169"/>
    </row>
    <row r="4712" ht="15">
      <c r="D4712" s="169"/>
    </row>
    <row r="4713" ht="15">
      <c r="D4713" s="169"/>
    </row>
    <row r="4714" ht="15">
      <c r="D4714" s="169"/>
    </row>
    <row r="4715" ht="15">
      <c r="D4715" s="169"/>
    </row>
    <row r="4716" ht="15">
      <c r="D4716" s="169"/>
    </row>
    <row r="4717" ht="15">
      <c r="D4717" s="169"/>
    </row>
    <row r="4718" ht="15">
      <c r="D4718" s="169"/>
    </row>
    <row r="4719" ht="15">
      <c r="D4719" s="169"/>
    </row>
    <row r="4720" ht="15">
      <c r="D4720" s="169"/>
    </row>
    <row r="4721" ht="15">
      <c r="D4721" s="169"/>
    </row>
    <row r="4722" ht="15">
      <c r="D4722" s="169"/>
    </row>
    <row r="4723" ht="15">
      <c r="D4723" s="169"/>
    </row>
    <row r="4724" ht="15">
      <c r="D4724" s="169"/>
    </row>
    <row r="4725" ht="15">
      <c r="D4725" s="169"/>
    </row>
    <row r="4726" ht="15">
      <c r="D4726" s="169"/>
    </row>
    <row r="4727" ht="15">
      <c r="D4727" s="169"/>
    </row>
    <row r="4728" ht="15">
      <c r="D4728" s="169"/>
    </row>
    <row r="4729" ht="15">
      <c r="D4729" s="169"/>
    </row>
    <row r="4730" ht="15">
      <c r="D4730" s="169"/>
    </row>
    <row r="4731" ht="15">
      <c r="D4731" s="169"/>
    </row>
    <row r="4732" ht="15">
      <c r="D4732" s="169"/>
    </row>
    <row r="4733" ht="15">
      <c r="D4733" s="169"/>
    </row>
    <row r="4734" ht="15">
      <c r="D4734" s="169"/>
    </row>
    <row r="4735" ht="15">
      <c r="D4735" s="169"/>
    </row>
    <row r="4736" ht="15">
      <c r="D4736" s="169"/>
    </row>
    <row r="4737" ht="15">
      <c r="D4737" s="169"/>
    </row>
    <row r="4738" ht="15">
      <c r="D4738" s="169"/>
    </row>
    <row r="4739" ht="15">
      <c r="D4739" s="169"/>
    </row>
    <row r="4740" ht="15">
      <c r="D4740" s="169"/>
    </row>
    <row r="4741" ht="15">
      <c r="D4741" s="169"/>
    </row>
    <row r="4742" ht="15">
      <c r="D4742" s="169"/>
    </row>
    <row r="4743" ht="15">
      <c r="D4743" s="169"/>
    </row>
    <row r="4744" ht="15">
      <c r="D4744" s="169"/>
    </row>
    <row r="4745" ht="15">
      <c r="D4745" s="169"/>
    </row>
    <row r="4746" ht="15">
      <c r="D4746" s="169"/>
    </row>
    <row r="4747" ht="15">
      <c r="D4747" s="169"/>
    </row>
    <row r="4748" ht="15">
      <c r="D4748" s="169"/>
    </row>
    <row r="4749" ht="15">
      <c r="D4749" s="169"/>
    </row>
    <row r="4750" ht="15">
      <c r="D4750" s="169"/>
    </row>
    <row r="4751" ht="15">
      <c r="D4751" s="169"/>
    </row>
    <row r="4752" ht="15">
      <c r="D4752" s="169"/>
    </row>
    <row r="4753" ht="15">
      <c r="D4753" s="169"/>
    </row>
    <row r="4754" ht="15">
      <c r="D4754" s="169"/>
    </row>
    <row r="4755" ht="15">
      <c r="D4755" s="169"/>
    </row>
    <row r="4756" ht="15">
      <c r="D4756" s="169"/>
    </row>
    <row r="4757" ht="15">
      <c r="D4757" s="169"/>
    </row>
    <row r="4758" ht="15">
      <c r="D4758" s="169"/>
    </row>
    <row r="4759" ht="15">
      <c r="D4759" s="169"/>
    </row>
    <row r="4760" ht="15">
      <c r="D4760" s="169"/>
    </row>
    <row r="4761" ht="15">
      <c r="D4761" s="169"/>
    </row>
    <row r="4762" ht="15">
      <c r="D4762" s="169"/>
    </row>
    <row r="4763" ht="15">
      <c r="D4763" s="169"/>
    </row>
    <row r="4764" ht="15">
      <c r="D4764" s="169"/>
    </row>
    <row r="4765" ht="15">
      <c r="D4765" s="169"/>
    </row>
    <row r="4766" ht="15">
      <c r="D4766" s="169"/>
    </row>
    <row r="4767" ht="15">
      <c r="D4767" s="169"/>
    </row>
    <row r="4768" ht="15">
      <c r="D4768" s="169"/>
    </row>
    <row r="4769" ht="15">
      <c r="D4769" s="169"/>
    </row>
    <row r="4770" ht="15">
      <c r="D4770" s="169"/>
    </row>
    <row r="4771" ht="15">
      <c r="D4771" s="169"/>
    </row>
    <row r="4772" ht="15">
      <c r="D4772" s="169"/>
    </row>
    <row r="4773" ht="15">
      <c r="D4773" s="169"/>
    </row>
    <row r="4774" ht="15">
      <c r="D4774" s="169"/>
    </row>
    <row r="4775" ht="15">
      <c r="D4775" s="169"/>
    </row>
    <row r="4776" ht="15">
      <c r="D4776" s="169"/>
    </row>
    <row r="4777" ht="15">
      <c r="D4777" s="169"/>
    </row>
    <row r="4778" ht="15">
      <c r="D4778" s="169"/>
    </row>
    <row r="4779" ht="15">
      <c r="D4779" s="169"/>
    </row>
    <row r="4780" ht="15">
      <c r="D4780" s="169"/>
    </row>
    <row r="4781" ht="15">
      <c r="D4781" s="169"/>
    </row>
    <row r="4782" ht="15">
      <c r="D4782" s="169"/>
    </row>
    <row r="4783" ht="15">
      <c r="D4783" s="169"/>
    </row>
    <row r="4784" ht="15">
      <c r="D4784" s="169"/>
    </row>
    <row r="4785" ht="15">
      <c r="D4785" s="169"/>
    </row>
    <row r="4786" ht="15">
      <c r="D4786" s="169"/>
    </row>
    <row r="4787" ht="15">
      <c r="D4787" s="169"/>
    </row>
    <row r="4788" ht="15">
      <c r="D4788" s="169"/>
    </row>
    <row r="4789" ht="15">
      <c r="D4789" s="169"/>
    </row>
    <row r="4790" ht="15">
      <c r="D4790" s="169"/>
    </row>
    <row r="4791" ht="15">
      <c r="D4791" s="169"/>
    </row>
    <row r="4792" ht="15">
      <c r="D4792" s="169"/>
    </row>
    <row r="4793" ht="15">
      <c r="D4793" s="169"/>
    </row>
    <row r="4794" ht="15">
      <c r="D4794" s="169"/>
    </row>
    <row r="4795" ht="15">
      <c r="D4795" s="169"/>
    </row>
    <row r="4796" ht="15">
      <c r="D4796" s="169"/>
    </row>
    <row r="4797" ht="15">
      <c r="D4797" s="169"/>
    </row>
    <row r="4798" ht="15">
      <c r="D4798" s="169"/>
    </row>
    <row r="4799" ht="15">
      <c r="D4799" s="169"/>
    </row>
    <row r="4800" ht="15">
      <c r="D4800" s="169"/>
    </row>
    <row r="4801" ht="15">
      <c r="D4801" s="169"/>
    </row>
    <row r="4802" ht="15">
      <c r="D4802" s="169"/>
    </row>
    <row r="4803" ht="15">
      <c r="D4803" s="169"/>
    </row>
    <row r="4804" ht="15">
      <c r="D4804" s="169"/>
    </row>
    <row r="4805" ht="15">
      <c r="D4805" s="169"/>
    </row>
    <row r="4806" ht="15">
      <c r="D4806" s="169"/>
    </row>
    <row r="4807" ht="15">
      <c r="D4807" s="169"/>
    </row>
    <row r="4808" ht="15">
      <c r="D4808" s="169"/>
    </row>
    <row r="4809" ht="15">
      <c r="D4809" s="169"/>
    </row>
    <row r="4810" ht="15">
      <c r="D4810" s="169"/>
    </row>
    <row r="4811" ht="15">
      <c r="D4811" s="169"/>
    </row>
    <row r="4812" ht="15">
      <c r="D4812" s="169"/>
    </row>
    <row r="4813" ht="15">
      <c r="D4813" s="169"/>
    </row>
    <row r="4814" ht="15">
      <c r="D4814" s="169"/>
    </row>
    <row r="4815" ht="15">
      <c r="D4815" s="169"/>
    </row>
    <row r="4816" ht="15">
      <c r="D4816" s="169"/>
    </row>
    <row r="4817" ht="15">
      <c r="D4817" s="169"/>
    </row>
    <row r="4818" ht="15">
      <c r="D4818" s="169"/>
    </row>
    <row r="4819" ht="15">
      <c r="D4819" s="169"/>
    </row>
    <row r="4820" ht="15">
      <c r="D4820" s="169"/>
    </row>
    <row r="4821" ht="15">
      <c r="D4821" s="169"/>
    </row>
    <row r="4822" ht="15">
      <c r="D4822" s="169"/>
    </row>
    <row r="4823" ht="15">
      <c r="D4823" s="169"/>
    </row>
    <row r="4824" ht="15">
      <c r="D4824" s="169"/>
    </row>
    <row r="4825" ht="15">
      <c r="D4825" s="169"/>
    </row>
    <row r="4826" ht="15">
      <c r="D4826" s="169"/>
    </row>
    <row r="4827" ht="15">
      <c r="D4827" s="169"/>
    </row>
    <row r="4828" ht="15">
      <c r="D4828" s="169"/>
    </row>
    <row r="4829" ht="15">
      <c r="D4829" s="169"/>
    </row>
    <row r="4830" ht="15">
      <c r="D4830" s="169"/>
    </row>
    <row r="4831" ht="15">
      <c r="D4831" s="169"/>
    </row>
    <row r="4832" ht="15">
      <c r="D4832" s="169"/>
    </row>
    <row r="4833" ht="15">
      <c r="D4833" s="169"/>
    </row>
    <row r="4834" ht="15">
      <c r="D4834" s="169"/>
    </row>
    <row r="4835" ht="15">
      <c r="D4835" s="169"/>
    </row>
    <row r="4836" ht="15">
      <c r="D4836" s="169"/>
    </row>
    <row r="4837" ht="15">
      <c r="D4837" s="169"/>
    </row>
    <row r="4838" ht="15">
      <c r="D4838" s="169"/>
    </row>
    <row r="4839" ht="15">
      <c r="D4839" s="169"/>
    </row>
    <row r="4840" ht="15">
      <c r="D4840" s="169"/>
    </row>
    <row r="4841" ht="15">
      <c r="D4841" s="169"/>
    </row>
    <row r="4842" ht="15">
      <c r="D4842" s="169"/>
    </row>
    <row r="4843" ht="15">
      <c r="D4843" s="169"/>
    </row>
    <row r="4844" ht="15">
      <c r="D4844" s="169"/>
    </row>
    <row r="4845" ht="15">
      <c r="D4845" s="169"/>
    </row>
    <row r="4846" ht="15">
      <c r="D4846" s="169"/>
    </row>
    <row r="4847" ht="15">
      <c r="D4847" s="169"/>
    </row>
    <row r="4848" ht="15">
      <c r="D4848" s="169"/>
    </row>
    <row r="4849" ht="15">
      <c r="D4849" s="169"/>
    </row>
    <row r="4850" ht="15">
      <c r="D4850" s="169"/>
    </row>
    <row r="4851" ht="15">
      <c r="D4851" s="169"/>
    </row>
    <row r="4852" ht="15">
      <c r="D4852" s="169"/>
    </row>
    <row r="4853" ht="15">
      <c r="D4853" s="169"/>
    </row>
    <row r="4854" ht="15">
      <c r="D4854" s="169"/>
    </row>
    <row r="4855" ht="15">
      <c r="D4855" s="169"/>
    </row>
    <row r="4856" ht="15">
      <c r="D4856" s="169"/>
    </row>
    <row r="4857" ht="15">
      <c r="D4857" s="169"/>
    </row>
    <row r="4858" ht="15">
      <c r="D4858" s="169"/>
    </row>
    <row r="4859" ht="15">
      <c r="D4859" s="169"/>
    </row>
    <row r="4860" ht="15">
      <c r="D4860" s="169"/>
    </row>
    <row r="4861" ht="15">
      <c r="D4861" s="169"/>
    </row>
    <row r="4862" ht="15">
      <c r="D4862" s="169"/>
    </row>
    <row r="4863" ht="15">
      <c r="D4863" s="169"/>
    </row>
    <row r="4864" ht="15">
      <c r="D4864" s="169"/>
    </row>
    <row r="4865" ht="15">
      <c r="D4865" s="169"/>
    </row>
    <row r="4866" ht="15">
      <c r="D4866" s="169"/>
    </row>
    <row r="4867" ht="15">
      <c r="D4867" s="169"/>
    </row>
    <row r="4868" ht="15">
      <c r="D4868" s="169"/>
    </row>
    <row r="4869" ht="15">
      <c r="D4869" s="169"/>
    </row>
    <row r="4870" ht="15">
      <c r="D4870" s="169"/>
    </row>
    <row r="4871" ht="15">
      <c r="D4871" s="169"/>
    </row>
    <row r="4872" ht="15">
      <c r="D4872" s="169"/>
    </row>
    <row r="4873" ht="15">
      <c r="D4873" s="169"/>
    </row>
    <row r="4874" ht="15">
      <c r="D4874" s="169"/>
    </row>
    <row r="4875" ht="15">
      <c r="D4875" s="169"/>
    </row>
    <row r="4876" ht="15">
      <c r="D4876" s="169"/>
    </row>
    <row r="4877" ht="15">
      <c r="D4877" s="169"/>
    </row>
    <row r="4878" ht="15">
      <c r="D4878" s="169"/>
    </row>
    <row r="4879" ht="15">
      <c r="D4879" s="169"/>
    </row>
    <row r="4880" ht="15">
      <c r="D4880" s="169"/>
    </row>
    <row r="4881" ht="15">
      <c r="D4881" s="169"/>
    </row>
    <row r="4882" ht="15">
      <c r="D4882" s="169"/>
    </row>
    <row r="4883" ht="15">
      <c r="D4883" s="169"/>
    </row>
    <row r="4884" ht="15">
      <c r="D4884" s="169"/>
    </row>
    <row r="4885" ht="15">
      <c r="D4885" s="169"/>
    </row>
    <row r="4886" ht="15">
      <c r="D4886" s="169"/>
    </row>
    <row r="4887" ht="15">
      <c r="D4887" s="169"/>
    </row>
    <row r="4888" ht="15">
      <c r="D4888" s="169"/>
    </row>
    <row r="4889" ht="15">
      <c r="D4889" s="169"/>
    </row>
    <row r="4890" ht="15">
      <c r="D4890" s="169"/>
    </row>
    <row r="4891" ht="15">
      <c r="D4891" s="169"/>
    </row>
    <row r="4892" ht="15">
      <c r="D4892" s="169"/>
    </row>
    <row r="4893" ht="15">
      <c r="D4893" s="169"/>
    </row>
    <row r="4894" ht="15">
      <c r="D4894" s="169"/>
    </row>
    <row r="4895" ht="15">
      <c r="D4895" s="169"/>
    </row>
    <row r="4896" ht="15">
      <c r="D4896" s="169"/>
    </row>
    <row r="4897" ht="15">
      <c r="D4897" s="169"/>
    </row>
    <row r="4898" ht="15">
      <c r="D4898" s="169"/>
    </row>
    <row r="4899" ht="15">
      <c r="D4899" s="169"/>
    </row>
    <row r="4900" ht="15">
      <c r="D4900" s="169"/>
    </row>
    <row r="4901" ht="15">
      <c r="D4901" s="169"/>
    </row>
    <row r="4902" ht="15">
      <c r="D4902" s="169"/>
    </row>
    <row r="4903" ht="15">
      <c r="D4903" s="169"/>
    </row>
    <row r="4904" ht="15">
      <c r="D4904" s="169"/>
    </row>
    <row r="4905" ht="15">
      <c r="D4905" s="169"/>
    </row>
    <row r="4906" ht="15">
      <c r="D4906" s="169"/>
    </row>
    <row r="4907" ht="15">
      <c r="D4907" s="169"/>
    </row>
    <row r="4908" ht="15">
      <c r="D4908" s="169"/>
    </row>
    <row r="4909" ht="15">
      <c r="D4909" s="169"/>
    </row>
    <row r="4910" ht="15">
      <c r="D4910" s="169"/>
    </row>
    <row r="4911" ht="15">
      <c r="D4911" s="169"/>
    </row>
    <row r="4912" ht="15">
      <c r="D4912" s="169"/>
    </row>
    <row r="4913" ht="15">
      <c r="D4913" s="169"/>
    </row>
    <row r="4914" ht="15">
      <c r="D4914" s="169"/>
    </row>
    <row r="4915" ht="15">
      <c r="D4915" s="169"/>
    </row>
    <row r="4916" ht="15">
      <c r="D4916" s="169"/>
    </row>
    <row r="4917" ht="15">
      <c r="D4917" s="169"/>
    </row>
    <row r="4918" ht="15">
      <c r="D4918" s="169"/>
    </row>
    <row r="4919" ht="15">
      <c r="D4919" s="169"/>
    </row>
    <row r="4920" ht="15">
      <c r="D4920" s="169"/>
    </row>
    <row r="4921" ht="15">
      <c r="D4921" s="169"/>
    </row>
    <row r="4922" ht="15">
      <c r="D4922" s="169"/>
    </row>
    <row r="4923" ht="15">
      <c r="D4923" s="169"/>
    </row>
    <row r="4924" ht="15">
      <c r="D4924" s="169"/>
    </row>
    <row r="4925" ht="15">
      <c r="D4925" s="169"/>
    </row>
    <row r="4926" ht="15">
      <c r="D4926" s="169"/>
    </row>
    <row r="4927" ht="15">
      <c r="D4927" s="169"/>
    </row>
    <row r="4928" ht="15">
      <c r="D4928" s="169"/>
    </row>
    <row r="4929" ht="15">
      <c r="D4929" s="169"/>
    </row>
    <row r="4930" ht="15">
      <c r="D4930" s="169"/>
    </row>
    <row r="4931" ht="15">
      <c r="D4931" s="169"/>
    </row>
    <row r="4932" ht="15">
      <c r="D4932" s="169"/>
    </row>
    <row r="4933" ht="15">
      <c r="D4933" s="169"/>
    </row>
    <row r="4934" ht="15">
      <c r="D4934" s="169"/>
    </row>
    <row r="4935" ht="15">
      <c r="D4935" s="169"/>
    </row>
    <row r="4936" ht="15">
      <c r="D4936" s="169"/>
    </row>
    <row r="4937" ht="15">
      <c r="D4937" s="169"/>
    </row>
    <row r="4938" ht="15">
      <c r="D4938" s="169"/>
    </row>
    <row r="4939" ht="15">
      <c r="D4939" s="169"/>
    </row>
    <row r="4940" ht="15">
      <c r="D4940" s="169"/>
    </row>
    <row r="4941" ht="15">
      <c r="D4941" s="169"/>
    </row>
    <row r="4942" ht="15">
      <c r="D4942" s="169"/>
    </row>
    <row r="4943" ht="15">
      <c r="D4943" s="169"/>
    </row>
    <row r="4944" ht="15">
      <c r="D4944" s="169"/>
    </row>
    <row r="4945" ht="15">
      <c r="D4945" s="169"/>
    </row>
    <row r="4946" ht="15">
      <c r="D4946" s="169"/>
    </row>
    <row r="4947" ht="15">
      <c r="D4947" s="169"/>
    </row>
    <row r="4948" ht="15">
      <c r="D4948" s="169"/>
    </row>
    <row r="4949" ht="15">
      <c r="D4949" s="169"/>
    </row>
    <row r="4950" ht="15">
      <c r="D4950" s="169"/>
    </row>
    <row r="4951" ht="15">
      <c r="D4951" s="169"/>
    </row>
    <row r="4952" ht="15">
      <c r="D4952" s="169"/>
    </row>
    <row r="4953" ht="15">
      <c r="D4953" s="169"/>
    </row>
    <row r="4954" ht="15">
      <c r="D4954" s="169"/>
    </row>
    <row r="4955" ht="15">
      <c r="D4955" s="169"/>
    </row>
    <row r="4956" ht="15">
      <c r="D4956" s="169"/>
    </row>
    <row r="4957" ht="15">
      <c r="D4957" s="169"/>
    </row>
    <row r="4958" ht="15">
      <c r="D4958" s="169"/>
    </row>
    <row r="4959" ht="15">
      <c r="D4959" s="169"/>
    </row>
    <row r="4960" ht="15">
      <c r="D4960" s="169"/>
    </row>
    <row r="4961" ht="15">
      <c r="D4961" s="169"/>
    </row>
    <row r="4962" ht="15">
      <c r="D4962" s="169"/>
    </row>
    <row r="4963" ht="15">
      <c r="D4963" s="169"/>
    </row>
    <row r="4964" ht="15">
      <c r="D4964" s="169"/>
    </row>
    <row r="4965" ht="15">
      <c r="D4965" s="169"/>
    </row>
    <row r="4966" ht="15">
      <c r="D4966" s="169"/>
    </row>
    <row r="4967" ht="15">
      <c r="D4967" s="169"/>
    </row>
    <row r="4968" ht="15">
      <c r="D4968" s="169"/>
    </row>
    <row r="4969" ht="15">
      <c r="D4969" s="169"/>
    </row>
    <row r="4970" ht="15">
      <c r="D4970" s="169"/>
    </row>
    <row r="4971" ht="15">
      <c r="D4971" s="169"/>
    </row>
    <row r="4972" ht="15">
      <c r="D4972" s="169"/>
    </row>
    <row r="4973" ht="15">
      <c r="D4973" s="169"/>
    </row>
    <row r="4974" ht="15">
      <c r="D4974" s="169"/>
    </row>
    <row r="4975" ht="15">
      <c r="D4975" s="169"/>
    </row>
    <row r="4976" ht="15">
      <c r="D4976" s="169"/>
    </row>
    <row r="4977" ht="15">
      <c r="D4977" s="169"/>
    </row>
    <row r="4978" ht="15">
      <c r="D4978" s="169"/>
    </row>
    <row r="4979" ht="15">
      <c r="D4979" s="169"/>
    </row>
    <row r="4980" ht="15">
      <c r="D4980" s="169"/>
    </row>
    <row r="4981" ht="15">
      <c r="D4981" s="169"/>
    </row>
    <row r="4982" ht="15">
      <c r="D4982" s="169"/>
    </row>
    <row r="4983" ht="15">
      <c r="D4983" s="169"/>
    </row>
    <row r="4984" ht="15">
      <c r="D4984" s="169"/>
    </row>
    <row r="4985" ht="15">
      <c r="D4985" s="169"/>
    </row>
    <row r="4986" ht="15">
      <c r="D4986" s="169"/>
    </row>
    <row r="4987" ht="15">
      <c r="D4987" s="169"/>
    </row>
    <row r="4988" ht="15">
      <c r="D4988" s="169"/>
    </row>
    <row r="4989" ht="15">
      <c r="D4989" s="169"/>
    </row>
    <row r="4990" ht="15">
      <c r="D4990" s="169"/>
    </row>
    <row r="4991" ht="15">
      <c r="D4991" s="169"/>
    </row>
    <row r="4992" ht="15">
      <c r="D4992" s="169"/>
    </row>
    <row r="4993" ht="15">
      <c r="D4993" s="169"/>
    </row>
    <row r="4994" ht="15">
      <c r="D4994" s="169"/>
    </row>
    <row r="4995" ht="15">
      <c r="D4995" s="169"/>
    </row>
    <row r="4996" ht="15">
      <c r="D4996" s="169"/>
    </row>
    <row r="4997" ht="15">
      <c r="D4997" s="169"/>
    </row>
    <row r="4998" ht="15">
      <c r="D4998" s="169"/>
    </row>
    <row r="4999" ht="15">
      <c r="D4999" s="169"/>
    </row>
    <row r="5000" ht="15">
      <c r="D5000" s="169"/>
    </row>
    <row r="5001" ht="15">
      <c r="D5001" s="169"/>
    </row>
    <row r="5002" ht="15">
      <c r="D5002" s="169"/>
    </row>
    <row r="5003" ht="15">
      <c r="D5003" s="169"/>
    </row>
    <row r="5004" ht="15">
      <c r="D5004" s="169"/>
    </row>
    <row r="5005" ht="15">
      <c r="D5005" s="169"/>
    </row>
    <row r="5006" ht="15">
      <c r="D5006" s="169"/>
    </row>
    <row r="5007" ht="15">
      <c r="D5007" s="169"/>
    </row>
    <row r="5008" ht="15">
      <c r="D5008" s="169"/>
    </row>
    <row r="5009" ht="15">
      <c r="D5009" s="169"/>
    </row>
    <row r="5010" ht="15">
      <c r="D5010" s="169"/>
    </row>
    <row r="5011" ht="15">
      <c r="D5011" s="169"/>
    </row>
    <row r="5012" ht="15">
      <c r="D5012" s="169"/>
    </row>
    <row r="5013" ht="15">
      <c r="D5013" s="169"/>
    </row>
    <row r="5014" ht="15">
      <c r="D5014" s="169"/>
    </row>
    <row r="5015" ht="15">
      <c r="D5015" s="169"/>
    </row>
    <row r="5016" ht="15">
      <c r="D5016" s="169"/>
    </row>
    <row r="5017" ht="15">
      <c r="D5017" s="169"/>
    </row>
    <row r="5018" ht="15">
      <c r="D5018" s="169"/>
    </row>
    <row r="5019" ht="15">
      <c r="D5019" s="169"/>
    </row>
    <row r="5020" ht="15">
      <c r="D5020" s="169"/>
    </row>
    <row r="5021" ht="15">
      <c r="D5021" s="169"/>
    </row>
    <row r="5022" ht="15">
      <c r="D5022" s="169"/>
    </row>
    <row r="5023" ht="15">
      <c r="D5023" s="169"/>
    </row>
    <row r="5024" ht="15">
      <c r="D5024" s="169"/>
    </row>
    <row r="5025" ht="15">
      <c r="D5025" s="169"/>
    </row>
    <row r="5026" ht="15">
      <c r="D5026" s="169"/>
    </row>
    <row r="5027" ht="15">
      <c r="D5027" s="169"/>
    </row>
    <row r="5028" ht="15">
      <c r="D5028" s="169"/>
    </row>
    <row r="5029" ht="15">
      <c r="D5029" s="169"/>
    </row>
    <row r="5030" ht="15">
      <c r="D5030" s="169"/>
    </row>
    <row r="5031" ht="15">
      <c r="D5031" s="169"/>
    </row>
    <row r="5032" ht="15">
      <c r="D5032" s="169"/>
    </row>
  </sheetData>
  <sheetProtection algorithmName="SHA-512" hashValue="gcx6umBcPVvHH+A1fuS9Mloz3lxMazkTrtdhzKeQudW734wMNQkoC++7xDGkvPAUC95+ftvUUyn4kBUNORf/NQ==" saltValue="mtO7ADD83fxJgUqYQyiNug==" spinCount="100000" sheet="1" objects="1" scenarios="1"/>
  <mergeCells count="6">
    <mergeCell ref="F132:G132"/>
    <mergeCell ref="A1:G1"/>
    <mergeCell ref="C2:G2"/>
    <mergeCell ref="C3:G3"/>
    <mergeCell ref="C4:G4"/>
    <mergeCell ref="A8:R8"/>
  </mergeCells>
  <printOptions/>
  <pageMargins left="0.7" right="0.7" top="0.787401575" bottom="0.787401575" header="0.3" footer="0.3"/>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976"/>
  <sheetViews>
    <sheetView workbookViewId="0" topLeftCell="A1">
      <selection activeCell="C12" sqref="C12"/>
    </sheetView>
  </sheetViews>
  <sheetFormatPr defaultColWidth="9.140625" defaultRowHeight="15" outlineLevelRow="1"/>
  <cols>
    <col min="1" max="1" width="3.421875" style="162" customWidth="1"/>
    <col min="2" max="2" width="7.00390625" style="166" customWidth="1"/>
    <col min="3" max="3" width="67.8515625" style="166" customWidth="1"/>
    <col min="4" max="4" width="4.8515625" style="162" customWidth="1"/>
    <col min="5" max="5" width="7.7109375" style="162" customWidth="1"/>
    <col min="6" max="6" width="9.8515625" style="162" customWidth="1"/>
    <col min="7" max="7" width="10.7109375" style="162" customWidth="1"/>
    <col min="8" max="11" width="9.140625" style="162" hidden="1" customWidth="1"/>
    <col min="12" max="12" width="7.7109375" style="162" customWidth="1"/>
    <col min="13" max="13" width="11.421875" style="162" customWidth="1"/>
    <col min="14" max="18" width="9.140625" style="162" hidden="1" customWidth="1"/>
    <col min="19" max="19" width="15.57421875" style="162" customWidth="1"/>
    <col min="20" max="23" width="9.140625" style="162" hidden="1" customWidth="1"/>
    <col min="24" max="27" width="11.57421875" style="162" hidden="1" customWidth="1"/>
    <col min="28" max="28" width="9.140625" style="162" hidden="1" customWidth="1"/>
    <col min="29" max="29" width="9.140625" style="162" customWidth="1"/>
    <col min="30" max="40" width="9.140625" style="162" hidden="1" customWidth="1"/>
    <col min="41" max="16384" width="9.140625" style="162" customWidth="1"/>
  </cols>
  <sheetData>
    <row r="1" spans="1:32" ht="22.5" customHeight="1">
      <c r="A1" s="317" t="s">
        <v>39</v>
      </c>
      <c r="B1" s="317"/>
      <c r="C1" s="317"/>
      <c r="D1" s="317"/>
      <c r="E1" s="317"/>
      <c r="F1" s="317"/>
      <c r="G1" s="317"/>
      <c r="W1" s="162" t="s">
        <v>40</v>
      </c>
      <c r="X1" s="163">
        <f>SUM(G10:G11)</f>
        <v>0</v>
      </c>
      <c r="Y1" s="162">
        <v>21</v>
      </c>
      <c r="Z1" s="163">
        <f>SUM(M10:M11)</f>
        <v>0</v>
      </c>
      <c r="AA1" s="163">
        <f>Z1-X1</f>
        <v>0</v>
      </c>
      <c r="AF1" s="162" t="s">
        <v>41</v>
      </c>
    </row>
    <row r="2" spans="1:32" ht="24.95" customHeight="1">
      <c r="A2" s="164" t="s">
        <v>42</v>
      </c>
      <c r="B2" s="165"/>
      <c r="C2" s="318" t="s">
        <v>43</v>
      </c>
      <c r="D2" s="319"/>
      <c r="E2" s="319"/>
      <c r="F2" s="319"/>
      <c r="G2" s="320"/>
      <c r="W2" s="162" t="s">
        <v>47</v>
      </c>
      <c r="X2" s="163" t="e">
        <f>SUM(#REF!)</f>
        <v>#REF!</v>
      </c>
      <c r="Y2" s="162">
        <v>21</v>
      </c>
      <c r="Z2" s="163" t="e">
        <f>SUM(#REF!)</f>
        <v>#REF!</v>
      </c>
      <c r="AA2" s="163" t="e">
        <f>Z2-X2</f>
        <v>#REF!</v>
      </c>
      <c r="AF2" s="162" t="s">
        <v>44</v>
      </c>
    </row>
    <row r="3" spans="1:32" ht="24.95" customHeight="1">
      <c r="A3" s="164" t="s">
        <v>45</v>
      </c>
      <c r="B3" s="165"/>
      <c r="C3" s="318" t="s">
        <v>46</v>
      </c>
      <c r="D3" s="319"/>
      <c r="E3" s="319"/>
      <c r="F3" s="319"/>
      <c r="G3" s="320"/>
      <c r="AB3" s="166" t="s">
        <v>44</v>
      </c>
      <c r="AF3" s="162" t="s">
        <v>48</v>
      </c>
    </row>
    <row r="4" spans="1:32" ht="24.95" customHeight="1">
      <c r="A4" s="167" t="s">
        <v>49</v>
      </c>
      <c r="B4" s="168" t="s">
        <v>196</v>
      </c>
      <c r="C4" s="321" t="s">
        <v>197</v>
      </c>
      <c r="D4" s="322"/>
      <c r="E4" s="322"/>
      <c r="F4" s="322"/>
      <c r="G4" s="323"/>
      <c r="AF4" s="162" t="s">
        <v>52</v>
      </c>
    </row>
    <row r="5" ht="15">
      <c r="D5" s="169"/>
    </row>
    <row r="6" spans="1:22" ht="45">
      <c r="A6" s="207" t="s">
        <v>6</v>
      </c>
      <c r="B6" s="236" t="s">
        <v>53</v>
      </c>
      <c r="C6" s="209" t="s">
        <v>7</v>
      </c>
      <c r="D6" s="210" t="s">
        <v>8</v>
      </c>
      <c r="E6" s="234" t="s">
        <v>9</v>
      </c>
      <c r="F6" s="235" t="s">
        <v>10</v>
      </c>
      <c r="G6" s="210" t="s">
        <v>11</v>
      </c>
      <c r="H6" s="233" t="s">
        <v>54</v>
      </c>
      <c r="I6" s="233" t="s">
        <v>55</v>
      </c>
      <c r="J6" s="233" t="s">
        <v>56</v>
      </c>
      <c r="K6" s="233" t="s">
        <v>57</v>
      </c>
      <c r="L6" s="233" t="s">
        <v>58</v>
      </c>
      <c r="M6" s="233" t="s">
        <v>59</v>
      </c>
      <c r="N6" s="233" t="s">
        <v>60</v>
      </c>
      <c r="O6" s="233" t="s">
        <v>61</v>
      </c>
      <c r="P6" s="233" t="s">
        <v>62</v>
      </c>
      <c r="Q6" s="233" t="s">
        <v>63</v>
      </c>
      <c r="R6" s="233" t="s">
        <v>64</v>
      </c>
      <c r="S6" s="233" t="s">
        <v>316</v>
      </c>
      <c r="T6" s="170" t="s">
        <v>65</v>
      </c>
      <c r="U6" s="170" t="s">
        <v>66</v>
      </c>
      <c r="V6" s="170" t="s">
        <v>67</v>
      </c>
    </row>
    <row r="7" spans="1:22" ht="15" hidden="1">
      <c r="A7" s="171"/>
      <c r="B7" s="172"/>
      <c r="C7" s="172"/>
      <c r="D7" s="173"/>
      <c r="E7" s="174"/>
      <c r="F7" s="175"/>
      <c r="G7" s="175"/>
      <c r="H7" s="175"/>
      <c r="I7" s="175"/>
      <c r="J7" s="175"/>
      <c r="K7" s="175"/>
      <c r="L7" s="175"/>
      <c r="M7" s="175"/>
      <c r="N7" s="175"/>
      <c r="O7" s="175"/>
      <c r="P7" s="175"/>
      <c r="Q7" s="175"/>
      <c r="R7" s="175"/>
      <c r="S7" s="175"/>
      <c r="T7" s="175"/>
      <c r="U7" s="175"/>
      <c r="V7" s="175"/>
    </row>
    <row r="8" spans="1:22" ht="15">
      <c r="A8" s="324"/>
      <c r="B8" s="324"/>
      <c r="C8" s="324"/>
      <c r="D8" s="324"/>
      <c r="E8" s="324"/>
      <c r="F8" s="324"/>
      <c r="G8" s="324"/>
      <c r="H8" s="324"/>
      <c r="I8" s="324"/>
      <c r="J8" s="324"/>
      <c r="K8" s="324"/>
      <c r="L8" s="324"/>
      <c r="M8" s="324"/>
      <c r="N8" s="324"/>
      <c r="O8" s="324"/>
      <c r="P8" s="324"/>
      <c r="Q8" s="324"/>
      <c r="R8" s="324"/>
      <c r="S8" s="324"/>
      <c r="T8" s="175"/>
      <c r="U8" s="175"/>
      <c r="V8" s="175"/>
    </row>
    <row r="9" spans="1:32" ht="15">
      <c r="A9" s="176" t="s">
        <v>69</v>
      </c>
      <c r="B9" s="177" t="s">
        <v>70</v>
      </c>
      <c r="C9" s="178" t="s">
        <v>197</v>
      </c>
      <c r="D9" s="179"/>
      <c r="E9" s="180"/>
      <c r="F9" s="181"/>
      <c r="G9" s="181">
        <f>SUM(G10:G11)</f>
        <v>0</v>
      </c>
      <c r="H9" s="181">
        <f>SUM(H10:H11)</f>
        <v>31510</v>
      </c>
      <c r="I9" s="181">
        <f>SUM(I10:I11)</f>
        <v>31510</v>
      </c>
      <c r="J9" s="181">
        <f>SUM(J10:J11)</f>
        <v>0</v>
      </c>
      <c r="K9" s="181">
        <f>SUM(K10:K11)</f>
        <v>0</v>
      </c>
      <c r="L9" s="181"/>
      <c r="M9" s="181">
        <f>SUM(M10:M11)</f>
        <v>0</v>
      </c>
      <c r="N9" s="181"/>
      <c r="O9" s="181">
        <f>SUM(O10:O11)</f>
        <v>0</v>
      </c>
      <c r="P9" s="181"/>
      <c r="Q9" s="181">
        <f>SUM(Q10:Q11)</f>
        <v>0</v>
      </c>
      <c r="R9" s="181"/>
      <c r="S9" s="182"/>
      <c r="T9" s="183"/>
      <c r="U9" s="183">
        <f>SUM(U10:U11)</f>
        <v>0</v>
      </c>
      <c r="V9" s="183"/>
      <c r="X9" s="163" t="e">
        <f>SUM(M9,#REF!)</f>
        <v>#REF!</v>
      </c>
      <c r="AF9" s="162" t="s">
        <v>68</v>
      </c>
    </row>
    <row r="10" spans="1:59" ht="33.75" outlineLevel="1">
      <c r="A10" s="184">
        <v>1</v>
      </c>
      <c r="B10" s="185" t="s">
        <v>198</v>
      </c>
      <c r="C10" s="186" t="s">
        <v>339</v>
      </c>
      <c r="D10" s="187" t="s">
        <v>73</v>
      </c>
      <c r="E10" s="188">
        <v>1</v>
      </c>
      <c r="F10" s="159"/>
      <c r="G10" s="188">
        <f aca="true" t="shared" si="0" ref="G10:G11">E10*F10</f>
        <v>0</v>
      </c>
      <c r="H10" s="188">
        <v>15755</v>
      </c>
      <c r="I10" s="188">
        <f aca="true" t="shared" si="1" ref="I10:I11">ROUND(E10*H10,2)</f>
        <v>15755</v>
      </c>
      <c r="J10" s="188">
        <v>0</v>
      </c>
      <c r="K10" s="188">
        <f aca="true" t="shared" si="2" ref="K10:K11">ROUND(E10*J10,2)</f>
        <v>0</v>
      </c>
      <c r="L10" s="188">
        <v>21</v>
      </c>
      <c r="M10" s="188">
        <f aca="true" t="shared" si="3" ref="M10:M11">G10*(1+L10/100)</f>
        <v>0</v>
      </c>
      <c r="N10" s="188">
        <v>0</v>
      </c>
      <c r="O10" s="188">
        <f aca="true" t="shared" si="4" ref="O10:O11">ROUND(E10*N10,2)</f>
        <v>0</v>
      </c>
      <c r="P10" s="188">
        <v>0</v>
      </c>
      <c r="Q10" s="188">
        <f aca="true" t="shared" si="5" ref="Q10:Q11">ROUND(E10*P10,2)</f>
        <v>0</v>
      </c>
      <c r="R10" s="188"/>
      <c r="S10" s="159"/>
      <c r="T10" s="189"/>
      <c r="U10" s="189"/>
      <c r="V10" s="189"/>
      <c r="W10" s="190"/>
      <c r="X10" s="191"/>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row>
    <row r="11" spans="1:59" ht="33.75" outlineLevel="1">
      <c r="A11" s="184">
        <v>2</v>
      </c>
      <c r="B11" s="185" t="s">
        <v>199</v>
      </c>
      <c r="C11" s="186" t="s">
        <v>340</v>
      </c>
      <c r="D11" s="187" t="s">
        <v>73</v>
      </c>
      <c r="E11" s="188">
        <v>1</v>
      </c>
      <c r="F11" s="159"/>
      <c r="G11" s="188">
        <f t="shared" si="0"/>
        <v>0</v>
      </c>
      <c r="H11" s="188">
        <v>15755</v>
      </c>
      <c r="I11" s="188">
        <f t="shared" si="1"/>
        <v>15755</v>
      </c>
      <c r="J11" s="188">
        <v>0</v>
      </c>
      <c r="K11" s="188">
        <f t="shared" si="2"/>
        <v>0</v>
      </c>
      <c r="L11" s="188">
        <v>21</v>
      </c>
      <c r="M11" s="188">
        <f t="shared" si="3"/>
        <v>0</v>
      </c>
      <c r="N11" s="188">
        <v>0</v>
      </c>
      <c r="O11" s="188">
        <f t="shared" si="4"/>
        <v>0</v>
      </c>
      <c r="P11" s="188">
        <v>0</v>
      </c>
      <c r="Q11" s="188">
        <f t="shared" si="5"/>
        <v>0</v>
      </c>
      <c r="R11" s="188"/>
      <c r="S11" s="159"/>
      <c r="T11" s="189"/>
      <c r="U11" s="189"/>
      <c r="V11" s="189"/>
      <c r="W11" s="190"/>
      <c r="X11" s="191"/>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row>
    <row r="12" ht="15">
      <c r="D12" s="169"/>
    </row>
    <row r="13" ht="15.75" thickBot="1">
      <c r="D13" s="169"/>
    </row>
    <row r="14" spans="2:7" ht="18">
      <c r="B14" s="192" t="s">
        <v>31</v>
      </c>
      <c r="C14" s="193"/>
      <c r="D14" s="193"/>
      <c r="E14" s="193"/>
      <c r="F14" s="194"/>
      <c r="G14" s="195"/>
    </row>
    <row r="15" spans="2:7" ht="15">
      <c r="B15" s="196" t="s">
        <v>33</v>
      </c>
      <c r="C15" s="198"/>
      <c r="D15" s="198"/>
      <c r="E15" s="199">
        <v>21</v>
      </c>
      <c r="F15" s="198" t="s">
        <v>32</v>
      </c>
      <c r="G15" s="197">
        <f>SUM(G10:G11)</f>
        <v>0</v>
      </c>
    </row>
    <row r="16" spans="2:7" ht="15.75" thickBot="1">
      <c r="B16" s="200" t="s">
        <v>34</v>
      </c>
      <c r="C16" s="198"/>
      <c r="D16" s="198"/>
      <c r="E16" s="199">
        <v>21</v>
      </c>
      <c r="F16" s="198" t="s">
        <v>32</v>
      </c>
      <c r="G16" s="197">
        <f>G15*0.21</f>
        <v>0</v>
      </c>
    </row>
    <row r="17" spans="2:7" ht="17.25" thickBot="1">
      <c r="B17" s="201" t="s">
        <v>36</v>
      </c>
      <c r="C17" s="202"/>
      <c r="D17" s="202"/>
      <c r="E17" s="202"/>
      <c r="F17" s="315">
        <f>SUM(F14:G16)</f>
        <v>0</v>
      </c>
      <c r="G17" s="316"/>
    </row>
    <row r="18" ht="15.75" thickBot="1">
      <c r="D18" s="169"/>
    </row>
    <row r="19" spans="2:7" ht="18">
      <c r="B19" s="192" t="s">
        <v>37</v>
      </c>
      <c r="C19" s="193"/>
      <c r="D19" s="193"/>
      <c r="E19" s="193"/>
      <c r="F19" s="194"/>
      <c r="G19" s="195"/>
    </row>
    <row r="20" spans="2:7" ht="15.75" thickBot="1">
      <c r="B20" s="203" t="s">
        <v>38</v>
      </c>
      <c r="C20" s="204"/>
      <c r="D20" s="204"/>
      <c r="E20" s="205"/>
      <c r="F20" s="204"/>
      <c r="G20" s="206"/>
    </row>
    <row r="21" ht="15">
      <c r="D21" s="169"/>
    </row>
    <row r="22" ht="15">
      <c r="D22" s="169"/>
    </row>
    <row r="23" ht="15">
      <c r="D23" s="169"/>
    </row>
    <row r="24" ht="15">
      <c r="D24" s="169"/>
    </row>
    <row r="25" ht="15">
      <c r="D25" s="169"/>
    </row>
    <row r="26" ht="15">
      <c r="D26" s="169"/>
    </row>
    <row r="27" ht="15">
      <c r="D27" s="169"/>
    </row>
    <row r="28" ht="15">
      <c r="D28" s="169"/>
    </row>
    <row r="29" ht="15">
      <c r="D29" s="169"/>
    </row>
    <row r="30" ht="15">
      <c r="D30" s="169"/>
    </row>
    <row r="31" ht="15">
      <c r="D31" s="169"/>
    </row>
    <row r="32" ht="15">
      <c r="D32" s="169"/>
    </row>
    <row r="33" ht="15">
      <c r="D33" s="169"/>
    </row>
    <row r="34" ht="15">
      <c r="D34" s="169"/>
    </row>
    <row r="35" ht="15">
      <c r="D35" s="169"/>
    </row>
    <row r="36" ht="15">
      <c r="D36" s="169"/>
    </row>
    <row r="37" ht="15">
      <c r="D37" s="169"/>
    </row>
    <row r="38" ht="15">
      <c r="D38" s="169"/>
    </row>
    <row r="39" ht="15">
      <c r="D39" s="169"/>
    </row>
    <row r="40" ht="15">
      <c r="D40" s="169"/>
    </row>
    <row r="41" ht="15">
      <c r="D41" s="169"/>
    </row>
    <row r="42" ht="15">
      <c r="D42" s="169"/>
    </row>
    <row r="43" ht="15">
      <c r="D43" s="169"/>
    </row>
    <row r="44" ht="15">
      <c r="D44" s="169"/>
    </row>
    <row r="45" ht="15">
      <c r="D45" s="169"/>
    </row>
    <row r="46" ht="15">
      <c r="D46" s="169"/>
    </row>
    <row r="47" ht="15">
      <c r="D47" s="169"/>
    </row>
    <row r="48" ht="15">
      <c r="D48" s="169"/>
    </row>
    <row r="49" ht="15">
      <c r="D49" s="169"/>
    </row>
    <row r="50" ht="15">
      <c r="D50" s="169"/>
    </row>
    <row r="51" ht="15">
      <c r="D51" s="169"/>
    </row>
    <row r="52" ht="15">
      <c r="D52" s="169"/>
    </row>
    <row r="53" ht="15">
      <c r="D53" s="169"/>
    </row>
    <row r="54" ht="15">
      <c r="D54" s="169"/>
    </row>
    <row r="55" ht="15">
      <c r="D55" s="169"/>
    </row>
    <row r="56" ht="15">
      <c r="D56" s="169"/>
    </row>
    <row r="57" ht="15">
      <c r="D57" s="169"/>
    </row>
    <row r="58" ht="15">
      <c r="D58" s="169"/>
    </row>
    <row r="59" ht="15">
      <c r="D59" s="169"/>
    </row>
    <row r="60" ht="15">
      <c r="D60" s="169"/>
    </row>
    <row r="61" ht="15">
      <c r="D61" s="169"/>
    </row>
    <row r="62" ht="15">
      <c r="D62" s="169"/>
    </row>
    <row r="63" ht="15">
      <c r="D63" s="169"/>
    </row>
    <row r="64" ht="15">
      <c r="D64" s="169"/>
    </row>
    <row r="65" ht="15">
      <c r="D65" s="169"/>
    </row>
    <row r="66" ht="15">
      <c r="D66" s="169"/>
    </row>
    <row r="67" ht="15">
      <c r="D67" s="169"/>
    </row>
    <row r="68" ht="15">
      <c r="D68" s="169"/>
    </row>
    <row r="69" ht="15">
      <c r="D69" s="169"/>
    </row>
    <row r="70" ht="15">
      <c r="D70" s="169"/>
    </row>
    <row r="71" ht="15">
      <c r="D71" s="169"/>
    </row>
    <row r="72" ht="15">
      <c r="D72" s="169"/>
    </row>
    <row r="73" ht="15">
      <c r="D73" s="169"/>
    </row>
    <row r="74" ht="15">
      <c r="D74" s="169"/>
    </row>
    <row r="75" ht="15">
      <c r="D75" s="169"/>
    </row>
    <row r="76" ht="15">
      <c r="D76" s="169"/>
    </row>
    <row r="77" ht="15">
      <c r="D77" s="169"/>
    </row>
    <row r="78" ht="15">
      <c r="D78" s="169"/>
    </row>
    <row r="79" ht="15">
      <c r="D79" s="169"/>
    </row>
    <row r="80" ht="15">
      <c r="D80" s="169"/>
    </row>
    <row r="81" ht="15">
      <c r="D81" s="169"/>
    </row>
    <row r="82" ht="15">
      <c r="D82" s="169"/>
    </row>
    <row r="83" ht="15">
      <c r="D83" s="169"/>
    </row>
    <row r="84" ht="15">
      <c r="D84" s="169"/>
    </row>
    <row r="85" ht="15">
      <c r="D85" s="169"/>
    </row>
    <row r="86" ht="15">
      <c r="D86" s="169"/>
    </row>
    <row r="87" ht="15">
      <c r="D87" s="169"/>
    </row>
    <row r="88" ht="15">
      <c r="D88" s="169"/>
    </row>
    <row r="89" ht="15">
      <c r="D89" s="169"/>
    </row>
    <row r="90" ht="15">
      <c r="D90" s="169"/>
    </row>
    <row r="91" ht="15">
      <c r="D91" s="169"/>
    </row>
    <row r="92" ht="15">
      <c r="D92" s="169"/>
    </row>
    <row r="93" ht="15">
      <c r="D93" s="169"/>
    </row>
    <row r="94" ht="15">
      <c r="D94" s="169"/>
    </row>
    <row r="95" ht="15">
      <c r="D95" s="169"/>
    </row>
    <row r="96" ht="15">
      <c r="D96" s="169"/>
    </row>
    <row r="97" ht="15">
      <c r="D97" s="169"/>
    </row>
    <row r="98" ht="15">
      <c r="D98" s="169"/>
    </row>
    <row r="99" ht="15">
      <c r="D99" s="169"/>
    </row>
    <row r="100" ht="15">
      <c r="D100" s="169"/>
    </row>
    <row r="101" ht="15">
      <c r="D101" s="169"/>
    </row>
    <row r="102" ht="15">
      <c r="D102" s="169"/>
    </row>
    <row r="103" ht="15">
      <c r="D103" s="169"/>
    </row>
    <row r="104" ht="15">
      <c r="D104" s="169"/>
    </row>
    <row r="105" ht="15">
      <c r="D105" s="169"/>
    </row>
    <row r="106" ht="15">
      <c r="D106" s="169"/>
    </row>
    <row r="107" ht="15">
      <c r="D107" s="169"/>
    </row>
    <row r="108" ht="15">
      <c r="D108" s="169"/>
    </row>
    <row r="109" ht="15">
      <c r="D109" s="169"/>
    </row>
    <row r="110" ht="15">
      <c r="D110" s="169"/>
    </row>
    <row r="111" ht="15">
      <c r="D111" s="169"/>
    </row>
    <row r="112" ht="15">
      <c r="D112" s="169"/>
    </row>
    <row r="113" ht="15">
      <c r="D113" s="169"/>
    </row>
    <row r="114" ht="15">
      <c r="D114" s="169"/>
    </row>
    <row r="115" ht="15">
      <c r="D115" s="169"/>
    </row>
    <row r="116" ht="15">
      <c r="D116" s="169"/>
    </row>
    <row r="117" ht="15">
      <c r="D117" s="169"/>
    </row>
    <row r="118" ht="15">
      <c r="D118" s="169"/>
    </row>
    <row r="119" ht="15">
      <c r="D119" s="169"/>
    </row>
    <row r="120" ht="15">
      <c r="D120" s="169"/>
    </row>
    <row r="121" ht="15">
      <c r="D121" s="169"/>
    </row>
    <row r="122" ht="15">
      <c r="D122" s="169"/>
    </row>
    <row r="123" ht="15">
      <c r="D123" s="169"/>
    </row>
    <row r="124" ht="15">
      <c r="D124" s="169"/>
    </row>
    <row r="125" ht="15">
      <c r="D125" s="169"/>
    </row>
    <row r="126" ht="15">
      <c r="D126" s="169"/>
    </row>
    <row r="127" ht="15">
      <c r="D127" s="169"/>
    </row>
    <row r="128" ht="15">
      <c r="D128" s="169"/>
    </row>
    <row r="129" ht="15">
      <c r="D129" s="169"/>
    </row>
    <row r="130" ht="15">
      <c r="D130" s="169"/>
    </row>
    <row r="131" ht="15">
      <c r="D131" s="169"/>
    </row>
    <row r="132" ht="15">
      <c r="D132" s="169"/>
    </row>
    <row r="133" ht="15">
      <c r="D133" s="169"/>
    </row>
    <row r="134" ht="15">
      <c r="D134" s="169"/>
    </row>
    <row r="135" ht="15">
      <c r="D135" s="169"/>
    </row>
    <row r="136" ht="15">
      <c r="D136" s="169"/>
    </row>
    <row r="137" ht="15">
      <c r="D137" s="169"/>
    </row>
    <row r="138" ht="15">
      <c r="D138" s="169"/>
    </row>
    <row r="139" ht="15">
      <c r="D139" s="169"/>
    </row>
    <row r="140" ht="15">
      <c r="D140" s="169"/>
    </row>
    <row r="141" ht="15">
      <c r="D141" s="169"/>
    </row>
    <row r="142" ht="15">
      <c r="D142" s="169"/>
    </row>
    <row r="143" ht="15">
      <c r="D143" s="169"/>
    </row>
    <row r="144" ht="15">
      <c r="D144" s="169"/>
    </row>
    <row r="145" ht="15">
      <c r="D145" s="169"/>
    </row>
    <row r="146" ht="15">
      <c r="D146" s="169"/>
    </row>
    <row r="147" ht="15">
      <c r="D147" s="169"/>
    </row>
    <row r="148" ht="15">
      <c r="D148" s="169"/>
    </row>
    <row r="149" ht="15">
      <c r="D149" s="169"/>
    </row>
    <row r="150" ht="15">
      <c r="D150" s="169"/>
    </row>
    <row r="151" ht="15">
      <c r="D151" s="169"/>
    </row>
    <row r="152" ht="15">
      <c r="D152" s="169"/>
    </row>
    <row r="153" ht="15">
      <c r="D153" s="169"/>
    </row>
    <row r="154" ht="15">
      <c r="D154" s="169"/>
    </row>
    <row r="155" ht="15">
      <c r="D155" s="169"/>
    </row>
    <row r="156" ht="15">
      <c r="D156" s="169"/>
    </row>
    <row r="157" ht="15">
      <c r="D157" s="169"/>
    </row>
    <row r="158" ht="15">
      <c r="D158" s="169"/>
    </row>
    <row r="159" ht="15">
      <c r="D159" s="169"/>
    </row>
    <row r="160" ht="15">
      <c r="D160" s="169"/>
    </row>
    <row r="161" ht="15">
      <c r="D161" s="169"/>
    </row>
    <row r="162" ht="15">
      <c r="D162" s="169"/>
    </row>
    <row r="163" ht="15">
      <c r="D163" s="169"/>
    </row>
    <row r="164" ht="15">
      <c r="D164" s="169"/>
    </row>
    <row r="165" ht="15">
      <c r="D165" s="169"/>
    </row>
    <row r="166" ht="15">
      <c r="D166" s="169"/>
    </row>
    <row r="167" ht="15">
      <c r="D167" s="169"/>
    </row>
    <row r="168" ht="15">
      <c r="D168" s="169"/>
    </row>
    <row r="169" ht="15">
      <c r="D169" s="169"/>
    </row>
    <row r="170" ht="15">
      <c r="D170" s="169"/>
    </row>
    <row r="171" ht="15">
      <c r="D171" s="169"/>
    </row>
    <row r="172" ht="15">
      <c r="D172" s="169"/>
    </row>
    <row r="173" ht="15">
      <c r="D173" s="169"/>
    </row>
    <row r="174" ht="15">
      <c r="D174" s="169"/>
    </row>
    <row r="175" ht="15">
      <c r="D175" s="169"/>
    </row>
    <row r="176" ht="15">
      <c r="D176" s="169"/>
    </row>
    <row r="177" ht="15">
      <c r="D177" s="169"/>
    </row>
    <row r="178" ht="15">
      <c r="D178" s="169"/>
    </row>
    <row r="179" ht="15">
      <c r="D179" s="169"/>
    </row>
    <row r="180" ht="15">
      <c r="D180" s="169"/>
    </row>
    <row r="181" ht="15">
      <c r="D181" s="169"/>
    </row>
    <row r="182" ht="15">
      <c r="D182" s="169"/>
    </row>
    <row r="183" ht="15">
      <c r="D183" s="169"/>
    </row>
    <row r="184" ht="15">
      <c r="D184" s="169"/>
    </row>
    <row r="185" ht="15">
      <c r="D185" s="169"/>
    </row>
    <row r="186" ht="15">
      <c r="D186" s="169"/>
    </row>
    <row r="187" ht="15">
      <c r="D187" s="169"/>
    </row>
    <row r="188" ht="15">
      <c r="D188" s="169"/>
    </row>
    <row r="189" ht="15">
      <c r="D189" s="169"/>
    </row>
    <row r="190" ht="15">
      <c r="D190" s="169"/>
    </row>
    <row r="191" ht="15">
      <c r="D191" s="169"/>
    </row>
    <row r="192" ht="15">
      <c r="D192" s="169"/>
    </row>
    <row r="193" ht="15">
      <c r="D193" s="169"/>
    </row>
    <row r="194" ht="15">
      <c r="D194" s="169"/>
    </row>
    <row r="195" ht="15">
      <c r="D195" s="169"/>
    </row>
    <row r="196" ht="15">
      <c r="D196" s="169"/>
    </row>
    <row r="197" ht="15">
      <c r="D197" s="169"/>
    </row>
    <row r="198" ht="15">
      <c r="D198" s="169"/>
    </row>
    <row r="199" ht="15">
      <c r="D199" s="169"/>
    </row>
    <row r="200" ht="15">
      <c r="D200" s="169"/>
    </row>
    <row r="201" ht="15">
      <c r="D201" s="169"/>
    </row>
    <row r="202" ht="15">
      <c r="D202" s="169"/>
    </row>
    <row r="203" ht="15">
      <c r="D203" s="169"/>
    </row>
    <row r="204" ht="15">
      <c r="D204" s="169"/>
    </row>
    <row r="205" ht="15">
      <c r="D205" s="169"/>
    </row>
    <row r="206" ht="15">
      <c r="D206" s="169"/>
    </row>
    <row r="207" ht="15">
      <c r="D207" s="169"/>
    </row>
    <row r="208" ht="15">
      <c r="D208" s="169"/>
    </row>
    <row r="209" ht="15">
      <c r="D209" s="169"/>
    </row>
    <row r="210" ht="15">
      <c r="D210" s="169"/>
    </row>
    <row r="211" ht="15">
      <c r="D211" s="169"/>
    </row>
    <row r="212" ht="15">
      <c r="D212" s="169"/>
    </row>
    <row r="213" ht="15">
      <c r="D213" s="169"/>
    </row>
    <row r="214" ht="15">
      <c r="D214" s="169"/>
    </row>
    <row r="215" ht="15">
      <c r="D215" s="169"/>
    </row>
    <row r="216" ht="15">
      <c r="D216" s="169"/>
    </row>
    <row r="217" ht="15">
      <c r="D217" s="169"/>
    </row>
    <row r="218" ht="15">
      <c r="D218" s="169"/>
    </row>
    <row r="219" ht="15">
      <c r="D219" s="169"/>
    </row>
    <row r="220" ht="15">
      <c r="D220" s="169"/>
    </row>
    <row r="221" ht="15">
      <c r="D221" s="169"/>
    </row>
    <row r="222" ht="15">
      <c r="D222" s="169"/>
    </row>
    <row r="223" ht="15">
      <c r="D223" s="169"/>
    </row>
    <row r="224" ht="15">
      <c r="D224" s="169"/>
    </row>
    <row r="225" ht="15">
      <c r="D225" s="169"/>
    </row>
    <row r="226" ht="15">
      <c r="D226" s="169"/>
    </row>
    <row r="227" ht="15">
      <c r="D227" s="169"/>
    </row>
    <row r="228" ht="15">
      <c r="D228" s="169"/>
    </row>
    <row r="229" ht="15">
      <c r="D229" s="169"/>
    </row>
    <row r="230" ht="15">
      <c r="D230" s="169"/>
    </row>
    <row r="231" ht="15">
      <c r="D231" s="169"/>
    </row>
    <row r="232" ht="15">
      <c r="D232" s="169"/>
    </row>
    <row r="233" ht="15">
      <c r="D233" s="169"/>
    </row>
    <row r="234" ht="15">
      <c r="D234" s="169"/>
    </row>
    <row r="235" ht="15">
      <c r="D235" s="169"/>
    </row>
    <row r="236" ht="15">
      <c r="D236" s="169"/>
    </row>
    <row r="237" ht="15">
      <c r="D237" s="169"/>
    </row>
    <row r="238" ht="15">
      <c r="D238" s="169"/>
    </row>
    <row r="239" ht="15">
      <c r="D239" s="169"/>
    </row>
    <row r="240" ht="15">
      <c r="D240" s="169"/>
    </row>
    <row r="241" ht="15">
      <c r="D241" s="169"/>
    </row>
    <row r="242" ht="15">
      <c r="D242" s="169"/>
    </row>
    <row r="243" ht="15">
      <c r="D243" s="169"/>
    </row>
    <row r="244" ht="15">
      <c r="D244" s="169"/>
    </row>
    <row r="245" ht="15">
      <c r="D245" s="169"/>
    </row>
    <row r="246" ht="15">
      <c r="D246" s="169"/>
    </row>
    <row r="247" ht="15">
      <c r="D247" s="169"/>
    </row>
    <row r="248" ht="15">
      <c r="D248" s="169"/>
    </row>
    <row r="249" ht="15">
      <c r="D249" s="169"/>
    </row>
    <row r="250" ht="15">
      <c r="D250" s="169"/>
    </row>
    <row r="251" ht="15">
      <c r="D251" s="169"/>
    </row>
    <row r="252" ht="15">
      <c r="D252" s="169"/>
    </row>
    <row r="253" ht="15">
      <c r="D253" s="169"/>
    </row>
    <row r="254" ht="15">
      <c r="D254" s="169"/>
    </row>
    <row r="255" ht="15">
      <c r="D255" s="169"/>
    </row>
    <row r="256" ht="15">
      <c r="D256" s="169"/>
    </row>
    <row r="257" ht="15">
      <c r="D257" s="169"/>
    </row>
    <row r="258" ht="15">
      <c r="D258" s="169"/>
    </row>
    <row r="259" ht="15">
      <c r="D259" s="169"/>
    </row>
    <row r="260" ht="15">
      <c r="D260" s="169"/>
    </row>
    <row r="261" ht="15">
      <c r="D261" s="169"/>
    </row>
    <row r="262" ht="15">
      <c r="D262" s="169"/>
    </row>
    <row r="263" ht="15">
      <c r="D263" s="169"/>
    </row>
    <row r="264" ht="15">
      <c r="D264" s="169"/>
    </row>
    <row r="265" ht="15">
      <c r="D265" s="169"/>
    </row>
    <row r="266" ht="15">
      <c r="D266" s="169"/>
    </row>
    <row r="267" ht="15">
      <c r="D267" s="169"/>
    </row>
    <row r="268" ht="15">
      <c r="D268" s="169"/>
    </row>
    <row r="269" ht="15">
      <c r="D269" s="169"/>
    </row>
    <row r="270" ht="15">
      <c r="D270" s="169"/>
    </row>
    <row r="271" ht="15">
      <c r="D271" s="169"/>
    </row>
    <row r="272" ht="15">
      <c r="D272" s="169"/>
    </row>
    <row r="273" ht="15">
      <c r="D273" s="169"/>
    </row>
    <row r="274" ht="15">
      <c r="D274" s="169"/>
    </row>
    <row r="275" ht="15">
      <c r="D275" s="169"/>
    </row>
    <row r="276" ht="15">
      <c r="D276" s="169"/>
    </row>
    <row r="277" ht="15">
      <c r="D277" s="169"/>
    </row>
    <row r="278" ht="15">
      <c r="D278" s="169"/>
    </row>
    <row r="279" ht="15">
      <c r="D279" s="169"/>
    </row>
    <row r="280" ht="15">
      <c r="D280" s="169"/>
    </row>
    <row r="281" ht="15">
      <c r="D281" s="169"/>
    </row>
    <row r="282" ht="15">
      <c r="D282" s="169"/>
    </row>
    <row r="283" ht="15">
      <c r="D283" s="169"/>
    </row>
    <row r="284" ht="15">
      <c r="D284" s="169"/>
    </row>
    <row r="285" ht="15">
      <c r="D285" s="169"/>
    </row>
    <row r="286" ht="15">
      <c r="D286" s="169"/>
    </row>
    <row r="287" ht="15">
      <c r="D287" s="169"/>
    </row>
    <row r="288" ht="15">
      <c r="D288" s="169"/>
    </row>
    <row r="289" ht="15">
      <c r="D289" s="169"/>
    </row>
    <row r="290" ht="15">
      <c r="D290" s="169"/>
    </row>
    <row r="291" ht="15">
      <c r="D291" s="169"/>
    </row>
    <row r="292" ht="15">
      <c r="D292" s="169"/>
    </row>
    <row r="293" ht="15">
      <c r="D293" s="169"/>
    </row>
    <row r="294" ht="15">
      <c r="D294" s="169"/>
    </row>
    <row r="295" ht="15">
      <c r="D295" s="169"/>
    </row>
    <row r="296" ht="15">
      <c r="D296" s="169"/>
    </row>
    <row r="297" ht="15">
      <c r="D297" s="169"/>
    </row>
    <row r="298" ht="15">
      <c r="D298" s="169"/>
    </row>
    <row r="299" ht="15">
      <c r="D299" s="169"/>
    </row>
    <row r="300" ht="15">
      <c r="D300" s="169"/>
    </row>
    <row r="301" ht="15">
      <c r="D301" s="169"/>
    </row>
    <row r="302" ht="15">
      <c r="D302" s="169"/>
    </row>
    <row r="303" ht="15">
      <c r="D303" s="169"/>
    </row>
    <row r="304" ht="15">
      <c r="D304" s="169"/>
    </row>
    <row r="305" ht="15">
      <c r="D305" s="169"/>
    </row>
    <row r="306" ht="15">
      <c r="D306" s="169"/>
    </row>
    <row r="307" ht="15">
      <c r="D307" s="169"/>
    </row>
    <row r="308" ht="15">
      <c r="D308" s="169"/>
    </row>
    <row r="309" ht="15">
      <c r="D309" s="169"/>
    </row>
    <row r="310" ht="15">
      <c r="D310" s="169"/>
    </row>
    <row r="311" ht="15">
      <c r="D311" s="169"/>
    </row>
    <row r="312" ht="15">
      <c r="D312" s="169"/>
    </row>
    <row r="313" ht="15">
      <c r="D313" s="169"/>
    </row>
    <row r="314" ht="15">
      <c r="D314" s="169"/>
    </row>
    <row r="315" ht="15">
      <c r="D315" s="169"/>
    </row>
    <row r="316" ht="15">
      <c r="D316" s="169"/>
    </row>
    <row r="317" ht="15">
      <c r="D317" s="169"/>
    </row>
    <row r="318" ht="15">
      <c r="D318" s="169"/>
    </row>
    <row r="319" ht="15">
      <c r="D319" s="169"/>
    </row>
    <row r="320" ht="15">
      <c r="D320" s="169"/>
    </row>
    <row r="321" ht="15">
      <c r="D321" s="169"/>
    </row>
    <row r="322" ht="15">
      <c r="D322" s="169"/>
    </row>
    <row r="323" ht="15">
      <c r="D323" s="169"/>
    </row>
    <row r="324" ht="15">
      <c r="D324" s="169"/>
    </row>
    <row r="325" ht="15">
      <c r="D325" s="169"/>
    </row>
    <row r="326" ht="15">
      <c r="D326" s="169"/>
    </row>
    <row r="327" ht="15">
      <c r="D327" s="169"/>
    </row>
    <row r="328" ht="15">
      <c r="D328" s="169"/>
    </row>
    <row r="329" ht="15">
      <c r="D329" s="169"/>
    </row>
    <row r="330" ht="15">
      <c r="D330" s="169"/>
    </row>
    <row r="331" ht="15">
      <c r="D331" s="169"/>
    </row>
    <row r="332" ht="15">
      <c r="D332" s="169"/>
    </row>
    <row r="333" ht="15">
      <c r="D333" s="169"/>
    </row>
    <row r="334" ht="15">
      <c r="D334" s="169"/>
    </row>
    <row r="335" ht="15">
      <c r="D335" s="169"/>
    </row>
    <row r="336" ht="15">
      <c r="D336" s="169"/>
    </row>
    <row r="337" ht="15">
      <c r="D337" s="169"/>
    </row>
    <row r="338" ht="15">
      <c r="D338" s="169"/>
    </row>
    <row r="339" ht="15">
      <c r="D339" s="169"/>
    </row>
    <row r="340" ht="15">
      <c r="D340" s="169"/>
    </row>
    <row r="341" ht="15">
      <c r="D341" s="169"/>
    </row>
    <row r="342" ht="15">
      <c r="D342" s="169"/>
    </row>
    <row r="343" ht="15">
      <c r="D343" s="169"/>
    </row>
    <row r="344" ht="15">
      <c r="D344" s="169"/>
    </row>
    <row r="345" ht="15">
      <c r="D345" s="169"/>
    </row>
    <row r="346" ht="15">
      <c r="D346" s="169"/>
    </row>
    <row r="347" ht="15">
      <c r="D347" s="169"/>
    </row>
    <row r="348" ht="15">
      <c r="D348" s="169"/>
    </row>
    <row r="349" ht="15">
      <c r="D349" s="169"/>
    </row>
    <row r="350" ht="15">
      <c r="D350" s="169"/>
    </row>
    <row r="351" ht="15">
      <c r="D351" s="169"/>
    </row>
    <row r="352" ht="15">
      <c r="D352" s="169"/>
    </row>
    <row r="353" ht="15">
      <c r="D353" s="169"/>
    </row>
    <row r="354" ht="15">
      <c r="D354" s="169"/>
    </row>
    <row r="355" ht="15">
      <c r="D355" s="169"/>
    </row>
    <row r="356" ht="15">
      <c r="D356" s="169"/>
    </row>
    <row r="357" ht="15">
      <c r="D357" s="169"/>
    </row>
    <row r="358" ht="15">
      <c r="D358" s="169"/>
    </row>
    <row r="359" ht="15">
      <c r="D359" s="169"/>
    </row>
    <row r="360" ht="15">
      <c r="D360" s="169"/>
    </row>
    <row r="361" ht="15">
      <c r="D361" s="169"/>
    </row>
    <row r="362" ht="15">
      <c r="D362" s="169"/>
    </row>
    <row r="363" ht="15">
      <c r="D363" s="169"/>
    </row>
    <row r="364" ht="15">
      <c r="D364" s="169"/>
    </row>
    <row r="365" ht="15">
      <c r="D365" s="169"/>
    </row>
    <row r="366" ht="15">
      <c r="D366" s="169"/>
    </row>
    <row r="367" ht="15">
      <c r="D367" s="169"/>
    </row>
    <row r="368" ht="15">
      <c r="D368" s="169"/>
    </row>
    <row r="369" ht="15">
      <c r="D369" s="169"/>
    </row>
    <row r="370" ht="15">
      <c r="D370" s="169"/>
    </row>
    <row r="371" ht="15">
      <c r="D371" s="169"/>
    </row>
    <row r="372" ht="15">
      <c r="D372" s="169"/>
    </row>
    <row r="373" ht="15">
      <c r="D373" s="169"/>
    </row>
    <row r="374" ht="15">
      <c r="D374" s="169"/>
    </row>
    <row r="375" ht="15">
      <c r="D375" s="169"/>
    </row>
    <row r="376" ht="15">
      <c r="D376" s="169"/>
    </row>
    <row r="377" ht="15">
      <c r="D377" s="169"/>
    </row>
    <row r="378" ht="15">
      <c r="D378" s="169"/>
    </row>
    <row r="379" ht="15">
      <c r="D379" s="169"/>
    </row>
    <row r="380" ht="15">
      <c r="D380" s="169"/>
    </row>
    <row r="381" ht="15">
      <c r="D381" s="169"/>
    </row>
    <row r="382" ht="15">
      <c r="D382" s="169"/>
    </row>
    <row r="383" ht="15">
      <c r="D383" s="169"/>
    </row>
    <row r="384" ht="15">
      <c r="D384" s="169"/>
    </row>
    <row r="385" ht="15">
      <c r="D385" s="169"/>
    </row>
    <row r="386" ht="15">
      <c r="D386" s="169"/>
    </row>
    <row r="387" ht="15">
      <c r="D387" s="169"/>
    </row>
    <row r="388" ht="15">
      <c r="D388" s="169"/>
    </row>
    <row r="389" ht="15">
      <c r="D389" s="169"/>
    </row>
    <row r="390" ht="15">
      <c r="D390" s="169"/>
    </row>
    <row r="391" ht="15">
      <c r="D391" s="169"/>
    </row>
    <row r="392" ht="15">
      <c r="D392" s="169"/>
    </row>
    <row r="393" ht="15">
      <c r="D393" s="169"/>
    </row>
    <row r="394" ht="15">
      <c r="D394" s="169"/>
    </row>
    <row r="395" ht="15">
      <c r="D395" s="169"/>
    </row>
    <row r="396" ht="15">
      <c r="D396" s="169"/>
    </row>
    <row r="397" ht="15">
      <c r="D397" s="169"/>
    </row>
    <row r="398" ht="15">
      <c r="D398" s="169"/>
    </row>
    <row r="399" ht="15">
      <c r="D399" s="169"/>
    </row>
    <row r="400" ht="15">
      <c r="D400" s="169"/>
    </row>
    <row r="401" ht="15">
      <c r="D401" s="169"/>
    </row>
    <row r="402" ht="15">
      <c r="D402" s="169"/>
    </row>
    <row r="403" ht="15">
      <c r="D403" s="169"/>
    </row>
    <row r="404" ht="15">
      <c r="D404" s="169"/>
    </row>
    <row r="405" ht="15">
      <c r="D405" s="169"/>
    </row>
    <row r="406" ht="15">
      <c r="D406" s="169"/>
    </row>
    <row r="407" ht="15">
      <c r="D407" s="169"/>
    </row>
    <row r="408" ht="15">
      <c r="D408" s="169"/>
    </row>
    <row r="409" ht="15">
      <c r="D409" s="169"/>
    </row>
    <row r="410" ht="15">
      <c r="D410" s="169"/>
    </row>
    <row r="411" ht="15">
      <c r="D411" s="169"/>
    </row>
    <row r="412" ht="15">
      <c r="D412" s="169"/>
    </row>
    <row r="413" ht="15">
      <c r="D413" s="169"/>
    </row>
    <row r="414" ht="15">
      <c r="D414" s="169"/>
    </row>
    <row r="415" ht="15">
      <c r="D415" s="169"/>
    </row>
    <row r="416" ht="15">
      <c r="D416" s="169"/>
    </row>
    <row r="417" ht="15">
      <c r="D417" s="169"/>
    </row>
    <row r="418" ht="15">
      <c r="D418" s="169"/>
    </row>
    <row r="419" ht="15">
      <c r="D419" s="169"/>
    </row>
    <row r="420" ht="15">
      <c r="D420" s="169"/>
    </row>
    <row r="421" ht="15">
      <c r="D421" s="169"/>
    </row>
    <row r="422" ht="15">
      <c r="D422" s="169"/>
    </row>
    <row r="423" ht="15">
      <c r="D423" s="169"/>
    </row>
    <row r="424" ht="15">
      <c r="D424" s="169"/>
    </row>
    <row r="425" ht="15">
      <c r="D425" s="169"/>
    </row>
    <row r="426" ht="15">
      <c r="D426" s="169"/>
    </row>
    <row r="427" ht="15">
      <c r="D427" s="169"/>
    </row>
    <row r="428" ht="15">
      <c r="D428" s="169"/>
    </row>
    <row r="429" ht="15">
      <c r="D429" s="169"/>
    </row>
    <row r="430" ht="15">
      <c r="D430" s="169"/>
    </row>
    <row r="431" ht="15">
      <c r="D431" s="169"/>
    </row>
    <row r="432" ht="15">
      <c r="D432" s="169"/>
    </row>
    <row r="433" ht="15">
      <c r="D433" s="169"/>
    </row>
    <row r="434" ht="15">
      <c r="D434" s="169"/>
    </row>
    <row r="435" ht="15">
      <c r="D435" s="169"/>
    </row>
    <row r="436" ht="15">
      <c r="D436" s="169"/>
    </row>
    <row r="437" ht="15">
      <c r="D437" s="169"/>
    </row>
    <row r="438" ht="15">
      <c r="D438" s="169"/>
    </row>
    <row r="439" ht="15">
      <c r="D439" s="169"/>
    </row>
    <row r="440" ht="15">
      <c r="D440" s="169"/>
    </row>
    <row r="441" ht="15">
      <c r="D441" s="169"/>
    </row>
    <row r="442" ht="15">
      <c r="D442" s="169"/>
    </row>
    <row r="443" ht="15">
      <c r="D443" s="169"/>
    </row>
    <row r="444" ht="15">
      <c r="D444" s="169"/>
    </row>
    <row r="445" ht="15">
      <c r="D445" s="169"/>
    </row>
    <row r="446" ht="15">
      <c r="D446" s="169"/>
    </row>
    <row r="447" ht="15">
      <c r="D447" s="169"/>
    </row>
    <row r="448" ht="15">
      <c r="D448" s="169"/>
    </row>
    <row r="449" ht="15">
      <c r="D449" s="169"/>
    </row>
    <row r="450" ht="15">
      <c r="D450" s="169"/>
    </row>
    <row r="451" ht="15">
      <c r="D451" s="169"/>
    </row>
    <row r="452" ht="15">
      <c r="D452" s="169"/>
    </row>
    <row r="453" ht="15">
      <c r="D453" s="169"/>
    </row>
    <row r="454" ht="15">
      <c r="D454" s="169"/>
    </row>
    <row r="455" ht="15">
      <c r="D455" s="169"/>
    </row>
    <row r="456" ht="15">
      <c r="D456" s="169"/>
    </row>
    <row r="457" ht="15">
      <c r="D457" s="169"/>
    </row>
    <row r="458" ht="15">
      <c r="D458" s="169"/>
    </row>
    <row r="459" ht="15">
      <c r="D459" s="169"/>
    </row>
    <row r="460" ht="15">
      <c r="D460" s="169"/>
    </row>
    <row r="461" ht="15">
      <c r="D461" s="169"/>
    </row>
    <row r="462" ht="15">
      <c r="D462" s="169"/>
    </row>
    <row r="463" ht="15">
      <c r="D463" s="169"/>
    </row>
    <row r="464" ht="15">
      <c r="D464" s="169"/>
    </row>
    <row r="465" ht="15">
      <c r="D465" s="169"/>
    </row>
    <row r="466" ht="15">
      <c r="D466" s="169"/>
    </row>
    <row r="467" ht="15">
      <c r="D467" s="169"/>
    </row>
    <row r="468" ht="15">
      <c r="D468" s="169"/>
    </row>
    <row r="469" ht="15">
      <c r="D469" s="169"/>
    </row>
    <row r="470" ht="15">
      <c r="D470" s="169"/>
    </row>
    <row r="471" ht="15">
      <c r="D471" s="169"/>
    </row>
    <row r="472" ht="15">
      <c r="D472" s="169"/>
    </row>
    <row r="473" ht="15">
      <c r="D473" s="169"/>
    </row>
    <row r="474" ht="15">
      <c r="D474" s="169"/>
    </row>
    <row r="475" ht="15">
      <c r="D475" s="169"/>
    </row>
    <row r="476" ht="15">
      <c r="D476" s="169"/>
    </row>
    <row r="477" ht="15">
      <c r="D477" s="169"/>
    </row>
    <row r="478" ht="15">
      <c r="D478" s="169"/>
    </row>
    <row r="479" ht="15">
      <c r="D479" s="169"/>
    </row>
    <row r="480" ht="15">
      <c r="D480" s="169"/>
    </row>
    <row r="481" ht="15">
      <c r="D481" s="169"/>
    </row>
    <row r="482" ht="15">
      <c r="D482" s="169"/>
    </row>
    <row r="483" ht="15">
      <c r="D483" s="169"/>
    </row>
    <row r="484" ht="15">
      <c r="D484" s="169"/>
    </row>
    <row r="485" ht="15">
      <c r="D485" s="169"/>
    </row>
    <row r="486" ht="15">
      <c r="D486" s="169"/>
    </row>
    <row r="487" ht="15">
      <c r="D487" s="169"/>
    </row>
    <row r="488" ht="15">
      <c r="D488" s="169"/>
    </row>
    <row r="489" ht="15">
      <c r="D489" s="169"/>
    </row>
    <row r="490" ht="15">
      <c r="D490" s="169"/>
    </row>
    <row r="491" ht="15">
      <c r="D491" s="169"/>
    </row>
    <row r="492" ht="15">
      <c r="D492" s="169"/>
    </row>
    <row r="493" ht="15">
      <c r="D493" s="169"/>
    </row>
    <row r="494" ht="15">
      <c r="D494" s="169"/>
    </row>
    <row r="495" ht="15">
      <c r="D495" s="169"/>
    </row>
    <row r="496" ht="15">
      <c r="D496" s="169"/>
    </row>
    <row r="497" ht="15">
      <c r="D497" s="169"/>
    </row>
    <row r="498" ht="15">
      <c r="D498" s="169"/>
    </row>
    <row r="499" ht="15">
      <c r="D499" s="169"/>
    </row>
    <row r="500" ht="15">
      <c r="D500" s="169"/>
    </row>
    <row r="501" ht="15">
      <c r="D501" s="169"/>
    </row>
    <row r="502" ht="15">
      <c r="D502" s="169"/>
    </row>
    <row r="503" ht="15">
      <c r="D503" s="169"/>
    </row>
    <row r="504" ht="15">
      <c r="D504" s="169"/>
    </row>
    <row r="505" ht="15">
      <c r="D505" s="169"/>
    </row>
    <row r="506" ht="15">
      <c r="D506" s="169"/>
    </row>
    <row r="507" ht="15">
      <c r="D507" s="169"/>
    </row>
    <row r="508" ht="15">
      <c r="D508" s="169"/>
    </row>
    <row r="509" ht="15">
      <c r="D509" s="169"/>
    </row>
    <row r="510" ht="15">
      <c r="D510" s="169"/>
    </row>
    <row r="511" ht="15">
      <c r="D511" s="169"/>
    </row>
    <row r="512" ht="15">
      <c r="D512" s="169"/>
    </row>
    <row r="513" ht="15">
      <c r="D513" s="169"/>
    </row>
    <row r="514" ht="15">
      <c r="D514" s="169"/>
    </row>
    <row r="515" ht="15">
      <c r="D515" s="169"/>
    </row>
    <row r="516" ht="15">
      <c r="D516" s="169"/>
    </row>
    <row r="517" ht="15">
      <c r="D517" s="169"/>
    </row>
    <row r="518" ht="15">
      <c r="D518" s="169"/>
    </row>
    <row r="519" ht="15">
      <c r="D519" s="169"/>
    </row>
    <row r="520" ht="15">
      <c r="D520" s="169"/>
    </row>
    <row r="521" ht="15">
      <c r="D521" s="169"/>
    </row>
    <row r="522" ht="15">
      <c r="D522" s="169"/>
    </row>
    <row r="523" ht="15">
      <c r="D523" s="169"/>
    </row>
    <row r="524" ht="15">
      <c r="D524" s="169"/>
    </row>
    <row r="525" ht="15">
      <c r="D525" s="169"/>
    </row>
    <row r="526" ht="15">
      <c r="D526" s="169"/>
    </row>
    <row r="527" ht="15">
      <c r="D527" s="169"/>
    </row>
    <row r="528" ht="15">
      <c r="D528" s="169"/>
    </row>
    <row r="529" ht="15">
      <c r="D529" s="169"/>
    </row>
    <row r="530" ht="15">
      <c r="D530" s="169"/>
    </row>
    <row r="531" ht="15">
      <c r="D531" s="169"/>
    </row>
    <row r="532" ht="15">
      <c r="D532" s="169"/>
    </row>
    <row r="533" ht="15">
      <c r="D533" s="169"/>
    </row>
    <row r="534" ht="15">
      <c r="D534" s="169"/>
    </row>
    <row r="535" ht="15">
      <c r="D535" s="169"/>
    </row>
    <row r="536" ht="15">
      <c r="D536" s="169"/>
    </row>
    <row r="537" ht="15">
      <c r="D537" s="169"/>
    </row>
    <row r="538" ht="15">
      <c r="D538" s="169"/>
    </row>
    <row r="539" ht="15">
      <c r="D539" s="169"/>
    </row>
    <row r="540" ht="15">
      <c r="D540" s="169"/>
    </row>
    <row r="541" ht="15">
      <c r="D541" s="169"/>
    </row>
    <row r="542" ht="15">
      <c r="D542" s="169"/>
    </row>
    <row r="543" ht="15">
      <c r="D543" s="169"/>
    </row>
    <row r="544" ht="15">
      <c r="D544" s="169"/>
    </row>
    <row r="545" ht="15">
      <c r="D545" s="169"/>
    </row>
    <row r="546" ht="15">
      <c r="D546" s="169"/>
    </row>
    <row r="547" ht="15">
      <c r="D547" s="169"/>
    </row>
    <row r="548" ht="15">
      <c r="D548" s="169"/>
    </row>
    <row r="549" ht="15">
      <c r="D549" s="169"/>
    </row>
    <row r="550" ht="15">
      <c r="D550" s="169"/>
    </row>
    <row r="551" ht="15">
      <c r="D551" s="169"/>
    </row>
    <row r="552" ht="15">
      <c r="D552" s="169"/>
    </row>
    <row r="553" ht="15">
      <c r="D553" s="169"/>
    </row>
    <row r="554" ht="15">
      <c r="D554" s="169"/>
    </row>
    <row r="555" ht="15">
      <c r="D555" s="169"/>
    </row>
    <row r="556" ht="15">
      <c r="D556" s="169"/>
    </row>
    <row r="557" ht="15">
      <c r="D557" s="169"/>
    </row>
    <row r="558" ht="15">
      <c r="D558" s="169"/>
    </row>
    <row r="559" ht="15">
      <c r="D559" s="169"/>
    </row>
    <row r="560" ht="15">
      <c r="D560" s="169"/>
    </row>
    <row r="561" ht="15">
      <c r="D561" s="169"/>
    </row>
    <row r="562" ht="15">
      <c r="D562" s="169"/>
    </row>
    <row r="563" ht="15">
      <c r="D563" s="169"/>
    </row>
    <row r="564" ht="15">
      <c r="D564" s="169"/>
    </row>
    <row r="565" ht="15">
      <c r="D565" s="169"/>
    </row>
    <row r="566" ht="15">
      <c r="D566" s="169"/>
    </row>
    <row r="567" ht="15">
      <c r="D567" s="169"/>
    </row>
    <row r="568" ht="15">
      <c r="D568" s="169"/>
    </row>
    <row r="569" ht="15">
      <c r="D569" s="169"/>
    </row>
    <row r="570" ht="15">
      <c r="D570" s="169"/>
    </row>
    <row r="571" ht="15">
      <c r="D571" s="169"/>
    </row>
    <row r="572" ht="15">
      <c r="D572" s="169"/>
    </row>
    <row r="573" ht="15">
      <c r="D573" s="169"/>
    </row>
    <row r="574" ht="15">
      <c r="D574" s="169"/>
    </row>
    <row r="575" ht="15">
      <c r="D575" s="169"/>
    </row>
    <row r="576" ht="15">
      <c r="D576" s="169"/>
    </row>
    <row r="577" ht="15">
      <c r="D577" s="169"/>
    </row>
    <row r="578" ht="15">
      <c r="D578" s="169"/>
    </row>
    <row r="579" ht="15">
      <c r="D579" s="169"/>
    </row>
    <row r="580" ht="15">
      <c r="D580" s="169"/>
    </row>
    <row r="581" ht="15">
      <c r="D581" s="169"/>
    </row>
    <row r="582" ht="15">
      <c r="D582" s="169"/>
    </row>
    <row r="583" ht="15">
      <c r="D583" s="169"/>
    </row>
    <row r="584" ht="15">
      <c r="D584" s="169"/>
    </row>
    <row r="585" ht="15">
      <c r="D585" s="169"/>
    </row>
    <row r="586" ht="15">
      <c r="D586" s="169"/>
    </row>
    <row r="587" ht="15">
      <c r="D587" s="169"/>
    </row>
    <row r="588" ht="15">
      <c r="D588" s="169"/>
    </row>
    <row r="589" ht="15">
      <c r="D589" s="169"/>
    </row>
    <row r="590" ht="15">
      <c r="D590" s="169"/>
    </row>
    <row r="591" ht="15">
      <c r="D591" s="169"/>
    </row>
    <row r="592" ht="15">
      <c r="D592" s="169"/>
    </row>
    <row r="593" ht="15">
      <c r="D593" s="169"/>
    </row>
    <row r="594" ht="15">
      <c r="D594" s="169"/>
    </row>
    <row r="595" ht="15">
      <c r="D595" s="169"/>
    </row>
    <row r="596" ht="15">
      <c r="D596" s="169"/>
    </row>
    <row r="597" ht="15">
      <c r="D597" s="169"/>
    </row>
    <row r="598" ht="15">
      <c r="D598" s="169"/>
    </row>
    <row r="599" ht="15">
      <c r="D599" s="169"/>
    </row>
    <row r="600" ht="15">
      <c r="D600" s="169"/>
    </row>
    <row r="601" ht="15">
      <c r="D601" s="169"/>
    </row>
    <row r="602" ht="15">
      <c r="D602" s="169"/>
    </row>
    <row r="603" ht="15">
      <c r="D603" s="169"/>
    </row>
    <row r="604" ht="15">
      <c r="D604" s="169"/>
    </row>
    <row r="605" ht="15">
      <c r="D605" s="169"/>
    </row>
    <row r="606" ht="15">
      <c r="D606" s="169"/>
    </row>
    <row r="607" ht="15">
      <c r="D607" s="169"/>
    </row>
    <row r="608" ht="15">
      <c r="D608" s="169"/>
    </row>
    <row r="609" ht="15">
      <c r="D609" s="169"/>
    </row>
    <row r="610" ht="15">
      <c r="D610" s="169"/>
    </row>
    <row r="611" ht="15">
      <c r="D611" s="169"/>
    </row>
    <row r="612" ht="15">
      <c r="D612" s="169"/>
    </row>
    <row r="613" ht="15">
      <c r="D613" s="169"/>
    </row>
    <row r="614" ht="15">
      <c r="D614" s="169"/>
    </row>
    <row r="615" ht="15">
      <c r="D615" s="169"/>
    </row>
    <row r="616" ht="15">
      <c r="D616" s="169"/>
    </row>
    <row r="617" ht="15">
      <c r="D617" s="169"/>
    </row>
    <row r="618" ht="15">
      <c r="D618" s="169"/>
    </row>
    <row r="619" ht="15">
      <c r="D619" s="169"/>
    </row>
    <row r="620" ht="15">
      <c r="D620" s="169"/>
    </row>
    <row r="621" ht="15">
      <c r="D621" s="169"/>
    </row>
    <row r="622" ht="15">
      <c r="D622" s="169"/>
    </row>
    <row r="623" ht="15">
      <c r="D623" s="169"/>
    </row>
    <row r="624" ht="15">
      <c r="D624" s="169"/>
    </row>
    <row r="625" ht="15">
      <c r="D625" s="169"/>
    </row>
    <row r="626" ht="15">
      <c r="D626" s="169"/>
    </row>
    <row r="627" ht="15">
      <c r="D627" s="169"/>
    </row>
    <row r="628" ht="15">
      <c r="D628" s="169"/>
    </row>
    <row r="629" ht="15">
      <c r="D629" s="169"/>
    </row>
    <row r="630" ht="15">
      <c r="D630" s="169"/>
    </row>
    <row r="631" ht="15">
      <c r="D631" s="169"/>
    </row>
    <row r="632" ht="15">
      <c r="D632" s="169"/>
    </row>
    <row r="633" ht="15">
      <c r="D633" s="169"/>
    </row>
    <row r="634" ht="15">
      <c r="D634" s="169"/>
    </row>
    <row r="635" ht="15">
      <c r="D635" s="169"/>
    </row>
    <row r="636" ht="15">
      <c r="D636" s="169"/>
    </row>
    <row r="637" ht="15">
      <c r="D637" s="169"/>
    </row>
    <row r="638" ht="15">
      <c r="D638" s="169"/>
    </row>
    <row r="639" ht="15">
      <c r="D639" s="169"/>
    </row>
    <row r="640" ht="15">
      <c r="D640" s="169"/>
    </row>
    <row r="641" ht="15">
      <c r="D641" s="169"/>
    </row>
    <row r="642" ht="15">
      <c r="D642" s="169"/>
    </row>
    <row r="643" ht="15">
      <c r="D643" s="169"/>
    </row>
    <row r="644" ht="15">
      <c r="D644" s="169"/>
    </row>
    <row r="645" ht="15">
      <c r="D645" s="169"/>
    </row>
    <row r="646" ht="15">
      <c r="D646" s="169"/>
    </row>
    <row r="647" ht="15">
      <c r="D647" s="169"/>
    </row>
    <row r="648" ht="15">
      <c r="D648" s="169"/>
    </row>
    <row r="649" ht="15">
      <c r="D649" s="169"/>
    </row>
    <row r="650" ht="15">
      <c r="D650" s="169"/>
    </row>
    <row r="651" ht="15">
      <c r="D651" s="169"/>
    </row>
    <row r="652" ht="15">
      <c r="D652" s="169"/>
    </row>
    <row r="653" ht="15">
      <c r="D653" s="169"/>
    </row>
    <row r="654" ht="15">
      <c r="D654" s="169"/>
    </row>
    <row r="655" ht="15">
      <c r="D655" s="169"/>
    </row>
    <row r="656" ht="15">
      <c r="D656" s="169"/>
    </row>
    <row r="657" ht="15">
      <c r="D657" s="169"/>
    </row>
    <row r="658" ht="15">
      <c r="D658" s="169"/>
    </row>
    <row r="659" ht="15">
      <c r="D659" s="169"/>
    </row>
    <row r="660" ht="15">
      <c r="D660" s="169"/>
    </row>
    <row r="661" ht="15">
      <c r="D661" s="169"/>
    </row>
    <row r="662" ht="15">
      <c r="D662" s="169"/>
    </row>
    <row r="663" ht="15">
      <c r="D663" s="169"/>
    </row>
    <row r="664" ht="15">
      <c r="D664" s="169"/>
    </row>
    <row r="665" ht="15">
      <c r="D665" s="169"/>
    </row>
    <row r="666" ht="15">
      <c r="D666" s="169"/>
    </row>
    <row r="667" ht="15">
      <c r="D667" s="169"/>
    </row>
    <row r="668" ht="15">
      <c r="D668" s="169"/>
    </row>
    <row r="669" ht="15">
      <c r="D669" s="169"/>
    </row>
    <row r="670" ht="15">
      <c r="D670" s="169"/>
    </row>
    <row r="671" ht="15">
      <c r="D671" s="169"/>
    </row>
    <row r="672" ht="15">
      <c r="D672" s="169"/>
    </row>
    <row r="673" ht="15">
      <c r="D673" s="169"/>
    </row>
    <row r="674" ht="15">
      <c r="D674" s="169"/>
    </row>
    <row r="675" ht="15">
      <c r="D675" s="169"/>
    </row>
    <row r="676" ht="15">
      <c r="D676" s="169"/>
    </row>
    <row r="677" ht="15">
      <c r="D677" s="169"/>
    </row>
    <row r="678" ht="15">
      <c r="D678" s="169"/>
    </row>
    <row r="679" ht="15">
      <c r="D679" s="169"/>
    </row>
    <row r="680" ht="15">
      <c r="D680" s="169"/>
    </row>
    <row r="681" ht="15">
      <c r="D681" s="169"/>
    </row>
    <row r="682" ht="15">
      <c r="D682" s="169"/>
    </row>
    <row r="683" ht="15">
      <c r="D683" s="169"/>
    </row>
    <row r="684" ht="15">
      <c r="D684" s="169"/>
    </row>
    <row r="685" ht="15">
      <c r="D685" s="169"/>
    </row>
    <row r="686" ht="15">
      <c r="D686" s="169"/>
    </row>
    <row r="687" ht="15">
      <c r="D687" s="169"/>
    </row>
    <row r="688" ht="15">
      <c r="D688" s="169"/>
    </row>
    <row r="689" ht="15">
      <c r="D689" s="169"/>
    </row>
    <row r="690" ht="15">
      <c r="D690" s="169"/>
    </row>
    <row r="691" ht="15">
      <c r="D691" s="169"/>
    </row>
    <row r="692" ht="15">
      <c r="D692" s="169"/>
    </row>
    <row r="693" ht="15">
      <c r="D693" s="169"/>
    </row>
    <row r="694" ht="15">
      <c r="D694" s="169"/>
    </row>
    <row r="695" ht="15">
      <c r="D695" s="169"/>
    </row>
    <row r="696" ht="15">
      <c r="D696" s="169"/>
    </row>
    <row r="697" ht="15">
      <c r="D697" s="169"/>
    </row>
    <row r="698" ht="15">
      <c r="D698" s="169"/>
    </row>
    <row r="699" ht="15">
      <c r="D699" s="169"/>
    </row>
    <row r="700" ht="15">
      <c r="D700" s="169"/>
    </row>
    <row r="701" ht="15">
      <c r="D701" s="169"/>
    </row>
    <row r="702" ht="15">
      <c r="D702" s="169"/>
    </row>
    <row r="703" ht="15">
      <c r="D703" s="169"/>
    </row>
    <row r="704" ht="15">
      <c r="D704" s="169"/>
    </row>
    <row r="705" ht="15">
      <c r="D705" s="169"/>
    </row>
    <row r="706" ht="15">
      <c r="D706" s="169"/>
    </row>
    <row r="707" ht="15">
      <c r="D707" s="169"/>
    </row>
    <row r="708" ht="15">
      <c r="D708" s="169"/>
    </row>
    <row r="709" ht="15">
      <c r="D709" s="169"/>
    </row>
    <row r="710" ht="15">
      <c r="D710" s="169"/>
    </row>
    <row r="711" ht="15">
      <c r="D711" s="169"/>
    </row>
    <row r="712" ht="15">
      <c r="D712" s="169"/>
    </row>
    <row r="713" ht="15">
      <c r="D713" s="169"/>
    </row>
    <row r="714" ht="15">
      <c r="D714" s="169"/>
    </row>
    <row r="715" ht="15">
      <c r="D715" s="169"/>
    </row>
    <row r="716" ht="15">
      <c r="D716" s="169"/>
    </row>
    <row r="717" ht="15">
      <c r="D717" s="169"/>
    </row>
    <row r="718" ht="15">
      <c r="D718" s="169"/>
    </row>
    <row r="719" ht="15">
      <c r="D719" s="169"/>
    </row>
    <row r="720" ht="15">
      <c r="D720" s="169"/>
    </row>
    <row r="721" ht="15">
      <c r="D721" s="169"/>
    </row>
    <row r="722" ht="15">
      <c r="D722" s="169"/>
    </row>
    <row r="723" ht="15">
      <c r="D723" s="169"/>
    </row>
    <row r="724" ht="15">
      <c r="D724" s="169"/>
    </row>
    <row r="725" ht="15">
      <c r="D725" s="169"/>
    </row>
    <row r="726" ht="15">
      <c r="D726" s="169"/>
    </row>
    <row r="727" ht="15">
      <c r="D727" s="169"/>
    </row>
    <row r="728" ht="15">
      <c r="D728" s="169"/>
    </row>
    <row r="729" ht="15">
      <c r="D729" s="169"/>
    </row>
    <row r="730" ht="15">
      <c r="D730" s="169"/>
    </row>
    <row r="731" ht="15">
      <c r="D731" s="169"/>
    </row>
    <row r="732" ht="15">
      <c r="D732" s="169"/>
    </row>
    <row r="733" ht="15">
      <c r="D733" s="169"/>
    </row>
    <row r="734" ht="15">
      <c r="D734" s="169"/>
    </row>
    <row r="735" ht="15">
      <c r="D735" s="169"/>
    </row>
    <row r="736" ht="15">
      <c r="D736" s="169"/>
    </row>
    <row r="737" ht="15">
      <c r="D737" s="169"/>
    </row>
    <row r="738" ht="15">
      <c r="D738" s="169"/>
    </row>
    <row r="739" ht="15">
      <c r="D739" s="169"/>
    </row>
    <row r="740" ht="15">
      <c r="D740" s="169"/>
    </row>
    <row r="741" ht="15">
      <c r="D741" s="169"/>
    </row>
    <row r="742" ht="15">
      <c r="D742" s="169"/>
    </row>
    <row r="743" ht="15">
      <c r="D743" s="169"/>
    </row>
    <row r="744" ht="15">
      <c r="D744" s="169"/>
    </row>
    <row r="745" ht="15">
      <c r="D745" s="169"/>
    </row>
    <row r="746" ht="15">
      <c r="D746" s="169"/>
    </row>
    <row r="747" ht="15">
      <c r="D747" s="169"/>
    </row>
    <row r="748" ht="15">
      <c r="D748" s="169"/>
    </row>
    <row r="749" ht="15">
      <c r="D749" s="169"/>
    </row>
    <row r="750" ht="15">
      <c r="D750" s="169"/>
    </row>
    <row r="751" ht="15">
      <c r="D751" s="169"/>
    </row>
    <row r="752" ht="15">
      <c r="D752" s="169"/>
    </row>
    <row r="753" ht="15">
      <c r="D753" s="169"/>
    </row>
    <row r="754" ht="15">
      <c r="D754" s="169"/>
    </row>
    <row r="755" ht="15">
      <c r="D755" s="169"/>
    </row>
    <row r="756" ht="15">
      <c r="D756" s="169"/>
    </row>
    <row r="757" ht="15">
      <c r="D757" s="169"/>
    </row>
    <row r="758" ht="15">
      <c r="D758" s="169"/>
    </row>
    <row r="759" ht="15">
      <c r="D759" s="169"/>
    </row>
    <row r="760" ht="15">
      <c r="D760" s="169"/>
    </row>
    <row r="761" ht="15">
      <c r="D761" s="169"/>
    </row>
    <row r="762" ht="15">
      <c r="D762" s="169"/>
    </row>
    <row r="763" ht="15">
      <c r="D763" s="169"/>
    </row>
    <row r="764" ht="15">
      <c r="D764" s="169"/>
    </row>
    <row r="765" ht="15">
      <c r="D765" s="169"/>
    </row>
    <row r="766" ht="15">
      <c r="D766" s="169"/>
    </row>
    <row r="767" ht="15">
      <c r="D767" s="169"/>
    </row>
    <row r="768" ht="15">
      <c r="D768" s="169"/>
    </row>
    <row r="769" ht="15">
      <c r="D769" s="169"/>
    </row>
    <row r="770" ht="15">
      <c r="D770" s="169"/>
    </row>
    <row r="771" ht="15">
      <c r="D771" s="169"/>
    </row>
    <row r="772" ht="15">
      <c r="D772" s="169"/>
    </row>
    <row r="773" ht="15">
      <c r="D773" s="169"/>
    </row>
    <row r="774" ht="15">
      <c r="D774" s="169"/>
    </row>
    <row r="775" ht="15">
      <c r="D775" s="169"/>
    </row>
    <row r="776" ht="15">
      <c r="D776" s="169"/>
    </row>
    <row r="777" ht="15">
      <c r="D777" s="169"/>
    </row>
    <row r="778" ht="15">
      <c r="D778" s="169"/>
    </row>
    <row r="779" ht="15">
      <c r="D779" s="169"/>
    </row>
    <row r="780" ht="15">
      <c r="D780" s="169"/>
    </row>
    <row r="781" ht="15">
      <c r="D781" s="169"/>
    </row>
    <row r="782" ht="15">
      <c r="D782" s="169"/>
    </row>
    <row r="783" ht="15">
      <c r="D783" s="169"/>
    </row>
    <row r="784" ht="15">
      <c r="D784" s="169"/>
    </row>
    <row r="785" ht="15">
      <c r="D785" s="169"/>
    </row>
    <row r="786" ht="15">
      <c r="D786" s="169"/>
    </row>
    <row r="787" ht="15">
      <c r="D787" s="169"/>
    </row>
    <row r="788" ht="15">
      <c r="D788" s="169"/>
    </row>
    <row r="789" ht="15">
      <c r="D789" s="169"/>
    </row>
    <row r="790" ht="15">
      <c r="D790" s="169"/>
    </row>
    <row r="791" ht="15">
      <c r="D791" s="169"/>
    </row>
    <row r="792" ht="15">
      <c r="D792" s="169"/>
    </row>
    <row r="793" ht="15">
      <c r="D793" s="169"/>
    </row>
    <row r="794" ht="15">
      <c r="D794" s="169"/>
    </row>
    <row r="795" ht="15">
      <c r="D795" s="169"/>
    </row>
    <row r="796" ht="15">
      <c r="D796" s="169"/>
    </row>
    <row r="797" ht="15">
      <c r="D797" s="169"/>
    </row>
    <row r="798" ht="15">
      <c r="D798" s="169"/>
    </row>
    <row r="799" ht="15">
      <c r="D799" s="169"/>
    </row>
    <row r="800" ht="15">
      <c r="D800" s="169"/>
    </row>
    <row r="801" ht="15">
      <c r="D801" s="169"/>
    </row>
    <row r="802" ht="15">
      <c r="D802" s="169"/>
    </row>
    <row r="803" ht="15">
      <c r="D803" s="169"/>
    </row>
    <row r="804" ht="15">
      <c r="D804" s="169"/>
    </row>
    <row r="805" ht="15">
      <c r="D805" s="169"/>
    </row>
    <row r="806" ht="15">
      <c r="D806" s="169"/>
    </row>
    <row r="807" ht="15">
      <c r="D807" s="169"/>
    </row>
    <row r="808" ht="15">
      <c r="D808" s="169"/>
    </row>
    <row r="809" ht="15">
      <c r="D809" s="169"/>
    </row>
    <row r="810" ht="15">
      <c r="D810" s="169"/>
    </row>
    <row r="811" ht="15">
      <c r="D811" s="169"/>
    </row>
    <row r="812" ht="15">
      <c r="D812" s="169"/>
    </row>
    <row r="813" ht="15">
      <c r="D813" s="169"/>
    </row>
    <row r="814" ht="15">
      <c r="D814" s="169"/>
    </row>
    <row r="815" ht="15">
      <c r="D815" s="169"/>
    </row>
    <row r="816" ht="15">
      <c r="D816" s="169"/>
    </row>
    <row r="817" ht="15">
      <c r="D817" s="169"/>
    </row>
    <row r="818" ht="15">
      <c r="D818" s="169"/>
    </row>
    <row r="819" ht="15">
      <c r="D819" s="169"/>
    </row>
    <row r="820" ht="15">
      <c r="D820" s="169"/>
    </row>
    <row r="821" ht="15">
      <c r="D821" s="169"/>
    </row>
    <row r="822" ht="15">
      <c r="D822" s="169"/>
    </row>
    <row r="823" ht="15">
      <c r="D823" s="169"/>
    </row>
    <row r="824" ht="15">
      <c r="D824" s="169"/>
    </row>
    <row r="825" ht="15">
      <c r="D825" s="169"/>
    </row>
    <row r="826" ht="15">
      <c r="D826" s="169"/>
    </row>
    <row r="827" ht="15">
      <c r="D827" s="169"/>
    </row>
    <row r="828" ht="15">
      <c r="D828" s="169"/>
    </row>
    <row r="829" ht="15">
      <c r="D829" s="169"/>
    </row>
    <row r="830" ht="15">
      <c r="D830" s="169"/>
    </row>
    <row r="831" ht="15">
      <c r="D831" s="169"/>
    </row>
    <row r="832" ht="15">
      <c r="D832" s="169"/>
    </row>
    <row r="833" ht="15">
      <c r="D833" s="169"/>
    </row>
    <row r="834" ht="15">
      <c r="D834" s="169"/>
    </row>
    <row r="835" ht="15">
      <c r="D835" s="169"/>
    </row>
    <row r="836" ht="15">
      <c r="D836" s="169"/>
    </row>
    <row r="837" ht="15">
      <c r="D837" s="169"/>
    </row>
    <row r="838" ht="15">
      <c r="D838" s="169"/>
    </row>
    <row r="839" ht="15">
      <c r="D839" s="169"/>
    </row>
    <row r="840" ht="15">
      <c r="D840" s="169"/>
    </row>
    <row r="841" ht="15">
      <c r="D841" s="169"/>
    </row>
    <row r="842" ht="15">
      <c r="D842" s="169"/>
    </row>
    <row r="843" ht="15">
      <c r="D843" s="169"/>
    </row>
    <row r="844" ht="15">
      <c r="D844" s="169"/>
    </row>
    <row r="845" ht="15">
      <c r="D845" s="169"/>
    </row>
    <row r="846" ht="15">
      <c r="D846" s="169"/>
    </row>
    <row r="847" ht="15">
      <c r="D847" s="169"/>
    </row>
    <row r="848" ht="15">
      <c r="D848" s="169"/>
    </row>
    <row r="849" ht="15">
      <c r="D849" s="169"/>
    </row>
    <row r="850" ht="15">
      <c r="D850" s="169"/>
    </row>
    <row r="851" ht="15">
      <c r="D851" s="169"/>
    </row>
    <row r="852" ht="15">
      <c r="D852" s="169"/>
    </row>
    <row r="853" ht="15">
      <c r="D853" s="169"/>
    </row>
    <row r="854" ht="15">
      <c r="D854" s="169"/>
    </row>
    <row r="855" ht="15">
      <c r="D855" s="169"/>
    </row>
    <row r="856" ht="15">
      <c r="D856" s="169"/>
    </row>
    <row r="857" ht="15">
      <c r="D857" s="169"/>
    </row>
    <row r="858" ht="15">
      <c r="D858" s="169"/>
    </row>
    <row r="859" ht="15">
      <c r="D859" s="169"/>
    </row>
    <row r="860" ht="15">
      <c r="D860" s="169"/>
    </row>
    <row r="861" ht="15">
      <c r="D861" s="169"/>
    </row>
    <row r="862" ht="15">
      <c r="D862" s="169"/>
    </row>
    <row r="863" ht="15">
      <c r="D863" s="169"/>
    </row>
    <row r="864" ht="15">
      <c r="D864" s="169"/>
    </row>
    <row r="865" ht="15">
      <c r="D865" s="169"/>
    </row>
    <row r="866" ht="15">
      <c r="D866" s="169"/>
    </row>
    <row r="867" ht="15">
      <c r="D867" s="169"/>
    </row>
    <row r="868" ht="15">
      <c r="D868" s="169"/>
    </row>
    <row r="869" ht="15">
      <c r="D869" s="169"/>
    </row>
    <row r="870" ht="15">
      <c r="D870" s="169"/>
    </row>
    <row r="871" ht="15">
      <c r="D871" s="169"/>
    </row>
    <row r="872" ht="15">
      <c r="D872" s="169"/>
    </row>
    <row r="873" ht="15">
      <c r="D873" s="169"/>
    </row>
    <row r="874" ht="15">
      <c r="D874" s="169"/>
    </row>
    <row r="875" ht="15">
      <c r="D875" s="169"/>
    </row>
    <row r="876" ht="15">
      <c r="D876" s="169"/>
    </row>
    <row r="877" ht="15">
      <c r="D877" s="169"/>
    </row>
    <row r="878" ht="15">
      <c r="D878" s="169"/>
    </row>
    <row r="879" ht="15">
      <c r="D879" s="169"/>
    </row>
    <row r="880" ht="15">
      <c r="D880" s="169"/>
    </row>
    <row r="881" ht="15">
      <c r="D881" s="169"/>
    </row>
    <row r="882" ht="15">
      <c r="D882" s="169"/>
    </row>
    <row r="883" ht="15">
      <c r="D883" s="169"/>
    </row>
    <row r="884" ht="15">
      <c r="D884" s="169"/>
    </row>
    <row r="885" ht="15">
      <c r="D885" s="169"/>
    </row>
    <row r="886" ht="15">
      <c r="D886" s="169"/>
    </row>
    <row r="887" ht="15">
      <c r="D887" s="169"/>
    </row>
    <row r="888" ht="15">
      <c r="D888" s="169"/>
    </row>
    <row r="889" ht="15">
      <c r="D889" s="169"/>
    </row>
    <row r="890" ht="15">
      <c r="D890" s="169"/>
    </row>
    <row r="891" ht="15">
      <c r="D891" s="169"/>
    </row>
    <row r="892" ht="15">
      <c r="D892" s="169"/>
    </row>
    <row r="893" ht="15">
      <c r="D893" s="169"/>
    </row>
    <row r="894" ht="15">
      <c r="D894" s="169"/>
    </row>
    <row r="895" ht="15">
      <c r="D895" s="169"/>
    </row>
    <row r="896" ht="15">
      <c r="D896" s="169"/>
    </row>
    <row r="897" ht="15">
      <c r="D897" s="169"/>
    </row>
    <row r="898" ht="15">
      <c r="D898" s="169"/>
    </row>
    <row r="899" ht="15">
      <c r="D899" s="169"/>
    </row>
    <row r="900" ht="15">
      <c r="D900" s="169"/>
    </row>
    <row r="901" ht="15">
      <c r="D901" s="169"/>
    </row>
    <row r="902" ht="15">
      <c r="D902" s="169"/>
    </row>
    <row r="903" ht="15">
      <c r="D903" s="169"/>
    </row>
    <row r="904" ht="15">
      <c r="D904" s="169"/>
    </row>
    <row r="905" ht="15">
      <c r="D905" s="169"/>
    </row>
    <row r="906" ht="15">
      <c r="D906" s="169"/>
    </row>
    <row r="907" ht="15">
      <c r="D907" s="169"/>
    </row>
    <row r="908" ht="15">
      <c r="D908" s="169"/>
    </row>
    <row r="909" ht="15">
      <c r="D909" s="169"/>
    </row>
    <row r="910" ht="15">
      <c r="D910" s="169"/>
    </row>
    <row r="911" ht="15">
      <c r="D911" s="169"/>
    </row>
    <row r="912" ht="15">
      <c r="D912" s="169"/>
    </row>
    <row r="913" ht="15">
      <c r="D913" s="169"/>
    </row>
    <row r="914" ht="15">
      <c r="D914" s="169"/>
    </row>
    <row r="915" ht="15">
      <c r="D915" s="169"/>
    </row>
    <row r="916" ht="15">
      <c r="D916" s="169"/>
    </row>
    <row r="917" ht="15">
      <c r="D917" s="169"/>
    </row>
    <row r="918" ht="15">
      <c r="D918" s="169"/>
    </row>
    <row r="919" ht="15">
      <c r="D919" s="169"/>
    </row>
    <row r="920" ht="15">
      <c r="D920" s="169"/>
    </row>
    <row r="921" ht="15">
      <c r="D921" s="169"/>
    </row>
    <row r="922" ht="15">
      <c r="D922" s="169"/>
    </row>
    <row r="923" ht="15">
      <c r="D923" s="169"/>
    </row>
    <row r="924" ht="15">
      <c r="D924" s="169"/>
    </row>
    <row r="925" ht="15">
      <c r="D925" s="169"/>
    </row>
    <row r="926" ht="15">
      <c r="D926" s="169"/>
    </row>
    <row r="927" ht="15">
      <c r="D927" s="169"/>
    </row>
    <row r="928" ht="15">
      <c r="D928" s="169"/>
    </row>
    <row r="929" ht="15">
      <c r="D929" s="169"/>
    </row>
    <row r="930" ht="15">
      <c r="D930" s="169"/>
    </row>
    <row r="931" ht="15">
      <c r="D931" s="169"/>
    </row>
    <row r="932" ht="15">
      <c r="D932" s="169"/>
    </row>
    <row r="933" ht="15">
      <c r="D933" s="169"/>
    </row>
    <row r="934" ht="15">
      <c r="D934" s="169"/>
    </row>
    <row r="935" ht="15">
      <c r="D935" s="169"/>
    </row>
    <row r="936" ht="15">
      <c r="D936" s="169"/>
    </row>
    <row r="937" ht="15">
      <c r="D937" s="169"/>
    </row>
    <row r="938" ht="15">
      <c r="D938" s="169"/>
    </row>
    <row r="939" ht="15">
      <c r="D939" s="169"/>
    </row>
    <row r="940" ht="15">
      <c r="D940" s="169"/>
    </row>
    <row r="941" ht="15">
      <c r="D941" s="169"/>
    </row>
    <row r="942" ht="15">
      <c r="D942" s="169"/>
    </row>
    <row r="943" ht="15">
      <c r="D943" s="169"/>
    </row>
    <row r="944" ht="15">
      <c r="D944" s="169"/>
    </row>
    <row r="945" ht="15">
      <c r="D945" s="169"/>
    </row>
    <row r="946" ht="15">
      <c r="D946" s="169"/>
    </row>
    <row r="947" ht="15">
      <c r="D947" s="169"/>
    </row>
    <row r="948" ht="15">
      <c r="D948" s="169"/>
    </row>
    <row r="949" ht="15">
      <c r="D949" s="169"/>
    </row>
    <row r="950" ht="15">
      <c r="D950" s="169"/>
    </row>
    <row r="951" ht="15">
      <c r="D951" s="169"/>
    </row>
    <row r="952" ht="15">
      <c r="D952" s="169"/>
    </row>
    <row r="953" ht="15">
      <c r="D953" s="169"/>
    </row>
    <row r="954" ht="15">
      <c r="D954" s="169"/>
    </row>
    <row r="955" ht="15">
      <c r="D955" s="169"/>
    </row>
    <row r="956" ht="15">
      <c r="D956" s="169"/>
    </row>
    <row r="957" ht="15">
      <c r="D957" s="169"/>
    </row>
    <row r="958" ht="15">
      <c r="D958" s="169"/>
    </row>
    <row r="959" ht="15">
      <c r="D959" s="169"/>
    </row>
    <row r="960" ht="15">
      <c r="D960" s="169"/>
    </row>
    <row r="961" ht="15">
      <c r="D961" s="169"/>
    </row>
    <row r="962" ht="15">
      <c r="D962" s="169"/>
    </row>
    <row r="963" ht="15">
      <c r="D963" s="169"/>
    </row>
    <row r="964" ht="15">
      <c r="D964" s="169"/>
    </row>
    <row r="965" ht="15">
      <c r="D965" s="169"/>
    </row>
    <row r="966" ht="15">
      <c r="D966" s="169"/>
    </row>
    <row r="967" ht="15">
      <c r="D967" s="169"/>
    </row>
    <row r="968" ht="15">
      <c r="D968" s="169"/>
    </row>
    <row r="969" ht="15">
      <c r="D969" s="169"/>
    </row>
    <row r="970" ht="15">
      <c r="D970" s="169"/>
    </row>
    <row r="971" ht="15">
      <c r="D971" s="169"/>
    </row>
    <row r="972" ht="15">
      <c r="D972" s="169"/>
    </row>
    <row r="973" ht="15">
      <c r="D973" s="169"/>
    </row>
    <row r="974" ht="15">
      <c r="D974" s="169"/>
    </row>
    <row r="975" ht="15">
      <c r="D975" s="169"/>
    </row>
    <row r="976" ht="15">
      <c r="D976" s="169"/>
    </row>
    <row r="977" ht="15">
      <c r="D977" s="169"/>
    </row>
    <row r="978" ht="15">
      <c r="D978" s="169"/>
    </row>
    <row r="979" ht="15">
      <c r="D979" s="169"/>
    </row>
    <row r="980" ht="15">
      <c r="D980" s="169"/>
    </row>
    <row r="981" ht="15">
      <c r="D981" s="169"/>
    </row>
    <row r="982" ht="15">
      <c r="D982" s="169"/>
    </row>
    <row r="983" ht="15">
      <c r="D983" s="169"/>
    </row>
    <row r="984" ht="15">
      <c r="D984" s="169"/>
    </row>
    <row r="985" ht="15">
      <c r="D985" s="169"/>
    </row>
    <row r="986" ht="15">
      <c r="D986" s="169"/>
    </row>
    <row r="987" ht="15">
      <c r="D987" s="169"/>
    </row>
    <row r="988" ht="15">
      <c r="D988" s="169"/>
    </row>
    <row r="989" ht="15">
      <c r="D989" s="169"/>
    </row>
    <row r="990" ht="15">
      <c r="D990" s="169"/>
    </row>
    <row r="991" ht="15">
      <c r="D991" s="169"/>
    </row>
    <row r="992" ht="15">
      <c r="D992" s="169"/>
    </row>
    <row r="993" ht="15">
      <c r="D993" s="169"/>
    </row>
    <row r="994" ht="15">
      <c r="D994" s="169"/>
    </row>
    <row r="995" ht="15">
      <c r="D995" s="169"/>
    </row>
    <row r="996" ht="15">
      <c r="D996" s="169"/>
    </row>
    <row r="997" ht="15">
      <c r="D997" s="169"/>
    </row>
    <row r="998" ht="15">
      <c r="D998" s="169"/>
    </row>
    <row r="999" ht="15">
      <c r="D999" s="169"/>
    </row>
    <row r="1000" ht="15">
      <c r="D1000" s="169"/>
    </row>
    <row r="1001" ht="15">
      <c r="D1001" s="169"/>
    </row>
    <row r="1002" ht="15">
      <c r="D1002" s="169"/>
    </row>
    <row r="1003" ht="15">
      <c r="D1003" s="169"/>
    </row>
    <row r="1004" ht="15">
      <c r="D1004" s="169"/>
    </row>
    <row r="1005" ht="15">
      <c r="D1005" s="169"/>
    </row>
    <row r="1006" ht="15">
      <c r="D1006" s="169"/>
    </row>
    <row r="1007" ht="15">
      <c r="D1007" s="169"/>
    </row>
    <row r="1008" ht="15">
      <c r="D1008" s="169"/>
    </row>
    <row r="1009" ht="15">
      <c r="D1009" s="169"/>
    </row>
    <row r="1010" ht="15">
      <c r="D1010" s="169"/>
    </row>
    <row r="1011" ht="15">
      <c r="D1011" s="169"/>
    </row>
    <row r="1012" ht="15">
      <c r="D1012" s="169"/>
    </row>
    <row r="1013" ht="15">
      <c r="D1013" s="169"/>
    </row>
    <row r="1014" ht="15">
      <c r="D1014" s="169"/>
    </row>
    <row r="1015" ht="15">
      <c r="D1015" s="169"/>
    </row>
    <row r="1016" ht="15">
      <c r="D1016" s="169"/>
    </row>
    <row r="1017" ht="15">
      <c r="D1017" s="169"/>
    </row>
    <row r="1018" ht="15">
      <c r="D1018" s="169"/>
    </row>
    <row r="1019" ht="15">
      <c r="D1019" s="169"/>
    </row>
    <row r="1020" ht="15">
      <c r="D1020" s="169"/>
    </row>
    <row r="1021" ht="15">
      <c r="D1021" s="169"/>
    </row>
    <row r="1022" ht="15">
      <c r="D1022" s="169"/>
    </row>
    <row r="1023" ht="15">
      <c r="D1023" s="169"/>
    </row>
    <row r="1024" ht="15">
      <c r="D1024" s="169"/>
    </row>
    <row r="1025" ht="15">
      <c r="D1025" s="169"/>
    </row>
    <row r="1026" ht="15">
      <c r="D1026" s="169"/>
    </row>
    <row r="1027" ht="15">
      <c r="D1027" s="169"/>
    </row>
    <row r="1028" ht="15">
      <c r="D1028" s="169"/>
    </row>
    <row r="1029" ht="15">
      <c r="D1029" s="169"/>
    </row>
    <row r="1030" ht="15">
      <c r="D1030" s="169"/>
    </row>
    <row r="1031" ht="15">
      <c r="D1031" s="169"/>
    </row>
    <row r="1032" ht="15">
      <c r="D1032" s="169"/>
    </row>
    <row r="1033" ht="15">
      <c r="D1033" s="169"/>
    </row>
    <row r="1034" ht="15">
      <c r="D1034" s="169"/>
    </row>
    <row r="1035" ht="15">
      <c r="D1035" s="169"/>
    </row>
    <row r="1036" ht="15">
      <c r="D1036" s="169"/>
    </row>
    <row r="1037" ht="15">
      <c r="D1037" s="169"/>
    </row>
    <row r="1038" ht="15">
      <c r="D1038" s="169"/>
    </row>
    <row r="1039" ht="15">
      <c r="D1039" s="169"/>
    </row>
    <row r="1040" ht="15">
      <c r="D1040" s="169"/>
    </row>
    <row r="1041" ht="15">
      <c r="D1041" s="169"/>
    </row>
    <row r="1042" ht="15">
      <c r="D1042" s="169"/>
    </row>
    <row r="1043" ht="15">
      <c r="D1043" s="169"/>
    </row>
    <row r="1044" ht="15">
      <c r="D1044" s="169"/>
    </row>
    <row r="1045" ht="15">
      <c r="D1045" s="169"/>
    </row>
    <row r="1046" ht="15">
      <c r="D1046" s="169"/>
    </row>
    <row r="1047" ht="15">
      <c r="D1047" s="169"/>
    </row>
    <row r="1048" ht="15">
      <c r="D1048" s="169"/>
    </row>
    <row r="1049" ht="15">
      <c r="D1049" s="169"/>
    </row>
    <row r="1050" ht="15">
      <c r="D1050" s="169"/>
    </row>
    <row r="1051" ht="15">
      <c r="D1051" s="169"/>
    </row>
    <row r="1052" ht="15">
      <c r="D1052" s="169"/>
    </row>
    <row r="1053" ht="15">
      <c r="D1053" s="169"/>
    </row>
    <row r="1054" ht="15">
      <c r="D1054" s="169"/>
    </row>
    <row r="1055" ht="15">
      <c r="D1055" s="169"/>
    </row>
    <row r="1056" ht="15">
      <c r="D1056" s="169"/>
    </row>
    <row r="1057" ht="15">
      <c r="D1057" s="169"/>
    </row>
    <row r="1058" ht="15">
      <c r="D1058" s="169"/>
    </row>
    <row r="1059" ht="15">
      <c r="D1059" s="169"/>
    </row>
    <row r="1060" ht="15">
      <c r="D1060" s="169"/>
    </row>
    <row r="1061" ht="15">
      <c r="D1061" s="169"/>
    </row>
    <row r="1062" ht="15">
      <c r="D1062" s="169"/>
    </row>
    <row r="1063" ht="15">
      <c r="D1063" s="169"/>
    </row>
    <row r="1064" ht="15">
      <c r="D1064" s="169"/>
    </row>
    <row r="1065" ht="15">
      <c r="D1065" s="169"/>
    </row>
    <row r="1066" ht="15">
      <c r="D1066" s="169"/>
    </row>
    <row r="1067" ht="15">
      <c r="D1067" s="169"/>
    </row>
    <row r="1068" ht="15">
      <c r="D1068" s="169"/>
    </row>
    <row r="1069" ht="15">
      <c r="D1069" s="169"/>
    </row>
    <row r="1070" ht="15">
      <c r="D1070" s="169"/>
    </row>
    <row r="1071" ht="15">
      <c r="D1071" s="169"/>
    </row>
    <row r="1072" ht="15">
      <c r="D1072" s="169"/>
    </row>
    <row r="1073" ht="15">
      <c r="D1073" s="169"/>
    </row>
    <row r="1074" ht="15">
      <c r="D1074" s="169"/>
    </row>
    <row r="1075" ht="15">
      <c r="D1075" s="169"/>
    </row>
    <row r="1076" ht="15">
      <c r="D1076" s="169"/>
    </row>
    <row r="1077" ht="15">
      <c r="D1077" s="169"/>
    </row>
    <row r="1078" ht="15">
      <c r="D1078" s="169"/>
    </row>
    <row r="1079" ht="15">
      <c r="D1079" s="169"/>
    </row>
    <row r="1080" ht="15">
      <c r="D1080" s="169"/>
    </row>
    <row r="1081" ht="15">
      <c r="D1081" s="169"/>
    </row>
    <row r="1082" ht="15">
      <c r="D1082" s="169"/>
    </row>
    <row r="1083" ht="15">
      <c r="D1083" s="169"/>
    </row>
    <row r="1084" ht="15">
      <c r="D1084" s="169"/>
    </row>
    <row r="1085" ht="15">
      <c r="D1085" s="169"/>
    </row>
    <row r="1086" ht="15">
      <c r="D1086" s="169"/>
    </row>
    <row r="1087" ht="15">
      <c r="D1087" s="169"/>
    </row>
    <row r="1088" ht="15">
      <c r="D1088" s="169"/>
    </row>
    <row r="1089" ht="15">
      <c r="D1089" s="169"/>
    </row>
    <row r="1090" ht="15">
      <c r="D1090" s="169"/>
    </row>
    <row r="1091" ht="15">
      <c r="D1091" s="169"/>
    </row>
    <row r="1092" ht="15">
      <c r="D1092" s="169"/>
    </row>
    <row r="1093" ht="15">
      <c r="D1093" s="169"/>
    </row>
    <row r="1094" ht="15">
      <c r="D1094" s="169"/>
    </row>
    <row r="1095" ht="15">
      <c r="D1095" s="169"/>
    </row>
    <row r="1096" ht="15">
      <c r="D1096" s="169"/>
    </row>
    <row r="1097" ht="15">
      <c r="D1097" s="169"/>
    </row>
    <row r="1098" ht="15">
      <c r="D1098" s="169"/>
    </row>
    <row r="1099" ht="15">
      <c r="D1099" s="169"/>
    </row>
    <row r="1100" ht="15">
      <c r="D1100" s="169"/>
    </row>
    <row r="1101" ht="15">
      <c r="D1101" s="169"/>
    </row>
    <row r="1102" ht="15">
      <c r="D1102" s="169"/>
    </row>
    <row r="1103" ht="15">
      <c r="D1103" s="169"/>
    </row>
    <row r="1104" ht="15">
      <c r="D1104" s="169"/>
    </row>
    <row r="1105" ht="15">
      <c r="D1105" s="169"/>
    </row>
    <row r="1106" ht="15">
      <c r="D1106" s="169"/>
    </row>
    <row r="1107" ht="15">
      <c r="D1107" s="169"/>
    </row>
    <row r="1108" ht="15">
      <c r="D1108" s="169"/>
    </row>
    <row r="1109" ht="15">
      <c r="D1109" s="169"/>
    </row>
    <row r="1110" ht="15">
      <c r="D1110" s="169"/>
    </row>
    <row r="1111" ht="15">
      <c r="D1111" s="169"/>
    </row>
    <row r="1112" ht="15">
      <c r="D1112" s="169"/>
    </row>
    <row r="1113" ht="15">
      <c r="D1113" s="169"/>
    </row>
    <row r="1114" ht="15">
      <c r="D1114" s="169"/>
    </row>
    <row r="1115" ht="15">
      <c r="D1115" s="169"/>
    </row>
    <row r="1116" ht="15">
      <c r="D1116" s="169"/>
    </row>
    <row r="1117" ht="15">
      <c r="D1117" s="169"/>
    </row>
    <row r="1118" ht="15">
      <c r="D1118" s="169"/>
    </row>
    <row r="1119" ht="15">
      <c r="D1119" s="169"/>
    </row>
    <row r="1120" ht="15">
      <c r="D1120" s="169"/>
    </row>
    <row r="1121" ht="15">
      <c r="D1121" s="169"/>
    </row>
    <row r="1122" ht="15">
      <c r="D1122" s="169"/>
    </row>
    <row r="1123" ht="15">
      <c r="D1123" s="169"/>
    </row>
    <row r="1124" ht="15">
      <c r="D1124" s="169"/>
    </row>
    <row r="1125" ht="15">
      <c r="D1125" s="169"/>
    </row>
    <row r="1126" ht="15">
      <c r="D1126" s="169"/>
    </row>
    <row r="1127" ht="15">
      <c r="D1127" s="169"/>
    </row>
    <row r="1128" ht="15">
      <c r="D1128" s="169"/>
    </row>
    <row r="1129" ht="15">
      <c r="D1129" s="169"/>
    </row>
    <row r="1130" ht="15">
      <c r="D1130" s="169"/>
    </row>
    <row r="1131" ht="15">
      <c r="D1131" s="169"/>
    </row>
    <row r="1132" ht="15">
      <c r="D1132" s="169"/>
    </row>
    <row r="1133" ht="15">
      <c r="D1133" s="169"/>
    </row>
    <row r="1134" ht="15">
      <c r="D1134" s="169"/>
    </row>
    <row r="1135" ht="15">
      <c r="D1135" s="169"/>
    </row>
    <row r="1136" ht="15">
      <c r="D1136" s="169"/>
    </row>
    <row r="1137" ht="15">
      <c r="D1137" s="169"/>
    </row>
    <row r="1138" ht="15">
      <c r="D1138" s="169"/>
    </row>
    <row r="1139" ht="15">
      <c r="D1139" s="169"/>
    </row>
    <row r="1140" ht="15">
      <c r="D1140" s="169"/>
    </row>
    <row r="1141" ht="15">
      <c r="D1141" s="169"/>
    </row>
    <row r="1142" ht="15">
      <c r="D1142" s="169"/>
    </row>
    <row r="1143" ht="15">
      <c r="D1143" s="169"/>
    </row>
    <row r="1144" ht="15">
      <c r="D1144" s="169"/>
    </row>
    <row r="1145" ht="15">
      <c r="D1145" s="169"/>
    </row>
    <row r="1146" ht="15">
      <c r="D1146" s="169"/>
    </row>
    <row r="1147" ht="15">
      <c r="D1147" s="169"/>
    </row>
    <row r="1148" ht="15">
      <c r="D1148" s="169"/>
    </row>
    <row r="1149" ht="15">
      <c r="D1149" s="169"/>
    </row>
    <row r="1150" ht="15">
      <c r="D1150" s="169"/>
    </row>
    <row r="1151" ht="15">
      <c r="D1151" s="169"/>
    </row>
    <row r="1152" ht="15">
      <c r="D1152" s="169"/>
    </row>
    <row r="1153" ht="15">
      <c r="D1153" s="169"/>
    </row>
    <row r="1154" ht="15">
      <c r="D1154" s="169"/>
    </row>
    <row r="1155" ht="15">
      <c r="D1155" s="169"/>
    </row>
    <row r="1156" ht="15">
      <c r="D1156" s="169"/>
    </row>
    <row r="1157" ht="15">
      <c r="D1157" s="169"/>
    </row>
    <row r="1158" ht="15">
      <c r="D1158" s="169"/>
    </row>
    <row r="1159" ht="15">
      <c r="D1159" s="169"/>
    </row>
    <row r="1160" ht="15">
      <c r="D1160" s="169"/>
    </row>
    <row r="1161" ht="15">
      <c r="D1161" s="169"/>
    </row>
    <row r="1162" ht="15">
      <c r="D1162" s="169"/>
    </row>
    <row r="1163" ht="15">
      <c r="D1163" s="169"/>
    </row>
    <row r="1164" ht="15">
      <c r="D1164" s="169"/>
    </row>
    <row r="1165" ht="15">
      <c r="D1165" s="169"/>
    </row>
    <row r="1166" ht="15">
      <c r="D1166" s="169"/>
    </row>
    <row r="1167" ht="15">
      <c r="D1167" s="169"/>
    </row>
    <row r="1168" ht="15">
      <c r="D1168" s="169"/>
    </row>
    <row r="1169" ht="15">
      <c r="D1169" s="169"/>
    </row>
    <row r="1170" ht="15">
      <c r="D1170" s="169"/>
    </row>
    <row r="1171" ht="15">
      <c r="D1171" s="169"/>
    </row>
    <row r="1172" ht="15">
      <c r="D1172" s="169"/>
    </row>
    <row r="1173" ht="15">
      <c r="D1173" s="169"/>
    </row>
    <row r="1174" ht="15">
      <c r="D1174" s="169"/>
    </row>
    <row r="1175" ht="15">
      <c r="D1175" s="169"/>
    </row>
    <row r="1176" ht="15">
      <c r="D1176" s="169"/>
    </row>
    <row r="1177" ht="15">
      <c r="D1177" s="169"/>
    </row>
    <row r="1178" ht="15">
      <c r="D1178" s="169"/>
    </row>
    <row r="1179" ht="15">
      <c r="D1179" s="169"/>
    </row>
    <row r="1180" ht="15">
      <c r="D1180" s="169"/>
    </row>
    <row r="1181" ht="15">
      <c r="D1181" s="169"/>
    </row>
    <row r="1182" ht="15">
      <c r="D1182" s="169"/>
    </row>
    <row r="1183" ht="15">
      <c r="D1183" s="169"/>
    </row>
    <row r="1184" ht="15">
      <c r="D1184" s="169"/>
    </row>
    <row r="1185" ht="15">
      <c r="D1185" s="169"/>
    </row>
    <row r="1186" ht="15">
      <c r="D1186" s="169"/>
    </row>
    <row r="1187" ht="15">
      <c r="D1187" s="169"/>
    </row>
    <row r="1188" ht="15">
      <c r="D1188" s="169"/>
    </row>
    <row r="1189" ht="15">
      <c r="D1189" s="169"/>
    </row>
    <row r="1190" ht="15">
      <c r="D1190" s="169"/>
    </row>
    <row r="1191" ht="15">
      <c r="D1191" s="169"/>
    </row>
    <row r="1192" ht="15">
      <c r="D1192" s="169"/>
    </row>
    <row r="1193" ht="15">
      <c r="D1193" s="169"/>
    </row>
    <row r="1194" ht="15">
      <c r="D1194" s="169"/>
    </row>
    <row r="1195" ht="15">
      <c r="D1195" s="169"/>
    </row>
    <row r="1196" ht="15">
      <c r="D1196" s="169"/>
    </row>
    <row r="1197" ht="15">
      <c r="D1197" s="169"/>
    </row>
    <row r="1198" ht="15">
      <c r="D1198" s="169"/>
    </row>
    <row r="1199" ht="15">
      <c r="D1199" s="169"/>
    </row>
    <row r="1200" ht="15">
      <c r="D1200" s="169"/>
    </row>
    <row r="1201" ht="15">
      <c r="D1201" s="169"/>
    </row>
    <row r="1202" ht="15">
      <c r="D1202" s="169"/>
    </row>
    <row r="1203" ht="15">
      <c r="D1203" s="169"/>
    </row>
    <row r="1204" ht="15">
      <c r="D1204" s="169"/>
    </row>
    <row r="1205" ht="15">
      <c r="D1205" s="169"/>
    </row>
    <row r="1206" ht="15">
      <c r="D1206" s="169"/>
    </row>
    <row r="1207" ht="15">
      <c r="D1207" s="169"/>
    </row>
    <row r="1208" ht="15">
      <c r="D1208" s="169"/>
    </row>
    <row r="1209" ht="15">
      <c r="D1209" s="169"/>
    </row>
    <row r="1210" ht="15">
      <c r="D1210" s="169"/>
    </row>
    <row r="1211" ht="15">
      <c r="D1211" s="169"/>
    </row>
    <row r="1212" ht="15">
      <c r="D1212" s="169"/>
    </row>
    <row r="1213" ht="15">
      <c r="D1213" s="169"/>
    </row>
    <row r="1214" ht="15">
      <c r="D1214" s="169"/>
    </row>
    <row r="1215" ht="15">
      <c r="D1215" s="169"/>
    </row>
    <row r="1216" ht="15">
      <c r="D1216" s="169"/>
    </row>
    <row r="1217" ht="15">
      <c r="D1217" s="169"/>
    </row>
    <row r="1218" ht="15">
      <c r="D1218" s="169"/>
    </row>
    <row r="1219" ht="15">
      <c r="D1219" s="169"/>
    </row>
    <row r="1220" ht="15">
      <c r="D1220" s="169"/>
    </row>
    <row r="1221" ht="15">
      <c r="D1221" s="169"/>
    </row>
    <row r="1222" ht="15">
      <c r="D1222" s="169"/>
    </row>
    <row r="1223" ht="15">
      <c r="D1223" s="169"/>
    </row>
    <row r="1224" ht="15">
      <c r="D1224" s="169"/>
    </row>
    <row r="1225" ht="15">
      <c r="D1225" s="169"/>
    </row>
    <row r="1226" ht="15">
      <c r="D1226" s="169"/>
    </row>
    <row r="1227" ht="15">
      <c r="D1227" s="169"/>
    </row>
    <row r="1228" ht="15">
      <c r="D1228" s="169"/>
    </row>
    <row r="1229" ht="15">
      <c r="D1229" s="169"/>
    </row>
    <row r="1230" ht="15">
      <c r="D1230" s="169"/>
    </row>
    <row r="1231" ht="15">
      <c r="D1231" s="169"/>
    </row>
    <row r="1232" ht="15">
      <c r="D1232" s="169"/>
    </row>
    <row r="1233" ht="15">
      <c r="D1233" s="169"/>
    </row>
    <row r="1234" ht="15">
      <c r="D1234" s="169"/>
    </row>
    <row r="1235" ht="15">
      <c r="D1235" s="169"/>
    </row>
    <row r="1236" ht="15">
      <c r="D1236" s="169"/>
    </row>
    <row r="1237" ht="15">
      <c r="D1237" s="169"/>
    </row>
    <row r="1238" ht="15">
      <c r="D1238" s="169"/>
    </row>
    <row r="1239" ht="15">
      <c r="D1239" s="169"/>
    </row>
    <row r="1240" ht="15">
      <c r="D1240" s="169"/>
    </row>
    <row r="1241" ht="15">
      <c r="D1241" s="169"/>
    </row>
    <row r="1242" ht="15">
      <c r="D1242" s="169"/>
    </row>
    <row r="1243" ht="15">
      <c r="D1243" s="169"/>
    </row>
    <row r="1244" ht="15">
      <c r="D1244" s="169"/>
    </row>
    <row r="1245" ht="15">
      <c r="D1245" s="169"/>
    </row>
    <row r="1246" ht="15">
      <c r="D1246" s="169"/>
    </row>
    <row r="1247" ht="15">
      <c r="D1247" s="169"/>
    </row>
    <row r="1248" ht="15">
      <c r="D1248" s="169"/>
    </row>
    <row r="1249" ht="15">
      <c r="D1249" s="169"/>
    </row>
    <row r="1250" ht="15">
      <c r="D1250" s="169"/>
    </row>
    <row r="1251" ht="15">
      <c r="D1251" s="169"/>
    </row>
    <row r="1252" ht="15">
      <c r="D1252" s="169"/>
    </row>
    <row r="1253" ht="15">
      <c r="D1253" s="169"/>
    </row>
    <row r="1254" ht="15">
      <c r="D1254" s="169"/>
    </row>
    <row r="1255" ht="15">
      <c r="D1255" s="169"/>
    </row>
    <row r="1256" ht="15">
      <c r="D1256" s="169"/>
    </row>
    <row r="1257" ht="15">
      <c r="D1257" s="169"/>
    </row>
    <row r="1258" ht="15">
      <c r="D1258" s="169"/>
    </row>
    <row r="1259" ht="15">
      <c r="D1259" s="169"/>
    </row>
    <row r="1260" ht="15">
      <c r="D1260" s="169"/>
    </row>
    <row r="1261" ht="15">
      <c r="D1261" s="169"/>
    </row>
    <row r="1262" ht="15">
      <c r="D1262" s="169"/>
    </row>
    <row r="1263" ht="15">
      <c r="D1263" s="169"/>
    </row>
    <row r="1264" ht="15">
      <c r="D1264" s="169"/>
    </row>
    <row r="1265" ht="15">
      <c r="D1265" s="169"/>
    </row>
    <row r="1266" ht="15">
      <c r="D1266" s="169"/>
    </row>
    <row r="1267" ht="15">
      <c r="D1267" s="169"/>
    </row>
    <row r="1268" ht="15">
      <c r="D1268" s="169"/>
    </row>
    <row r="1269" ht="15">
      <c r="D1269" s="169"/>
    </row>
    <row r="1270" ht="15">
      <c r="D1270" s="169"/>
    </row>
    <row r="1271" ht="15">
      <c r="D1271" s="169"/>
    </row>
    <row r="1272" ht="15">
      <c r="D1272" s="169"/>
    </row>
    <row r="1273" ht="15">
      <c r="D1273" s="169"/>
    </row>
    <row r="1274" ht="15">
      <c r="D1274" s="169"/>
    </row>
    <row r="1275" ht="15">
      <c r="D1275" s="169"/>
    </row>
    <row r="1276" ht="15">
      <c r="D1276" s="169"/>
    </row>
    <row r="1277" ht="15">
      <c r="D1277" s="169"/>
    </row>
    <row r="1278" ht="15">
      <c r="D1278" s="169"/>
    </row>
    <row r="1279" ht="15">
      <c r="D1279" s="169"/>
    </row>
    <row r="1280" ht="15">
      <c r="D1280" s="169"/>
    </row>
    <row r="1281" ht="15">
      <c r="D1281" s="169"/>
    </row>
    <row r="1282" ht="15">
      <c r="D1282" s="169"/>
    </row>
    <row r="1283" ht="15">
      <c r="D1283" s="169"/>
    </row>
    <row r="1284" ht="15">
      <c r="D1284" s="169"/>
    </row>
    <row r="1285" ht="15">
      <c r="D1285" s="169"/>
    </row>
    <row r="1286" ht="15">
      <c r="D1286" s="169"/>
    </row>
    <row r="1287" ht="15">
      <c r="D1287" s="169"/>
    </row>
    <row r="1288" ht="15">
      <c r="D1288" s="169"/>
    </row>
    <row r="1289" ht="15">
      <c r="D1289" s="169"/>
    </row>
    <row r="1290" ht="15">
      <c r="D1290" s="169"/>
    </row>
    <row r="1291" ht="15">
      <c r="D1291" s="169"/>
    </row>
    <row r="1292" ht="15">
      <c r="D1292" s="169"/>
    </row>
    <row r="1293" ht="15">
      <c r="D1293" s="169"/>
    </row>
    <row r="1294" ht="15">
      <c r="D1294" s="169"/>
    </row>
    <row r="1295" ht="15">
      <c r="D1295" s="169"/>
    </row>
    <row r="1296" ht="15">
      <c r="D1296" s="169"/>
    </row>
    <row r="1297" ht="15">
      <c r="D1297" s="169"/>
    </row>
    <row r="1298" ht="15">
      <c r="D1298" s="169"/>
    </row>
    <row r="1299" ht="15">
      <c r="D1299" s="169"/>
    </row>
    <row r="1300" ht="15">
      <c r="D1300" s="169"/>
    </row>
    <row r="1301" ht="15">
      <c r="D1301" s="169"/>
    </row>
    <row r="1302" ht="15">
      <c r="D1302" s="169"/>
    </row>
    <row r="1303" ht="15">
      <c r="D1303" s="169"/>
    </row>
    <row r="1304" ht="15">
      <c r="D1304" s="169"/>
    </row>
    <row r="1305" ht="15">
      <c r="D1305" s="169"/>
    </row>
    <row r="1306" ht="15">
      <c r="D1306" s="169"/>
    </row>
    <row r="1307" ht="15">
      <c r="D1307" s="169"/>
    </row>
    <row r="1308" ht="15">
      <c r="D1308" s="169"/>
    </row>
    <row r="1309" ht="15">
      <c r="D1309" s="169"/>
    </row>
    <row r="1310" ht="15">
      <c r="D1310" s="169"/>
    </row>
    <row r="1311" ht="15">
      <c r="D1311" s="169"/>
    </row>
    <row r="1312" ht="15">
      <c r="D1312" s="169"/>
    </row>
    <row r="1313" ht="15">
      <c r="D1313" s="169"/>
    </row>
    <row r="1314" ht="15">
      <c r="D1314" s="169"/>
    </row>
    <row r="1315" ht="15">
      <c r="D1315" s="169"/>
    </row>
    <row r="1316" ht="15">
      <c r="D1316" s="169"/>
    </row>
    <row r="1317" ht="15">
      <c r="D1317" s="169"/>
    </row>
    <row r="1318" ht="15">
      <c r="D1318" s="169"/>
    </row>
    <row r="1319" ht="15">
      <c r="D1319" s="169"/>
    </row>
    <row r="1320" ht="15">
      <c r="D1320" s="169"/>
    </row>
    <row r="1321" ht="15">
      <c r="D1321" s="169"/>
    </row>
    <row r="1322" ht="15">
      <c r="D1322" s="169"/>
    </row>
    <row r="1323" ht="15">
      <c r="D1323" s="169"/>
    </row>
    <row r="1324" ht="15">
      <c r="D1324" s="169"/>
    </row>
    <row r="1325" ht="15">
      <c r="D1325" s="169"/>
    </row>
    <row r="1326" ht="15">
      <c r="D1326" s="169"/>
    </row>
    <row r="1327" ht="15">
      <c r="D1327" s="169"/>
    </row>
    <row r="1328" ht="15">
      <c r="D1328" s="169"/>
    </row>
    <row r="1329" ht="15">
      <c r="D1329" s="169"/>
    </row>
    <row r="1330" ht="15">
      <c r="D1330" s="169"/>
    </row>
    <row r="1331" ht="15">
      <c r="D1331" s="169"/>
    </row>
    <row r="1332" ht="15">
      <c r="D1332" s="169"/>
    </row>
    <row r="1333" ht="15">
      <c r="D1333" s="169"/>
    </row>
    <row r="1334" ht="15">
      <c r="D1334" s="169"/>
    </row>
    <row r="1335" ht="15">
      <c r="D1335" s="169"/>
    </row>
    <row r="1336" ht="15">
      <c r="D1336" s="169"/>
    </row>
    <row r="1337" ht="15">
      <c r="D1337" s="169"/>
    </row>
    <row r="1338" ht="15">
      <c r="D1338" s="169"/>
    </row>
    <row r="1339" ht="15">
      <c r="D1339" s="169"/>
    </row>
    <row r="1340" ht="15">
      <c r="D1340" s="169"/>
    </row>
    <row r="1341" ht="15">
      <c r="D1341" s="169"/>
    </row>
    <row r="1342" ht="15">
      <c r="D1342" s="169"/>
    </row>
    <row r="1343" ht="15">
      <c r="D1343" s="169"/>
    </row>
    <row r="1344" ht="15">
      <c r="D1344" s="169"/>
    </row>
    <row r="1345" ht="15">
      <c r="D1345" s="169"/>
    </row>
    <row r="1346" ht="15">
      <c r="D1346" s="169"/>
    </row>
    <row r="1347" ht="15">
      <c r="D1347" s="169"/>
    </row>
    <row r="1348" ht="15">
      <c r="D1348" s="169"/>
    </row>
    <row r="1349" ht="15">
      <c r="D1349" s="169"/>
    </row>
    <row r="1350" ht="15">
      <c r="D1350" s="169"/>
    </row>
    <row r="1351" ht="15">
      <c r="D1351" s="169"/>
    </row>
    <row r="1352" ht="15">
      <c r="D1352" s="169"/>
    </row>
    <row r="1353" ht="15">
      <c r="D1353" s="169"/>
    </row>
    <row r="1354" ht="15">
      <c r="D1354" s="169"/>
    </row>
    <row r="1355" ht="15">
      <c r="D1355" s="169"/>
    </row>
    <row r="1356" ht="15">
      <c r="D1356" s="169"/>
    </row>
    <row r="1357" ht="15">
      <c r="D1357" s="169"/>
    </row>
    <row r="1358" ht="15">
      <c r="D1358" s="169"/>
    </row>
    <row r="1359" ht="15">
      <c r="D1359" s="169"/>
    </row>
    <row r="1360" ht="15">
      <c r="D1360" s="169"/>
    </row>
    <row r="1361" ht="15">
      <c r="D1361" s="169"/>
    </row>
    <row r="1362" ht="15">
      <c r="D1362" s="169"/>
    </row>
    <row r="1363" ht="15">
      <c r="D1363" s="169"/>
    </row>
    <row r="1364" ht="15">
      <c r="D1364" s="169"/>
    </row>
    <row r="1365" ht="15">
      <c r="D1365" s="169"/>
    </row>
    <row r="1366" ht="15">
      <c r="D1366" s="169"/>
    </row>
    <row r="1367" ht="15">
      <c r="D1367" s="169"/>
    </row>
    <row r="1368" ht="15">
      <c r="D1368" s="169"/>
    </row>
    <row r="1369" ht="15">
      <c r="D1369" s="169"/>
    </row>
    <row r="1370" ht="15">
      <c r="D1370" s="169"/>
    </row>
    <row r="1371" ht="15">
      <c r="D1371" s="169"/>
    </row>
    <row r="1372" ht="15">
      <c r="D1372" s="169"/>
    </row>
    <row r="1373" ht="15">
      <c r="D1373" s="169"/>
    </row>
    <row r="1374" ht="15">
      <c r="D1374" s="169"/>
    </row>
    <row r="1375" ht="15">
      <c r="D1375" s="169"/>
    </row>
    <row r="1376" ht="15">
      <c r="D1376" s="169"/>
    </row>
    <row r="1377" ht="15">
      <c r="D1377" s="169"/>
    </row>
    <row r="1378" ht="15">
      <c r="D1378" s="169"/>
    </row>
    <row r="1379" ht="15">
      <c r="D1379" s="169"/>
    </row>
    <row r="1380" ht="15">
      <c r="D1380" s="169"/>
    </row>
    <row r="1381" ht="15">
      <c r="D1381" s="169"/>
    </row>
    <row r="1382" ht="15">
      <c r="D1382" s="169"/>
    </row>
    <row r="1383" ht="15">
      <c r="D1383" s="169"/>
    </row>
    <row r="1384" ht="15">
      <c r="D1384" s="169"/>
    </row>
    <row r="1385" ht="15">
      <c r="D1385" s="169"/>
    </row>
    <row r="1386" ht="15">
      <c r="D1386" s="169"/>
    </row>
    <row r="1387" ht="15">
      <c r="D1387" s="169"/>
    </row>
    <row r="1388" ht="15">
      <c r="D1388" s="169"/>
    </row>
    <row r="1389" ht="15">
      <c r="D1389" s="169"/>
    </row>
    <row r="1390" ht="15">
      <c r="D1390" s="169"/>
    </row>
    <row r="1391" ht="15">
      <c r="D1391" s="169"/>
    </row>
    <row r="1392" ht="15">
      <c r="D1392" s="169"/>
    </row>
    <row r="1393" ht="15">
      <c r="D1393" s="169"/>
    </row>
    <row r="1394" ht="15">
      <c r="D1394" s="169"/>
    </row>
    <row r="1395" ht="15">
      <c r="D1395" s="169"/>
    </row>
    <row r="1396" ht="15">
      <c r="D1396" s="169"/>
    </row>
    <row r="1397" ht="15">
      <c r="D1397" s="169"/>
    </row>
    <row r="1398" ht="15">
      <c r="D1398" s="169"/>
    </row>
    <row r="1399" ht="15">
      <c r="D1399" s="169"/>
    </row>
    <row r="1400" ht="15">
      <c r="D1400" s="169"/>
    </row>
    <row r="1401" ht="15">
      <c r="D1401" s="169"/>
    </row>
    <row r="1402" ht="15">
      <c r="D1402" s="169"/>
    </row>
    <row r="1403" ht="15">
      <c r="D1403" s="169"/>
    </row>
    <row r="1404" ht="15">
      <c r="D1404" s="169"/>
    </row>
    <row r="1405" ht="15">
      <c r="D1405" s="169"/>
    </row>
    <row r="1406" ht="15">
      <c r="D1406" s="169"/>
    </row>
    <row r="1407" ht="15">
      <c r="D1407" s="169"/>
    </row>
    <row r="1408" ht="15">
      <c r="D1408" s="169"/>
    </row>
    <row r="1409" ht="15">
      <c r="D1409" s="169"/>
    </row>
    <row r="1410" ht="15">
      <c r="D1410" s="169"/>
    </row>
    <row r="1411" ht="15">
      <c r="D1411" s="169"/>
    </row>
    <row r="1412" ht="15">
      <c r="D1412" s="169"/>
    </row>
    <row r="1413" ht="15">
      <c r="D1413" s="169"/>
    </row>
    <row r="1414" ht="15">
      <c r="D1414" s="169"/>
    </row>
    <row r="1415" ht="15">
      <c r="D1415" s="169"/>
    </row>
    <row r="1416" ht="15">
      <c r="D1416" s="169"/>
    </row>
    <row r="1417" ht="15">
      <c r="D1417" s="169"/>
    </row>
    <row r="1418" ht="15">
      <c r="D1418" s="169"/>
    </row>
    <row r="1419" ht="15">
      <c r="D1419" s="169"/>
    </row>
    <row r="1420" ht="15">
      <c r="D1420" s="169"/>
    </row>
    <row r="1421" ht="15">
      <c r="D1421" s="169"/>
    </row>
    <row r="1422" ht="15">
      <c r="D1422" s="169"/>
    </row>
    <row r="1423" ht="15">
      <c r="D1423" s="169"/>
    </row>
    <row r="1424" ht="15">
      <c r="D1424" s="169"/>
    </row>
    <row r="1425" ht="15">
      <c r="D1425" s="169"/>
    </row>
    <row r="1426" ht="15">
      <c r="D1426" s="169"/>
    </row>
    <row r="1427" ht="15">
      <c r="D1427" s="169"/>
    </row>
    <row r="1428" ht="15">
      <c r="D1428" s="169"/>
    </row>
    <row r="1429" ht="15">
      <c r="D1429" s="169"/>
    </row>
    <row r="1430" ht="15">
      <c r="D1430" s="169"/>
    </row>
    <row r="1431" ht="15">
      <c r="D1431" s="169"/>
    </row>
    <row r="1432" ht="15">
      <c r="D1432" s="169"/>
    </row>
    <row r="1433" ht="15">
      <c r="D1433" s="169"/>
    </row>
    <row r="1434" ht="15">
      <c r="D1434" s="169"/>
    </row>
    <row r="1435" ht="15">
      <c r="D1435" s="169"/>
    </row>
    <row r="1436" ht="15">
      <c r="D1436" s="169"/>
    </row>
    <row r="1437" ht="15">
      <c r="D1437" s="169"/>
    </row>
    <row r="1438" ht="15">
      <c r="D1438" s="169"/>
    </row>
    <row r="1439" ht="15">
      <c r="D1439" s="169"/>
    </row>
    <row r="1440" ht="15">
      <c r="D1440" s="169"/>
    </row>
    <row r="1441" ht="15">
      <c r="D1441" s="169"/>
    </row>
    <row r="1442" ht="15">
      <c r="D1442" s="169"/>
    </row>
    <row r="1443" ht="15">
      <c r="D1443" s="169"/>
    </row>
    <row r="1444" ht="15">
      <c r="D1444" s="169"/>
    </row>
    <row r="1445" ht="15">
      <c r="D1445" s="169"/>
    </row>
    <row r="1446" ht="15">
      <c r="D1446" s="169"/>
    </row>
    <row r="1447" ht="15">
      <c r="D1447" s="169"/>
    </row>
    <row r="1448" ht="15">
      <c r="D1448" s="169"/>
    </row>
    <row r="1449" ht="15">
      <c r="D1449" s="169"/>
    </row>
    <row r="1450" ht="15">
      <c r="D1450" s="169"/>
    </row>
    <row r="1451" ht="15">
      <c r="D1451" s="169"/>
    </row>
    <row r="1452" ht="15">
      <c r="D1452" s="169"/>
    </row>
    <row r="1453" ht="15">
      <c r="D1453" s="169"/>
    </row>
    <row r="1454" ht="15">
      <c r="D1454" s="169"/>
    </row>
    <row r="1455" ht="15">
      <c r="D1455" s="169"/>
    </row>
    <row r="1456" ht="15">
      <c r="D1456" s="169"/>
    </row>
    <row r="1457" ht="15">
      <c r="D1457" s="169"/>
    </row>
    <row r="1458" ht="15">
      <c r="D1458" s="169"/>
    </row>
    <row r="1459" ht="15">
      <c r="D1459" s="169"/>
    </row>
    <row r="1460" ht="15">
      <c r="D1460" s="169"/>
    </row>
    <row r="1461" ht="15">
      <c r="D1461" s="169"/>
    </row>
    <row r="1462" ht="15">
      <c r="D1462" s="169"/>
    </row>
    <row r="1463" ht="15">
      <c r="D1463" s="169"/>
    </row>
    <row r="1464" ht="15">
      <c r="D1464" s="169"/>
    </row>
    <row r="1465" ht="15">
      <c r="D1465" s="169"/>
    </row>
    <row r="1466" ht="15">
      <c r="D1466" s="169"/>
    </row>
    <row r="1467" ht="15">
      <c r="D1467" s="169"/>
    </row>
    <row r="1468" ht="15">
      <c r="D1468" s="169"/>
    </row>
    <row r="1469" ht="15">
      <c r="D1469" s="169"/>
    </row>
    <row r="1470" ht="15">
      <c r="D1470" s="169"/>
    </row>
    <row r="1471" ht="15">
      <c r="D1471" s="169"/>
    </row>
    <row r="1472" ht="15">
      <c r="D1472" s="169"/>
    </row>
    <row r="1473" ht="15">
      <c r="D1473" s="169"/>
    </row>
    <row r="1474" ht="15">
      <c r="D1474" s="169"/>
    </row>
    <row r="1475" ht="15">
      <c r="D1475" s="169"/>
    </row>
    <row r="1476" ht="15">
      <c r="D1476" s="169"/>
    </row>
    <row r="1477" ht="15">
      <c r="D1477" s="169"/>
    </row>
    <row r="1478" ht="15">
      <c r="D1478" s="169"/>
    </row>
    <row r="1479" ht="15">
      <c r="D1479" s="169"/>
    </row>
    <row r="1480" ht="15">
      <c r="D1480" s="169"/>
    </row>
    <row r="1481" ht="15">
      <c r="D1481" s="169"/>
    </row>
    <row r="1482" ht="15">
      <c r="D1482" s="169"/>
    </row>
    <row r="1483" ht="15">
      <c r="D1483" s="169"/>
    </row>
    <row r="1484" ht="15">
      <c r="D1484" s="169"/>
    </row>
    <row r="1485" ht="15">
      <c r="D1485" s="169"/>
    </row>
    <row r="1486" ht="15">
      <c r="D1486" s="169"/>
    </row>
    <row r="1487" ht="15">
      <c r="D1487" s="169"/>
    </row>
    <row r="1488" ht="15">
      <c r="D1488" s="169"/>
    </row>
    <row r="1489" ht="15">
      <c r="D1489" s="169"/>
    </row>
    <row r="1490" ht="15">
      <c r="D1490" s="169"/>
    </row>
    <row r="1491" ht="15">
      <c r="D1491" s="169"/>
    </row>
    <row r="1492" ht="15">
      <c r="D1492" s="169"/>
    </row>
    <row r="1493" ht="15">
      <c r="D1493" s="169"/>
    </row>
    <row r="1494" ht="15">
      <c r="D1494" s="169"/>
    </row>
    <row r="1495" ht="15">
      <c r="D1495" s="169"/>
    </row>
    <row r="1496" ht="15">
      <c r="D1496" s="169"/>
    </row>
    <row r="1497" ht="15">
      <c r="D1497" s="169"/>
    </row>
    <row r="1498" ht="15">
      <c r="D1498" s="169"/>
    </row>
    <row r="1499" ht="15">
      <c r="D1499" s="169"/>
    </row>
    <row r="1500" ht="15">
      <c r="D1500" s="169"/>
    </row>
    <row r="1501" ht="15">
      <c r="D1501" s="169"/>
    </row>
    <row r="1502" ht="15">
      <c r="D1502" s="169"/>
    </row>
    <row r="1503" ht="15">
      <c r="D1503" s="169"/>
    </row>
    <row r="1504" ht="15">
      <c r="D1504" s="169"/>
    </row>
    <row r="1505" ht="15">
      <c r="D1505" s="169"/>
    </row>
    <row r="1506" ht="15">
      <c r="D1506" s="169"/>
    </row>
    <row r="1507" ht="15">
      <c r="D1507" s="169"/>
    </row>
    <row r="1508" ht="15">
      <c r="D1508" s="169"/>
    </row>
    <row r="1509" ht="15">
      <c r="D1509" s="169"/>
    </row>
    <row r="1510" ht="15">
      <c r="D1510" s="169"/>
    </row>
    <row r="1511" ht="15">
      <c r="D1511" s="169"/>
    </row>
    <row r="1512" ht="15">
      <c r="D1512" s="169"/>
    </row>
    <row r="1513" ht="15">
      <c r="D1513" s="169"/>
    </row>
    <row r="1514" ht="15">
      <c r="D1514" s="169"/>
    </row>
    <row r="1515" ht="15">
      <c r="D1515" s="169"/>
    </row>
    <row r="1516" ht="15">
      <c r="D1516" s="169"/>
    </row>
    <row r="1517" ht="15">
      <c r="D1517" s="169"/>
    </row>
    <row r="1518" ht="15">
      <c r="D1518" s="169"/>
    </row>
    <row r="1519" ht="15">
      <c r="D1519" s="169"/>
    </row>
    <row r="1520" ht="15">
      <c r="D1520" s="169"/>
    </row>
    <row r="1521" ht="15">
      <c r="D1521" s="169"/>
    </row>
    <row r="1522" ht="15">
      <c r="D1522" s="169"/>
    </row>
    <row r="1523" ht="15">
      <c r="D1523" s="169"/>
    </row>
    <row r="1524" ht="15">
      <c r="D1524" s="169"/>
    </row>
    <row r="1525" ht="15">
      <c r="D1525" s="169"/>
    </row>
    <row r="1526" ht="15">
      <c r="D1526" s="169"/>
    </row>
    <row r="1527" ht="15">
      <c r="D1527" s="169"/>
    </row>
    <row r="1528" ht="15">
      <c r="D1528" s="169"/>
    </row>
    <row r="1529" ht="15">
      <c r="D1529" s="169"/>
    </row>
    <row r="1530" ht="15">
      <c r="D1530" s="169"/>
    </row>
    <row r="1531" ht="15">
      <c r="D1531" s="169"/>
    </row>
    <row r="1532" ht="15">
      <c r="D1532" s="169"/>
    </row>
    <row r="1533" ht="15">
      <c r="D1533" s="169"/>
    </row>
    <row r="1534" ht="15">
      <c r="D1534" s="169"/>
    </row>
    <row r="1535" ht="15">
      <c r="D1535" s="169"/>
    </row>
    <row r="1536" ht="15">
      <c r="D1536" s="169"/>
    </row>
    <row r="1537" ht="15">
      <c r="D1537" s="169"/>
    </row>
    <row r="1538" ht="15">
      <c r="D1538" s="169"/>
    </row>
    <row r="1539" ht="15">
      <c r="D1539" s="169"/>
    </row>
    <row r="1540" ht="15">
      <c r="D1540" s="169"/>
    </row>
    <row r="1541" ht="15">
      <c r="D1541" s="169"/>
    </row>
    <row r="1542" ht="15">
      <c r="D1542" s="169"/>
    </row>
    <row r="1543" ht="15">
      <c r="D1543" s="169"/>
    </row>
    <row r="1544" ht="15">
      <c r="D1544" s="169"/>
    </row>
    <row r="1545" ht="15">
      <c r="D1545" s="169"/>
    </row>
    <row r="1546" ht="15">
      <c r="D1546" s="169"/>
    </row>
    <row r="1547" ht="15">
      <c r="D1547" s="169"/>
    </row>
    <row r="1548" ht="15">
      <c r="D1548" s="169"/>
    </row>
    <row r="1549" ht="15">
      <c r="D1549" s="169"/>
    </row>
    <row r="1550" ht="15">
      <c r="D1550" s="169"/>
    </row>
    <row r="1551" ht="15">
      <c r="D1551" s="169"/>
    </row>
    <row r="1552" ht="15">
      <c r="D1552" s="169"/>
    </row>
    <row r="1553" ht="15">
      <c r="D1553" s="169"/>
    </row>
    <row r="1554" ht="15">
      <c r="D1554" s="169"/>
    </row>
    <row r="1555" ht="15">
      <c r="D1555" s="169"/>
    </row>
    <row r="1556" ht="15">
      <c r="D1556" s="169"/>
    </row>
    <row r="1557" ht="15">
      <c r="D1557" s="169"/>
    </row>
    <row r="1558" ht="15">
      <c r="D1558" s="169"/>
    </row>
    <row r="1559" ht="15">
      <c r="D1559" s="169"/>
    </row>
    <row r="1560" ht="15">
      <c r="D1560" s="169"/>
    </row>
    <row r="1561" ht="15">
      <c r="D1561" s="169"/>
    </row>
    <row r="1562" ht="15">
      <c r="D1562" s="169"/>
    </row>
    <row r="1563" ht="15">
      <c r="D1563" s="169"/>
    </row>
    <row r="1564" ht="15">
      <c r="D1564" s="169"/>
    </row>
    <row r="1565" ht="15">
      <c r="D1565" s="169"/>
    </row>
    <row r="1566" ht="15">
      <c r="D1566" s="169"/>
    </row>
    <row r="1567" ht="15">
      <c r="D1567" s="169"/>
    </row>
    <row r="1568" ht="15">
      <c r="D1568" s="169"/>
    </row>
    <row r="1569" ht="15">
      <c r="D1569" s="169"/>
    </row>
    <row r="1570" ht="15">
      <c r="D1570" s="169"/>
    </row>
    <row r="1571" ht="15">
      <c r="D1571" s="169"/>
    </row>
    <row r="1572" ht="15">
      <c r="D1572" s="169"/>
    </row>
    <row r="1573" ht="15">
      <c r="D1573" s="169"/>
    </row>
    <row r="1574" ht="15">
      <c r="D1574" s="169"/>
    </row>
    <row r="1575" ht="15">
      <c r="D1575" s="169"/>
    </row>
    <row r="1576" ht="15">
      <c r="D1576" s="169"/>
    </row>
    <row r="1577" ht="15">
      <c r="D1577" s="169"/>
    </row>
    <row r="1578" ht="15">
      <c r="D1578" s="169"/>
    </row>
    <row r="1579" ht="15">
      <c r="D1579" s="169"/>
    </row>
    <row r="1580" ht="15">
      <c r="D1580" s="169"/>
    </row>
    <row r="1581" ht="15">
      <c r="D1581" s="169"/>
    </row>
    <row r="1582" ht="15">
      <c r="D1582" s="169"/>
    </row>
    <row r="1583" ht="15">
      <c r="D1583" s="169"/>
    </row>
    <row r="1584" ht="15">
      <c r="D1584" s="169"/>
    </row>
    <row r="1585" ht="15">
      <c r="D1585" s="169"/>
    </row>
    <row r="1586" ht="15">
      <c r="D1586" s="169"/>
    </row>
    <row r="1587" ht="15">
      <c r="D1587" s="169"/>
    </row>
    <row r="1588" ht="15">
      <c r="D1588" s="169"/>
    </row>
    <row r="1589" ht="15">
      <c r="D1589" s="169"/>
    </row>
    <row r="1590" ht="15">
      <c r="D1590" s="169"/>
    </row>
    <row r="1591" ht="15">
      <c r="D1591" s="169"/>
    </row>
    <row r="1592" ht="15">
      <c r="D1592" s="169"/>
    </row>
    <row r="1593" ht="15">
      <c r="D1593" s="169"/>
    </row>
    <row r="1594" ht="15">
      <c r="D1594" s="169"/>
    </row>
    <row r="1595" ht="15">
      <c r="D1595" s="169"/>
    </row>
    <row r="1596" ht="15">
      <c r="D1596" s="169"/>
    </row>
    <row r="1597" ht="15">
      <c r="D1597" s="169"/>
    </row>
    <row r="1598" ht="15">
      <c r="D1598" s="169"/>
    </row>
    <row r="1599" ht="15">
      <c r="D1599" s="169"/>
    </row>
    <row r="1600" ht="15">
      <c r="D1600" s="169"/>
    </row>
    <row r="1601" ht="15">
      <c r="D1601" s="169"/>
    </row>
    <row r="1602" ht="15">
      <c r="D1602" s="169"/>
    </row>
    <row r="1603" ht="15">
      <c r="D1603" s="169"/>
    </row>
    <row r="1604" ht="15">
      <c r="D1604" s="169"/>
    </row>
    <row r="1605" ht="15">
      <c r="D1605" s="169"/>
    </row>
    <row r="1606" ht="15">
      <c r="D1606" s="169"/>
    </row>
    <row r="1607" ht="15">
      <c r="D1607" s="169"/>
    </row>
    <row r="1608" ht="15">
      <c r="D1608" s="169"/>
    </row>
    <row r="1609" ht="15">
      <c r="D1609" s="169"/>
    </row>
    <row r="1610" ht="15">
      <c r="D1610" s="169"/>
    </row>
    <row r="1611" ht="15">
      <c r="D1611" s="169"/>
    </row>
    <row r="1612" ht="15">
      <c r="D1612" s="169"/>
    </row>
    <row r="1613" ht="15">
      <c r="D1613" s="169"/>
    </row>
    <row r="1614" ht="15">
      <c r="D1614" s="169"/>
    </row>
    <row r="1615" ht="15">
      <c r="D1615" s="169"/>
    </row>
    <row r="1616" ht="15">
      <c r="D1616" s="169"/>
    </row>
    <row r="1617" ht="15">
      <c r="D1617" s="169"/>
    </row>
    <row r="1618" ht="15">
      <c r="D1618" s="169"/>
    </row>
    <row r="1619" ht="15">
      <c r="D1619" s="169"/>
    </row>
    <row r="1620" ht="15">
      <c r="D1620" s="169"/>
    </row>
    <row r="1621" ht="15">
      <c r="D1621" s="169"/>
    </row>
    <row r="1622" ht="15">
      <c r="D1622" s="169"/>
    </row>
    <row r="1623" ht="15">
      <c r="D1623" s="169"/>
    </row>
    <row r="1624" ht="15">
      <c r="D1624" s="169"/>
    </row>
    <row r="1625" ht="15">
      <c r="D1625" s="169"/>
    </row>
    <row r="1626" ht="15">
      <c r="D1626" s="169"/>
    </row>
    <row r="1627" ht="15">
      <c r="D1627" s="169"/>
    </row>
    <row r="1628" ht="15">
      <c r="D1628" s="169"/>
    </row>
    <row r="1629" ht="15">
      <c r="D1629" s="169"/>
    </row>
    <row r="1630" ht="15">
      <c r="D1630" s="169"/>
    </row>
    <row r="1631" ht="15">
      <c r="D1631" s="169"/>
    </row>
    <row r="1632" ht="15">
      <c r="D1632" s="169"/>
    </row>
    <row r="1633" ht="15">
      <c r="D1633" s="169"/>
    </row>
    <row r="1634" ht="15">
      <c r="D1634" s="169"/>
    </row>
    <row r="1635" ht="15">
      <c r="D1635" s="169"/>
    </row>
    <row r="1636" ht="15">
      <c r="D1636" s="169"/>
    </row>
    <row r="1637" ht="15">
      <c r="D1637" s="169"/>
    </row>
    <row r="1638" ht="15">
      <c r="D1638" s="169"/>
    </row>
    <row r="1639" ht="15">
      <c r="D1639" s="169"/>
    </row>
    <row r="1640" ht="15">
      <c r="D1640" s="169"/>
    </row>
    <row r="1641" ht="15">
      <c r="D1641" s="169"/>
    </row>
    <row r="1642" ht="15">
      <c r="D1642" s="169"/>
    </row>
    <row r="1643" ht="15">
      <c r="D1643" s="169"/>
    </row>
    <row r="1644" ht="15">
      <c r="D1644" s="169"/>
    </row>
    <row r="1645" ht="15">
      <c r="D1645" s="169"/>
    </row>
    <row r="1646" ht="15">
      <c r="D1646" s="169"/>
    </row>
    <row r="1647" ht="15">
      <c r="D1647" s="169"/>
    </row>
    <row r="1648" ht="15">
      <c r="D1648" s="169"/>
    </row>
    <row r="1649" ht="15">
      <c r="D1649" s="169"/>
    </row>
    <row r="1650" ht="15">
      <c r="D1650" s="169"/>
    </row>
    <row r="1651" ht="15">
      <c r="D1651" s="169"/>
    </row>
    <row r="1652" ht="15">
      <c r="D1652" s="169"/>
    </row>
    <row r="1653" ht="15">
      <c r="D1653" s="169"/>
    </row>
    <row r="1654" ht="15">
      <c r="D1654" s="169"/>
    </row>
    <row r="1655" ht="15">
      <c r="D1655" s="169"/>
    </row>
    <row r="1656" ht="15">
      <c r="D1656" s="169"/>
    </row>
    <row r="1657" ht="15">
      <c r="D1657" s="169"/>
    </row>
    <row r="1658" ht="15">
      <c r="D1658" s="169"/>
    </row>
    <row r="1659" ht="15">
      <c r="D1659" s="169"/>
    </row>
    <row r="1660" ht="15">
      <c r="D1660" s="169"/>
    </row>
    <row r="1661" ht="15">
      <c r="D1661" s="169"/>
    </row>
    <row r="1662" ht="15">
      <c r="D1662" s="169"/>
    </row>
    <row r="1663" ht="15">
      <c r="D1663" s="169"/>
    </row>
    <row r="1664" ht="15">
      <c r="D1664" s="169"/>
    </row>
    <row r="1665" ht="15">
      <c r="D1665" s="169"/>
    </row>
    <row r="1666" ht="15">
      <c r="D1666" s="169"/>
    </row>
    <row r="1667" ht="15">
      <c r="D1667" s="169"/>
    </row>
    <row r="1668" ht="15">
      <c r="D1668" s="169"/>
    </row>
    <row r="1669" ht="15">
      <c r="D1669" s="169"/>
    </row>
    <row r="1670" ht="15">
      <c r="D1670" s="169"/>
    </row>
    <row r="1671" ht="15">
      <c r="D1671" s="169"/>
    </row>
    <row r="1672" ht="15">
      <c r="D1672" s="169"/>
    </row>
    <row r="1673" ht="15">
      <c r="D1673" s="169"/>
    </row>
    <row r="1674" ht="15">
      <c r="D1674" s="169"/>
    </row>
    <row r="1675" ht="15">
      <c r="D1675" s="169"/>
    </row>
    <row r="1676" ht="15">
      <c r="D1676" s="169"/>
    </row>
    <row r="1677" ht="15">
      <c r="D1677" s="169"/>
    </row>
    <row r="1678" ht="15">
      <c r="D1678" s="169"/>
    </row>
    <row r="1679" ht="15">
      <c r="D1679" s="169"/>
    </row>
    <row r="1680" ht="15">
      <c r="D1680" s="169"/>
    </row>
    <row r="1681" ht="15">
      <c r="D1681" s="169"/>
    </row>
    <row r="1682" ht="15">
      <c r="D1682" s="169"/>
    </row>
    <row r="1683" ht="15">
      <c r="D1683" s="169"/>
    </row>
    <row r="1684" ht="15">
      <c r="D1684" s="169"/>
    </row>
    <row r="1685" ht="15">
      <c r="D1685" s="169"/>
    </row>
    <row r="1686" ht="15">
      <c r="D1686" s="169"/>
    </row>
    <row r="1687" ht="15">
      <c r="D1687" s="169"/>
    </row>
    <row r="1688" ht="15">
      <c r="D1688" s="169"/>
    </row>
    <row r="1689" ht="15">
      <c r="D1689" s="169"/>
    </row>
    <row r="1690" ht="15">
      <c r="D1690" s="169"/>
    </row>
    <row r="1691" ht="15">
      <c r="D1691" s="169"/>
    </row>
    <row r="1692" ht="15">
      <c r="D1692" s="169"/>
    </row>
    <row r="1693" ht="15">
      <c r="D1693" s="169"/>
    </row>
    <row r="1694" ht="15">
      <c r="D1694" s="169"/>
    </row>
    <row r="1695" ht="15">
      <c r="D1695" s="169"/>
    </row>
    <row r="1696" ht="15">
      <c r="D1696" s="169"/>
    </row>
    <row r="1697" ht="15">
      <c r="D1697" s="169"/>
    </row>
    <row r="1698" ht="15">
      <c r="D1698" s="169"/>
    </row>
    <row r="1699" ht="15">
      <c r="D1699" s="169"/>
    </row>
    <row r="1700" ht="15">
      <c r="D1700" s="169"/>
    </row>
    <row r="1701" ht="15">
      <c r="D1701" s="169"/>
    </row>
    <row r="1702" ht="15">
      <c r="D1702" s="169"/>
    </row>
    <row r="1703" ht="15">
      <c r="D1703" s="169"/>
    </row>
    <row r="1704" ht="15">
      <c r="D1704" s="169"/>
    </row>
    <row r="1705" ht="15">
      <c r="D1705" s="169"/>
    </row>
    <row r="1706" ht="15">
      <c r="D1706" s="169"/>
    </row>
    <row r="1707" ht="15">
      <c r="D1707" s="169"/>
    </row>
    <row r="1708" ht="15">
      <c r="D1708" s="169"/>
    </row>
    <row r="1709" ht="15">
      <c r="D1709" s="169"/>
    </row>
    <row r="1710" ht="15">
      <c r="D1710" s="169"/>
    </row>
    <row r="1711" ht="15">
      <c r="D1711" s="169"/>
    </row>
    <row r="1712" ht="15">
      <c r="D1712" s="169"/>
    </row>
    <row r="1713" ht="15">
      <c r="D1713" s="169"/>
    </row>
    <row r="1714" ht="15">
      <c r="D1714" s="169"/>
    </row>
    <row r="1715" ht="15">
      <c r="D1715" s="169"/>
    </row>
    <row r="1716" ht="15">
      <c r="D1716" s="169"/>
    </row>
    <row r="1717" ht="15">
      <c r="D1717" s="169"/>
    </row>
    <row r="1718" ht="15">
      <c r="D1718" s="169"/>
    </row>
    <row r="1719" ht="15">
      <c r="D1719" s="169"/>
    </row>
    <row r="1720" ht="15">
      <c r="D1720" s="169"/>
    </row>
    <row r="1721" ht="15">
      <c r="D1721" s="169"/>
    </row>
    <row r="1722" ht="15">
      <c r="D1722" s="169"/>
    </row>
    <row r="1723" ht="15">
      <c r="D1723" s="169"/>
    </row>
    <row r="1724" ht="15">
      <c r="D1724" s="169"/>
    </row>
    <row r="1725" ht="15">
      <c r="D1725" s="169"/>
    </row>
    <row r="1726" ht="15">
      <c r="D1726" s="169"/>
    </row>
    <row r="1727" ht="15">
      <c r="D1727" s="169"/>
    </row>
    <row r="1728" ht="15">
      <c r="D1728" s="169"/>
    </row>
    <row r="1729" ht="15">
      <c r="D1729" s="169"/>
    </row>
    <row r="1730" ht="15">
      <c r="D1730" s="169"/>
    </row>
    <row r="1731" ht="15">
      <c r="D1731" s="169"/>
    </row>
    <row r="1732" ht="15">
      <c r="D1732" s="169"/>
    </row>
    <row r="1733" ht="15">
      <c r="D1733" s="169"/>
    </row>
    <row r="1734" ht="15">
      <c r="D1734" s="169"/>
    </row>
    <row r="1735" ht="15">
      <c r="D1735" s="169"/>
    </row>
    <row r="1736" ht="15">
      <c r="D1736" s="169"/>
    </row>
    <row r="1737" ht="15">
      <c r="D1737" s="169"/>
    </row>
    <row r="1738" ht="15">
      <c r="D1738" s="169"/>
    </row>
    <row r="1739" ht="15">
      <c r="D1739" s="169"/>
    </row>
    <row r="1740" ht="15">
      <c r="D1740" s="169"/>
    </row>
    <row r="1741" ht="15">
      <c r="D1741" s="169"/>
    </row>
    <row r="1742" ht="15">
      <c r="D1742" s="169"/>
    </row>
    <row r="1743" ht="15">
      <c r="D1743" s="169"/>
    </row>
    <row r="1744" ht="15">
      <c r="D1744" s="169"/>
    </row>
    <row r="1745" ht="15">
      <c r="D1745" s="169"/>
    </row>
    <row r="1746" ht="15">
      <c r="D1746" s="169"/>
    </row>
    <row r="1747" ht="15">
      <c r="D1747" s="169"/>
    </row>
    <row r="1748" ht="15">
      <c r="D1748" s="169"/>
    </row>
    <row r="1749" ht="15">
      <c r="D1749" s="169"/>
    </row>
    <row r="1750" ht="15">
      <c r="D1750" s="169"/>
    </row>
    <row r="1751" ht="15">
      <c r="D1751" s="169"/>
    </row>
    <row r="1752" ht="15">
      <c r="D1752" s="169"/>
    </row>
    <row r="1753" ht="15">
      <c r="D1753" s="169"/>
    </row>
    <row r="1754" ht="15">
      <c r="D1754" s="169"/>
    </row>
    <row r="1755" ht="15">
      <c r="D1755" s="169"/>
    </row>
    <row r="1756" ht="15">
      <c r="D1756" s="169"/>
    </row>
    <row r="1757" ht="15">
      <c r="D1757" s="169"/>
    </row>
    <row r="1758" ht="15">
      <c r="D1758" s="169"/>
    </row>
    <row r="1759" ht="15">
      <c r="D1759" s="169"/>
    </row>
    <row r="1760" ht="15">
      <c r="D1760" s="169"/>
    </row>
    <row r="1761" ht="15">
      <c r="D1761" s="169"/>
    </row>
    <row r="1762" ht="15">
      <c r="D1762" s="169"/>
    </row>
    <row r="1763" ht="15">
      <c r="D1763" s="169"/>
    </row>
    <row r="1764" ht="15">
      <c r="D1764" s="169"/>
    </row>
    <row r="1765" ht="15">
      <c r="D1765" s="169"/>
    </row>
    <row r="1766" ht="15">
      <c r="D1766" s="169"/>
    </row>
    <row r="1767" ht="15">
      <c r="D1767" s="169"/>
    </row>
    <row r="1768" ht="15">
      <c r="D1768" s="169"/>
    </row>
    <row r="1769" ht="15">
      <c r="D1769" s="169"/>
    </row>
    <row r="1770" ht="15">
      <c r="D1770" s="169"/>
    </row>
    <row r="1771" ht="15">
      <c r="D1771" s="169"/>
    </row>
    <row r="1772" ht="15">
      <c r="D1772" s="169"/>
    </row>
    <row r="1773" ht="15">
      <c r="D1773" s="169"/>
    </row>
    <row r="1774" ht="15">
      <c r="D1774" s="169"/>
    </row>
    <row r="1775" ht="15">
      <c r="D1775" s="169"/>
    </row>
    <row r="1776" ht="15">
      <c r="D1776" s="169"/>
    </row>
    <row r="1777" ht="15">
      <c r="D1777" s="169"/>
    </row>
    <row r="1778" ht="15">
      <c r="D1778" s="169"/>
    </row>
    <row r="1779" ht="15">
      <c r="D1779" s="169"/>
    </row>
    <row r="1780" ht="15">
      <c r="D1780" s="169"/>
    </row>
    <row r="1781" ht="15">
      <c r="D1781" s="169"/>
    </row>
    <row r="1782" ht="15">
      <c r="D1782" s="169"/>
    </row>
    <row r="1783" ht="15">
      <c r="D1783" s="169"/>
    </row>
    <row r="1784" ht="15">
      <c r="D1784" s="169"/>
    </row>
    <row r="1785" ht="15">
      <c r="D1785" s="169"/>
    </row>
    <row r="1786" ht="15">
      <c r="D1786" s="169"/>
    </row>
    <row r="1787" ht="15">
      <c r="D1787" s="169"/>
    </row>
    <row r="1788" ht="15">
      <c r="D1788" s="169"/>
    </row>
    <row r="1789" ht="15">
      <c r="D1789" s="169"/>
    </row>
    <row r="1790" ht="15">
      <c r="D1790" s="169"/>
    </row>
    <row r="1791" ht="15">
      <c r="D1791" s="169"/>
    </row>
    <row r="1792" ht="15">
      <c r="D1792" s="169"/>
    </row>
    <row r="1793" ht="15">
      <c r="D1793" s="169"/>
    </row>
    <row r="1794" ht="15">
      <c r="D1794" s="169"/>
    </row>
    <row r="1795" ht="15">
      <c r="D1795" s="169"/>
    </row>
    <row r="1796" ht="15">
      <c r="D1796" s="169"/>
    </row>
    <row r="1797" ht="15">
      <c r="D1797" s="169"/>
    </row>
    <row r="1798" ht="15">
      <c r="D1798" s="169"/>
    </row>
    <row r="1799" ht="15">
      <c r="D1799" s="169"/>
    </row>
    <row r="1800" ht="15">
      <c r="D1800" s="169"/>
    </row>
    <row r="1801" ht="15">
      <c r="D1801" s="169"/>
    </row>
    <row r="1802" ht="15">
      <c r="D1802" s="169"/>
    </row>
    <row r="1803" ht="15">
      <c r="D1803" s="169"/>
    </row>
    <row r="1804" ht="15">
      <c r="D1804" s="169"/>
    </row>
    <row r="1805" ht="15">
      <c r="D1805" s="169"/>
    </row>
    <row r="1806" ht="15">
      <c r="D1806" s="169"/>
    </row>
    <row r="1807" ht="15">
      <c r="D1807" s="169"/>
    </row>
    <row r="1808" ht="15">
      <c r="D1808" s="169"/>
    </row>
    <row r="1809" ht="15">
      <c r="D1809" s="169"/>
    </row>
    <row r="1810" ht="15">
      <c r="D1810" s="169"/>
    </row>
    <row r="1811" ht="15">
      <c r="D1811" s="169"/>
    </row>
    <row r="1812" ht="15">
      <c r="D1812" s="169"/>
    </row>
    <row r="1813" ht="15">
      <c r="D1813" s="169"/>
    </row>
    <row r="1814" ht="15">
      <c r="D1814" s="169"/>
    </row>
    <row r="1815" ht="15">
      <c r="D1815" s="169"/>
    </row>
    <row r="1816" ht="15">
      <c r="D1816" s="169"/>
    </row>
    <row r="1817" ht="15">
      <c r="D1817" s="169"/>
    </row>
    <row r="1818" ht="15">
      <c r="D1818" s="169"/>
    </row>
    <row r="1819" ht="15">
      <c r="D1819" s="169"/>
    </row>
    <row r="1820" ht="15">
      <c r="D1820" s="169"/>
    </row>
    <row r="1821" ht="15">
      <c r="D1821" s="169"/>
    </row>
    <row r="1822" ht="15">
      <c r="D1822" s="169"/>
    </row>
    <row r="1823" ht="15">
      <c r="D1823" s="169"/>
    </row>
    <row r="1824" ht="15">
      <c r="D1824" s="169"/>
    </row>
    <row r="1825" ht="15">
      <c r="D1825" s="169"/>
    </row>
    <row r="1826" ht="15">
      <c r="D1826" s="169"/>
    </row>
    <row r="1827" ht="15">
      <c r="D1827" s="169"/>
    </row>
    <row r="1828" ht="15">
      <c r="D1828" s="169"/>
    </row>
    <row r="1829" ht="15">
      <c r="D1829" s="169"/>
    </row>
    <row r="1830" ht="15">
      <c r="D1830" s="169"/>
    </row>
    <row r="1831" ht="15">
      <c r="D1831" s="169"/>
    </row>
    <row r="1832" ht="15">
      <c r="D1832" s="169"/>
    </row>
    <row r="1833" ht="15">
      <c r="D1833" s="169"/>
    </row>
    <row r="1834" ht="15">
      <c r="D1834" s="169"/>
    </row>
    <row r="1835" ht="15">
      <c r="D1835" s="169"/>
    </row>
    <row r="1836" ht="15">
      <c r="D1836" s="169"/>
    </row>
    <row r="1837" ht="15">
      <c r="D1837" s="169"/>
    </row>
    <row r="1838" ht="15">
      <c r="D1838" s="169"/>
    </row>
    <row r="1839" ht="15">
      <c r="D1839" s="169"/>
    </row>
    <row r="1840" ht="15">
      <c r="D1840" s="169"/>
    </row>
    <row r="1841" ht="15">
      <c r="D1841" s="169"/>
    </row>
    <row r="1842" ht="15">
      <c r="D1842" s="169"/>
    </row>
    <row r="1843" ht="15">
      <c r="D1843" s="169"/>
    </row>
    <row r="1844" ht="15">
      <c r="D1844" s="169"/>
    </row>
    <row r="1845" ht="15">
      <c r="D1845" s="169"/>
    </row>
    <row r="1846" ht="15">
      <c r="D1846" s="169"/>
    </row>
    <row r="1847" ht="15">
      <c r="D1847" s="169"/>
    </row>
    <row r="1848" ht="15">
      <c r="D1848" s="169"/>
    </row>
    <row r="1849" ht="15">
      <c r="D1849" s="169"/>
    </row>
    <row r="1850" ht="15">
      <c r="D1850" s="169"/>
    </row>
    <row r="1851" ht="15">
      <c r="D1851" s="169"/>
    </row>
    <row r="1852" ht="15">
      <c r="D1852" s="169"/>
    </row>
    <row r="1853" ht="15">
      <c r="D1853" s="169"/>
    </row>
    <row r="1854" ht="15">
      <c r="D1854" s="169"/>
    </row>
    <row r="1855" ht="15">
      <c r="D1855" s="169"/>
    </row>
    <row r="1856" ht="15">
      <c r="D1856" s="169"/>
    </row>
    <row r="1857" ht="15">
      <c r="D1857" s="169"/>
    </row>
    <row r="1858" ht="15">
      <c r="D1858" s="169"/>
    </row>
    <row r="1859" ht="15">
      <c r="D1859" s="169"/>
    </row>
    <row r="1860" ht="15">
      <c r="D1860" s="169"/>
    </row>
    <row r="1861" ht="15">
      <c r="D1861" s="169"/>
    </row>
    <row r="1862" ht="15">
      <c r="D1862" s="169"/>
    </row>
    <row r="1863" ht="15">
      <c r="D1863" s="169"/>
    </row>
    <row r="1864" ht="15">
      <c r="D1864" s="169"/>
    </row>
    <row r="1865" ht="15">
      <c r="D1865" s="169"/>
    </row>
    <row r="1866" ht="15">
      <c r="D1866" s="169"/>
    </row>
    <row r="1867" ht="15">
      <c r="D1867" s="169"/>
    </row>
    <row r="1868" ht="15">
      <c r="D1868" s="169"/>
    </row>
    <row r="1869" ht="15">
      <c r="D1869" s="169"/>
    </row>
    <row r="1870" ht="15">
      <c r="D1870" s="169"/>
    </row>
    <row r="1871" ht="15">
      <c r="D1871" s="169"/>
    </row>
    <row r="1872" ht="15">
      <c r="D1872" s="169"/>
    </row>
    <row r="1873" ht="15">
      <c r="D1873" s="169"/>
    </row>
    <row r="1874" ht="15">
      <c r="D1874" s="169"/>
    </row>
    <row r="1875" ht="15">
      <c r="D1875" s="169"/>
    </row>
    <row r="1876" ht="15">
      <c r="D1876" s="169"/>
    </row>
    <row r="1877" ht="15">
      <c r="D1877" s="169"/>
    </row>
    <row r="1878" ht="15">
      <c r="D1878" s="169"/>
    </row>
    <row r="1879" ht="15">
      <c r="D1879" s="169"/>
    </row>
    <row r="1880" ht="15">
      <c r="D1880" s="169"/>
    </row>
    <row r="1881" ht="15">
      <c r="D1881" s="169"/>
    </row>
    <row r="1882" ht="15">
      <c r="D1882" s="169"/>
    </row>
    <row r="1883" ht="15">
      <c r="D1883" s="169"/>
    </row>
    <row r="1884" ht="15">
      <c r="D1884" s="169"/>
    </row>
    <row r="1885" ht="15">
      <c r="D1885" s="169"/>
    </row>
    <row r="1886" ht="15">
      <c r="D1886" s="169"/>
    </row>
    <row r="1887" ht="15">
      <c r="D1887" s="169"/>
    </row>
    <row r="1888" ht="15">
      <c r="D1888" s="169"/>
    </row>
    <row r="1889" ht="15">
      <c r="D1889" s="169"/>
    </row>
    <row r="1890" ht="15">
      <c r="D1890" s="169"/>
    </row>
    <row r="1891" ht="15">
      <c r="D1891" s="169"/>
    </row>
    <row r="1892" ht="15">
      <c r="D1892" s="169"/>
    </row>
    <row r="1893" ht="15">
      <c r="D1893" s="169"/>
    </row>
    <row r="1894" ht="15">
      <c r="D1894" s="169"/>
    </row>
    <row r="1895" ht="15">
      <c r="D1895" s="169"/>
    </row>
    <row r="1896" ht="15">
      <c r="D1896" s="169"/>
    </row>
    <row r="1897" ht="15">
      <c r="D1897" s="169"/>
    </row>
    <row r="1898" ht="15">
      <c r="D1898" s="169"/>
    </row>
    <row r="1899" ht="15">
      <c r="D1899" s="169"/>
    </row>
    <row r="1900" ht="15">
      <c r="D1900" s="169"/>
    </row>
    <row r="1901" ht="15">
      <c r="D1901" s="169"/>
    </row>
    <row r="1902" ht="15">
      <c r="D1902" s="169"/>
    </row>
    <row r="1903" ht="15">
      <c r="D1903" s="169"/>
    </row>
    <row r="1904" ht="15">
      <c r="D1904" s="169"/>
    </row>
    <row r="1905" ht="15">
      <c r="D1905" s="169"/>
    </row>
    <row r="1906" ht="15">
      <c r="D1906" s="169"/>
    </row>
    <row r="1907" ht="15">
      <c r="D1907" s="169"/>
    </row>
    <row r="1908" ht="15">
      <c r="D1908" s="169"/>
    </row>
    <row r="1909" ht="15">
      <c r="D1909" s="169"/>
    </row>
    <row r="1910" ht="15">
      <c r="D1910" s="169"/>
    </row>
    <row r="1911" ht="15">
      <c r="D1911" s="169"/>
    </row>
    <row r="1912" ht="15">
      <c r="D1912" s="169"/>
    </row>
    <row r="1913" ht="15">
      <c r="D1913" s="169"/>
    </row>
    <row r="1914" ht="15">
      <c r="D1914" s="169"/>
    </row>
    <row r="1915" ht="15">
      <c r="D1915" s="169"/>
    </row>
    <row r="1916" ht="15">
      <c r="D1916" s="169"/>
    </row>
    <row r="1917" ht="15">
      <c r="D1917" s="169"/>
    </row>
    <row r="1918" ht="15">
      <c r="D1918" s="169"/>
    </row>
    <row r="1919" ht="15">
      <c r="D1919" s="169"/>
    </row>
    <row r="1920" ht="15">
      <c r="D1920" s="169"/>
    </row>
    <row r="1921" ht="15">
      <c r="D1921" s="169"/>
    </row>
    <row r="1922" ht="15">
      <c r="D1922" s="169"/>
    </row>
    <row r="1923" ht="15">
      <c r="D1923" s="169"/>
    </row>
    <row r="1924" ht="15">
      <c r="D1924" s="169"/>
    </row>
    <row r="1925" ht="15">
      <c r="D1925" s="169"/>
    </row>
    <row r="1926" ht="15">
      <c r="D1926" s="169"/>
    </row>
    <row r="1927" ht="15">
      <c r="D1927" s="169"/>
    </row>
    <row r="1928" ht="15">
      <c r="D1928" s="169"/>
    </row>
    <row r="1929" ht="15">
      <c r="D1929" s="169"/>
    </row>
    <row r="1930" ht="15">
      <c r="D1930" s="169"/>
    </row>
    <row r="1931" ht="15">
      <c r="D1931" s="169"/>
    </row>
    <row r="1932" ht="15">
      <c r="D1932" s="169"/>
    </row>
    <row r="1933" ht="15">
      <c r="D1933" s="169"/>
    </row>
    <row r="1934" ht="15">
      <c r="D1934" s="169"/>
    </row>
    <row r="1935" ht="15">
      <c r="D1935" s="169"/>
    </row>
    <row r="1936" ht="15">
      <c r="D1936" s="169"/>
    </row>
    <row r="1937" ht="15">
      <c r="D1937" s="169"/>
    </row>
    <row r="1938" ht="15">
      <c r="D1938" s="169"/>
    </row>
    <row r="1939" ht="15">
      <c r="D1939" s="169"/>
    </row>
    <row r="1940" ht="15">
      <c r="D1940" s="169"/>
    </row>
    <row r="1941" ht="15">
      <c r="D1941" s="169"/>
    </row>
    <row r="1942" ht="15">
      <c r="D1942" s="169"/>
    </row>
    <row r="1943" ht="15">
      <c r="D1943" s="169"/>
    </row>
    <row r="1944" ht="15">
      <c r="D1944" s="169"/>
    </row>
    <row r="1945" ht="15">
      <c r="D1945" s="169"/>
    </row>
    <row r="1946" ht="15">
      <c r="D1946" s="169"/>
    </row>
    <row r="1947" ht="15">
      <c r="D1947" s="169"/>
    </row>
    <row r="1948" ht="15">
      <c r="D1948" s="169"/>
    </row>
    <row r="1949" ht="15">
      <c r="D1949" s="169"/>
    </row>
    <row r="1950" ht="15">
      <c r="D1950" s="169"/>
    </row>
    <row r="1951" ht="15">
      <c r="D1951" s="169"/>
    </row>
    <row r="1952" ht="15">
      <c r="D1952" s="169"/>
    </row>
    <row r="1953" ht="15">
      <c r="D1953" s="169"/>
    </row>
    <row r="1954" ht="15">
      <c r="D1954" s="169"/>
    </row>
    <row r="1955" ht="15">
      <c r="D1955" s="169"/>
    </row>
    <row r="1956" ht="15">
      <c r="D1956" s="169"/>
    </row>
    <row r="1957" ht="15">
      <c r="D1957" s="169"/>
    </row>
    <row r="1958" ht="15">
      <c r="D1958" s="169"/>
    </row>
    <row r="1959" ht="15">
      <c r="D1959" s="169"/>
    </row>
    <row r="1960" ht="15">
      <c r="D1960" s="169"/>
    </row>
    <row r="1961" ht="15">
      <c r="D1961" s="169"/>
    </row>
    <row r="1962" ht="15">
      <c r="D1962" s="169"/>
    </row>
    <row r="1963" ht="15">
      <c r="D1963" s="169"/>
    </row>
    <row r="1964" ht="15">
      <c r="D1964" s="169"/>
    </row>
    <row r="1965" ht="15">
      <c r="D1965" s="169"/>
    </row>
    <row r="1966" ht="15">
      <c r="D1966" s="169"/>
    </row>
    <row r="1967" ht="15">
      <c r="D1967" s="169"/>
    </row>
    <row r="1968" ht="15">
      <c r="D1968" s="169"/>
    </row>
    <row r="1969" ht="15">
      <c r="D1969" s="169"/>
    </row>
    <row r="1970" ht="15">
      <c r="D1970" s="169"/>
    </row>
    <row r="1971" ht="15">
      <c r="D1971" s="169"/>
    </row>
    <row r="1972" ht="15">
      <c r="D1972" s="169"/>
    </row>
    <row r="1973" ht="15">
      <c r="D1973" s="169"/>
    </row>
    <row r="1974" ht="15">
      <c r="D1974" s="169"/>
    </row>
    <row r="1975" ht="15">
      <c r="D1975" s="169"/>
    </row>
    <row r="1976" ht="15">
      <c r="D1976" s="169"/>
    </row>
    <row r="1977" ht="15">
      <c r="D1977" s="169"/>
    </row>
    <row r="1978" ht="15">
      <c r="D1978" s="169"/>
    </row>
    <row r="1979" ht="15">
      <c r="D1979" s="169"/>
    </row>
    <row r="1980" ht="15">
      <c r="D1980" s="169"/>
    </row>
    <row r="1981" ht="15">
      <c r="D1981" s="169"/>
    </row>
    <row r="1982" ht="15">
      <c r="D1982" s="169"/>
    </row>
    <row r="1983" ht="15">
      <c r="D1983" s="169"/>
    </row>
    <row r="1984" ht="15">
      <c r="D1984" s="169"/>
    </row>
    <row r="1985" ht="15">
      <c r="D1985" s="169"/>
    </row>
    <row r="1986" ht="15">
      <c r="D1986" s="169"/>
    </row>
    <row r="1987" ht="15">
      <c r="D1987" s="169"/>
    </row>
    <row r="1988" ht="15">
      <c r="D1988" s="169"/>
    </row>
    <row r="1989" ht="15">
      <c r="D1989" s="169"/>
    </row>
    <row r="1990" ht="15">
      <c r="D1990" s="169"/>
    </row>
    <row r="1991" ht="15">
      <c r="D1991" s="169"/>
    </row>
    <row r="1992" ht="15">
      <c r="D1992" s="169"/>
    </row>
    <row r="1993" ht="15">
      <c r="D1993" s="169"/>
    </row>
    <row r="1994" ht="15">
      <c r="D1994" s="169"/>
    </row>
    <row r="1995" ht="15">
      <c r="D1995" s="169"/>
    </row>
    <row r="1996" ht="15">
      <c r="D1996" s="169"/>
    </row>
    <row r="1997" ht="15">
      <c r="D1997" s="169"/>
    </row>
    <row r="1998" ht="15">
      <c r="D1998" s="169"/>
    </row>
    <row r="1999" ht="15">
      <c r="D1999" s="169"/>
    </row>
    <row r="2000" ht="15">
      <c r="D2000" s="169"/>
    </row>
    <row r="2001" ht="15">
      <c r="D2001" s="169"/>
    </row>
    <row r="2002" ht="15">
      <c r="D2002" s="169"/>
    </row>
    <row r="2003" ht="15">
      <c r="D2003" s="169"/>
    </row>
    <row r="2004" ht="15">
      <c r="D2004" s="169"/>
    </row>
    <row r="2005" ht="15">
      <c r="D2005" s="169"/>
    </row>
    <row r="2006" ht="15">
      <c r="D2006" s="169"/>
    </row>
    <row r="2007" ht="15">
      <c r="D2007" s="169"/>
    </row>
    <row r="2008" ht="15">
      <c r="D2008" s="169"/>
    </row>
    <row r="2009" ht="15">
      <c r="D2009" s="169"/>
    </row>
    <row r="2010" ht="15">
      <c r="D2010" s="169"/>
    </row>
    <row r="2011" ht="15">
      <c r="D2011" s="169"/>
    </row>
    <row r="2012" ht="15">
      <c r="D2012" s="169"/>
    </row>
    <row r="2013" ht="15">
      <c r="D2013" s="169"/>
    </row>
    <row r="2014" ht="15">
      <c r="D2014" s="169"/>
    </row>
    <row r="2015" ht="15">
      <c r="D2015" s="169"/>
    </row>
    <row r="2016" ht="15">
      <c r="D2016" s="169"/>
    </row>
    <row r="2017" ht="15">
      <c r="D2017" s="169"/>
    </row>
    <row r="2018" ht="15">
      <c r="D2018" s="169"/>
    </row>
    <row r="2019" ht="15">
      <c r="D2019" s="169"/>
    </row>
    <row r="2020" ht="15">
      <c r="D2020" s="169"/>
    </row>
    <row r="2021" ht="15">
      <c r="D2021" s="169"/>
    </row>
    <row r="2022" ht="15">
      <c r="D2022" s="169"/>
    </row>
    <row r="2023" ht="15">
      <c r="D2023" s="169"/>
    </row>
    <row r="2024" ht="15">
      <c r="D2024" s="169"/>
    </row>
    <row r="2025" ht="15">
      <c r="D2025" s="169"/>
    </row>
    <row r="2026" ht="15">
      <c r="D2026" s="169"/>
    </row>
    <row r="2027" ht="15">
      <c r="D2027" s="169"/>
    </row>
    <row r="2028" ht="15">
      <c r="D2028" s="169"/>
    </row>
    <row r="2029" ht="15">
      <c r="D2029" s="169"/>
    </row>
    <row r="2030" ht="15">
      <c r="D2030" s="169"/>
    </row>
    <row r="2031" ht="15">
      <c r="D2031" s="169"/>
    </row>
    <row r="2032" ht="15">
      <c r="D2032" s="169"/>
    </row>
    <row r="2033" ht="15">
      <c r="D2033" s="169"/>
    </row>
    <row r="2034" ht="15">
      <c r="D2034" s="169"/>
    </row>
    <row r="2035" ht="15">
      <c r="D2035" s="169"/>
    </row>
    <row r="2036" ht="15">
      <c r="D2036" s="169"/>
    </row>
    <row r="2037" ht="15">
      <c r="D2037" s="169"/>
    </row>
    <row r="2038" ht="15">
      <c r="D2038" s="169"/>
    </row>
    <row r="2039" ht="15">
      <c r="D2039" s="169"/>
    </row>
    <row r="2040" ht="15">
      <c r="D2040" s="169"/>
    </row>
    <row r="2041" ht="15">
      <c r="D2041" s="169"/>
    </row>
    <row r="2042" ht="15">
      <c r="D2042" s="169"/>
    </row>
    <row r="2043" ht="15">
      <c r="D2043" s="169"/>
    </row>
    <row r="2044" ht="15">
      <c r="D2044" s="169"/>
    </row>
    <row r="2045" ht="15">
      <c r="D2045" s="169"/>
    </row>
    <row r="2046" ht="15">
      <c r="D2046" s="169"/>
    </row>
    <row r="2047" ht="15">
      <c r="D2047" s="169"/>
    </row>
    <row r="2048" ht="15">
      <c r="D2048" s="169"/>
    </row>
    <row r="2049" ht="15">
      <c r="D2049" s="169"/>
    </row>
    <row r="2050" ht="15">
      <c r="D2050" s="169"/>
    </row>
    <row r="2051" ht="15">
      <c r="D2051" s="169"/>
    </row>
    <row r="2052" ht="15">
      <c r="D2052" s="169"/>
    </row>
    <row r="2053" ht="15">
      <c r="D2053" s="169"/>
    </row>
    <row r="2054" ht="15">
      <c r="D2054" s="169"/>
    </row>
    <row r="2055" ht="15">
      <c r="D2055" s="169"/>
    </row>
    <row r="2056" ht="15">
      <c r="D2056" s="169"/>
    </row>
    <row r="2057" ht="15">
      <c r="D2057" s="169"/>
    </row>
    <row r="2058" ht="15">
      <c r="D2058" s="169"/>
    </row>
    <row r="2059" ht="15">
      <c r="D2059" s="169"/>
    </row>
    <row r="2060" ht="15">
      <c r="D2060" s="169"/>
    </row>
    <row r="2061" ht="15">
      <c r="D2061" s="169"/>
    </row>
    <row r="2062" ht="15">
      <c r="D2062" s="169"/>
    </row>
    <row r="2063" ht="15">
      <c r="D2063" s="169"/>
    </row>
    <row r="2064" ht="15">
      <c r="D2064" s="169"/>
    </row>
    <row r="2065" ht="15">
      <c r="D2065" s="169"/>
    </row>
    <row r="2066" ht="15">
      <c r="D2066" s="169"/>
    </row>
    <row r="2067" ht="15">
      <c r="D2067" s="169"/>
    </row>
    <row r="2068" ht="15">
      <c r="D2068" s="169"/>
    </row>
    <row r="2069" ht="15">
      <c r="D2069" s="169"/>
    </row>
    <row r="2070" ht="15">
      <c r="D2070" s="169"/>
    </row>
    <row r="2071" ht="15">
      <c r="D2071" s="169"/>
    </row>
    <row r="2072" ht="15">
      <c r="D2072" s="169"/>
    </row>
    <row r="2073" ht="15">
      <c r="D2073" s="169"/>
    </row>
    <row r="2074" ht="15">
      <c r="D2074" s="169"/>
    </row>
    <row r="2075" ht="15">
      <c r="D2075" s="169"/>
    </row>
    <row r="2076" ht="15">
      <c r="D2076" s="169"/>
    </row>
    <row r="2077" ht="15">
      <c r="D2077" s="169"/>
    </row>
    <row r="2078" ht="15">
      <c r="D2078" s="169"/>
    </row>
    <row r="2079" ht="15">
      <c r="D2079" s="169"/>
    </row>
    <row r="2080" ht="15">
      <c r="D2080" s="169"/>
    </row>
    <row r="2081" ht="15">
      <c r="D2081" s="169"/>
    </row>
    <row r="2082" ht="15">
      <c r="D2082" s="169"/>
    </row>
    <row r="2083" ht="15">
      <c r="D2083" s="169"/>
    </row>
    <row r="2084" ht="15">
      <c r="D2084" s="169"/>
    </row>
    <row r="2085" ht="15">
      <c r="D2085" s="169"/>
    </row>
    <row r="2086" ht="15">
      <c r="D2086" s="169"/>
    </row>
    <row r="2087" ht="15">
      <c r="D2087" s="169"/>
    </row>
    <row r="2088" ht="15">
      <c r="D2088" s="169"/>
    </row>
    <row r="2089" ht="15">
      <c r="D2089" s="169"/>
    </row>
    <row r="2090" ht="15">
      <c r="D2090" s="169"/>
    </row>
    <row r="2091" ht="15">
      <c r="D2091" s="169"/>
    </row>
    <row r="2092" ht="15">
      <c r="D2092" s="169"/>
    </row>
    <row r="2093" ht="15">
      <c r="D2093" s="169"/>
    </row>
    <row r="2094" ht="15">
      <c r="D2094" s="169"/>
    </row>
    <row r="2095" ht="15">
      <c r="D2095" s="169"/>
    </row>
    <row r="2096" ht="15">
      <c r="D2096" s="169"/>
    </row>
    <row r="2097" ht="15">
      <c r="D2097" s="169"/>
    </row>
    <row r="2098" ht="15">
      <c r="D2098" s="169"/>
    </row>
    <row r="2099" ht="15">
      <c r="D2099" s="169"/>
    </row>
    <row r="2100" ht="15">
      <c r="D2100" s="169"/>
    </row>
    <row r="2101" ht="15">
      <c r="D2101" s="169"/>
    </row>
    <row r="2102" ht="15">
      <c r="D2102" s="169"/>
    </row>
    <row r="2103" ht="15">
      <c r="D2103" s="169"/>
    </row>
    <row r="2104" ht="15">
      <c r="D2104" s="169"/>
    </row>
    <row r="2105" ht="15">
      <c r="D2105" s="169"/>
    </row>
    <row r="2106" ht="15">
      <c r="D2106" s="169"/>
    </row>
    <row r="2107" ht="15">
      <c r="D2107" s="169"/>
    </row>
    <row r="2108" ht="15">
      <c r="D2108" s="169"/>
    </row>
    <row r="2109" ht="15">
      <c r="D2109" s="169"/>
    </row>
    <row r="2110" ht="15">
      <c r="D2110" s="169"/>
    </row>
    <row r="2111" ht="15">
      <c r="D2111" s="169"/>
    </row>
    <row r="2112" ht="15">
      <c r="D2112" s="169"/>
    </row>
    <row r="2113" ht="15">
      <c r="D2113" s="169"/>
    </row>
    <row r="2114" ht="15">
      <c r="D2114" s="169"/>
    </row>
    <row r="2115" ht="15">
      <c r="D2115" s="169"/>
    </row>
    <row r="2116" ht="15">
      <c r="D2116" s="169"/>
    </row>
    <row r="2117" ht="15">
      <c r="D2117" s="169"/>
    </row>
    <row r="2118" ht="15">
      <c r="D2118" s="169"/>
    </row>
    <row r="2119" ht="15">
      <c r="D2119" s="169"/>
    </row>
    <row r="2120" ht="15">
      <c r="D2120" s="169"/>
    </row>
    <row r="2121" ht="15">
      <c r="D2121" s="169"/>
    </row>
    <row r="2122" ht="15">
      <c r="D2122" s="169"/>
    </row>
    <row r="2123" ht="15">
      <c r="D2123" s="169"/>
    </row>
    <row r="2124" ht="15">
      <c r="D2124" s="169"/>
    </row>
    <row r="2125" ht="15">
      <c r="D2125" s="169"/>
    </row>
    <row r="2126" ht="15">
      <c r="D2126" s="169"/>
    </row>
    <row r="2127" ht="15">
      <c r="D2127" s="169"/>
    </row>
    <row r="2128" ht="15">
      <c r="D2128" s="169"/>
    </row>
    <row r="2129" ht="15">
      <c r="D2129" s="169"/>
    </row>
    <row r="2130" ht="15">
      <c r="D2130" s="169"/>
    </row>
    <row r="2131" ht="15">
      <c r="D2131" s="169"/>
    </row>
    <row r="2132" ht="15">
      <c r="D2132" s="169"/>
    </row>
    <row r="2133" ht="15">
      <c r="D2133" s="169"/>
    </row>
    <row r="2134" ht="15">
      <c r="D2134" s="169"/>
    </row>
    <row r="2135" ht="15">
      <c r="D2135" s="169"/>
    </row>
    <row r="2136" ht="15">
      <c r="D2136" s="169"/>
    </row>
    <row r="2137" ht="15">
      <c r="D2137" s="169"/>
    </row>
    <row r="2138" ht="15">
      <c r="D2138" s="169"/>
    </row>
    <row r="2139" ht="15">
      <c r="D2139" s="169"/>
    </row>
    <row r="2140" ht="15">
      <c r="D2140" s="169"/>
    </row>
    <row r="2141" ht="15">
      <c r="D2141" s="169"/>
    </row>
    <row r="2142" ht="15">
      <c r="D2142" s="169"/>
    </row>
    <row r="2143" ht="15">
      <c r="D2143" s="169"/>
    </row>
    <row r="2144" ht="15">
      <c r="D2144" s="169"/>
    </row>
    <row r="2145" ht="15">
      <c r="D2145" s="169"/>
    </row>
    <row r="2146" ht="15">
      <c r="D2146" s="169"/>
    </row>
    <row r="2147" ht="15">
      <c r="D2147" s="169"/>
    </row>
    <row r="2148" ht="15">
      <c r="D2148" s="169"/>
    </row>
    <row r="2149" ht="15">
      <c r="D2149" s="169"/>
    </row>
    <row r="2150" ht="15">
      <c r="D2150" s="169"/>
    </row>
    <row r="2151" ht="15">
      <c r="D2151" s="169"/>
    </row>
    <row r="2152" ht="15">
      <c r="D2152" s="169"/>
    </row>
    <row r="2153" ht="15">
      <c r="D2153" s="169"/>
    </row>
    <row r="2154" ht="15">
      <c r="D2154" s="169"/>
    </row>
    <row r="2155" ht="15">
      <c r="D2155" s="169"/>
    </row>
    <row r="2156" ht="15">
      <c r="D2156" s="169"/>
    </row>
    <row r="2157" ht="15">
      <c r="D2157" s="169"/>
    </row>
    <row r="2158" ht="15">
      <c r="D2158" s="169"/>
    </row>
    <row r="2159" ht="15">
      <c r="D2159" s="169"/>
    </row>
    <row r="2160" ht="15">
      <c r="D2160" s="169"/>
    </row>
    <row r="2161" ht="15">
      <c r="D2161" s="169"/>
    </row>
    <row r="2162" ht="15">
      <c r="D2162" s="169"/>
    </row>
    <row r="2163" ht="15">
      <c r="D2163" s="169"/>
    </row>
    <row r="2164" ht="15">
      <c r="D2164" s="169"/>
    </row>
    <row r="2165" ht="15">
      <c r="D2165" s="169"/>
    </row>
    <row r="2166" ht="15">
      <c r="D2166" s="169"/>
    </row>
    <row r="2167" ht="15">
      <c r="D2167" s="169"/>
    </row>
    <row r="2168" ht="15">
      <c r="D2168" s="169"/>
    </row>
    <row r="2169" ht="15">
      <c r="D2169" s="169"/>
    </row>
    <row r="2170" ht="15">
      <c r="D2170" s="169"/>
    </row>
    <row r="2171" ht="15">
      <c r="D2171" s="169"/>
    </row>
    <row r="2172" ht="15">
      <c r="D2172" s="169"/>
    </row>
    <row r="2173" ht="15">
      <c r="D2173" s="169"/>
    </row>
    <row r="2174" ht="15">
      <c r="D2174" s="169"/>
    </row>
    <row r="2175" ht="15">
      <c r="D2175" s="169"/>
    </row>
    <row r="2176" ht="15">
      <c r="D2176" s="169"/>
    </row>
    <row r="2177" ht="15">
      <c r="D2177" s="169"/>
    </row>
    <row r="2178" ht="15">
      <c r="D2178" s="169"/>
    </row>
    <row r="2179" ht="15">
      <c r="D2179" s="169"/>
    </row>
    <row r="2180" ht="15">
      <c r="D2180" s="169"/>
    </row>
    <row r="2181" ht="15">
      <c r="D2181" s="169"/>
    </row>
    <row r="2182" ht="15">
      <c r="D2182" s="169"/>
    </row>
    <row r="2183" ht="15">
      <c r="D2183" s="169"/>
    </row>
    <row r="2184" ht="15">
      <c r="D2184" s="169"/>
    </row>
    <row r="2185" ht="15">
      <c r="D2185" s="169"/>
    </row>
    <row r="2186" ht="15">
      <c r="D2186" s="169"/>
    </row>
    <row r="2187" ht="15">
      <c r="D2187" s="169"/>
    </row>
    <row r="2188" ht="15">
      <c r="D2188" s="169"/>
    </row>
    <row r="2189" ht="15">
      <c r="D2189" s="169"/>
    </row>
    <row r="2190" ht="15">
      <c r="D2190" s="169"/>
    </row>
    <row r="2191" ht="15">
      <c r="D2191" s="169"/>
    </row>
    <row r="2192" ht="15">
      <c r="D2192" s="169"/>
    </row>
    <row r="2193" ht="15">
      <c r="D2193" s="169"/>
    </row>
    <row r="2194" ht="15">
      <c r="D2194" s="169"/>
    </row>
    <row r="2195" ht="15">
      <c r="D2195" s="169"/>
    </row>
    <row r="2196" ht="15">
      <c r="D2196" s="169"/>
    </row>
    <row r="2197" ht="15">
      <c r="D2197" s="169"/>
    </row>
    <row r="2198" ht="15">
      <c r="D2198" s="169"/>
    </row>
    <row r="2199" ht="15">
      <c r="D2199" s="169"/>
    </row>
    <row r="2200" ht="15">
      <c r="D2200" s="169"/>
    </row>
    <row r="2201" ht="15">
      <c r="D2201" s="169"/>
    </row>
    <row r="2202" ht="15">
      <c r="D2202" s="169"/>
    </row>
    <row r="2203" ht="15">
      <c r="D2203" s="169"/>
    </row>
    <row r="2204" ht="15">
      <c r="D2204" s="169"/>
    </row>
    <row r="2205" ht="15">
      <c r="D2205" s="169"/>
    </row>
    <row r="2206" ht="15">
      <c r="D2206" s="169"/>
    </row>
    <row r="2207" ht="15">
      <c r="D2207" s="169"/>
    </row>
    <row r="2208" ht="15">
      <c r="D2208" s="169"/>
    </row>
    <row r="2209" ht="15">
      <c r="D2209" s="169"/>
    </row>
    <row r="2210" ht="15">
      <c r="D2210" s="169"/>
    </row>
    <row r="2211" ht="15">
      <c r="D2211" s="169"/>
    </row>
    <row r="2212" ht="15">
      <c r="D2212" s="169"/>
    </row>
    <row r="2213" ht="15">
      <c r="D2213" s="169"/>
    </row>
    <row r="2214" ht="15">
      <c r="D2214" s="169"/>
    </row>
    <row r="2215" ht="15">
      <c r="D2215" s="169"/>
    </row>
    <row r="2216" ht="15">
      <c r="D2216" s="169"/>
    </row>
    <row r="2217" ht="15">
      <c r="D2217" s="169"/>
    </row>
    <row r="2218" ht="15">
      <c r="D2218" s="169"/>
    </row>
    <row r="2219" ht="15">
      <c r="D2219" s="169"/>
    </row>
    <row r="2220" ht="15">
      <c r="D2220" s="169"/>
    </row>
    <row r="2221" ht="15">
      <c r="D2221" s="169"/>
    </row>
    <row r="2222" ht="15">
      <c r="D2222" s="169"/>
    </row>
    <row r="2223" ht="15">
      <c r="D2223" s="169"/>
    </row>
    <row r="2224" ht="15">
      <c r="D2224" s="169"/>
    </row>
    <row r="2225" ht="15">
      <c r="D2225" s="169"/>
    </row>
    <row r="2226" ht="15">
      <c r="D2226" s="169"/>
    </row>
    <row r="2227" ht="15">
      <c r="D2227" s="169"/>
    </row>
    <row r="2228" ht="15">
      <c r="D2228" s="169"/>
    </row>
    <row r="2229" ht="15">
      <c r="D2229" s="169"/>
    </row>
    <row r="2230" ht="15">
      <c r="D2230" s="169"/>
    </row>
    <row r="2231" ht="15">
      <c r="D2231" s="169"/>
    </row>
    <row r="2232" ht="15">
      <c r="D2232" s="169"/>
    </row>
    <row r="2233" ht="15">
      <c r="D2233" s="169"/>
    </row>
    <row r="2234" ht="15">
      <c r="D2234" s="169"/>
    </row>
    <row r="2235" ht="15">
      <c r="D2235" s="169"/>
    </row>
    <row r="2236" ht="15">
      <c r="D2236" s="169"/>
    </row>
    <row r="2237" ht="15">
      <c r="D2237" s="169"/>
    </row>
    <row r="2238" ht="15">
      <c r="D2238" s="169"/>
    </row>
    <row r="2239" ht="15">
      <c r="D2239" s="169"/>
    </row>
    <row r="2240" ht="15">
      <c r="D2240" s="169"/>
    </row>
    <row r="2241" ht="15">
      <c r="D2241" s="169"/>
    </row>
    <row r="2242" ht="15">
      <c r="D2242" s="169"/>
    </row>
    <row r="2243" ht="15">
      <c r="D2243" s="169"/>
    </row>
    <row r="2244" ht="15">
      <c r="D2244" s="169"/>
    </row>
    <row r="2245" ht="15">
      <c r="D2245" s="169"/>
    </row>
    <row r="2246" ht="15">
      <c r="D2246" s="169"/>
    </row>
    <row r="2247" ht="15">
      <c r="D2247" s="169"/>
    </row>
    <row r="2248" ht="15">
      <c r="D2248" s="169"/>
    </row>
    <row r="2249" ht="15">
      <c r="D2249" s="169"/>
    </row>
    <row r="2250" ht="15">
      <c r="D2250" s="169"/>
    </row>
    <row r="2251" ht="15">
      <c r="D2251" s="169"/>
    </row>
    <row r="2252" ht="15">
      <c r="D2252" s="169"/>
    </row>
    <row r="2253" ht="15">
      <c r="D2253" s="169"/>
    </row>
    <row r="2254" ht="15">
      <c r="D2254" s="169"/>
    </row>
    <row r="2255" ht="15">
      <c r="D2255" s="169"/>
    </row>
    <row r="2256" ht="15">
      <c r="D2256" s="169"/>
    </row>
    <row r="2257" ht="15">
      <c r="D2257" s="169"/>
    </row>
    <row r="2258" ht="15">
      <c r="D2258" s="169"/>
    </row>
    <row r="2259" ht="15">
      <c r="D2259" s="169"/>
    </row>
    <row r="2260" ht="15">
      <c r="D2260" s="169"/>
    </row>
    <row r="2261" ht="15">
      <c r="D2261" s="169"/>
    </row>
    <row r="2262" ht="15">
      <c r="D2262" s="169"/>
    </row>
    <row r="2263" ht="15">
      <c r="D2263" s="169"/>
    </row>
    <row r="2264" ht="15">
      <c r="D2264" s="169"/>
    </row>
    <row r="2265" ht="15">
      <c r="D2265" s="169"/>
    </row>
    <row r="2266" ht="15">
      <c r="D2266" s="169"/>
    </row>
    <row r="2267" ht="15">
      <c r="D2267" s="169"/>
    </row>
    <row r="2268" ht="15">
      <c r="D2268" s="169"/>
    </row>
    <row r="2269" ht="15">
      <c r="D2269" s="169"/>
    </row>
    <row r="2270" ht="15">
      <c r="D2270" s="169"/>
    </row>
    <row r="2271" ht="15">
      <c r="D2271" s="169"/>
    </row>
    <row r="2272" ht="15">
      <c r="D2272" s="169"/>
    </row>
    <row r="2273" ht="15">
      <c r="D2273" s="169"/>
    </row>
    <row r="2274" ht="15">
      <c r="D2274" s="169"/>
    </row>
    <row r="2275" ht="15">
      <c r="D2275" s="169"/>
    </row>
    <row r="2276" ht="15">
      <c r="D2276" s="169"/>
    </row>
    <row r="2277" ht="15">
      <c r="D2277" s="169"/>
    </row>
    <row r="2278" ht="15">
      <c r="D2278" s="169"/>
    </row>
    <row r="2279" ht="15">
      <c r="D2279" s="169"/>
    </row>
    <row r="2280" ht="15">
      <c r="D2280" s="169"/>
    </row>
    <row r="2281" ht="15">
      <c r="D2281" s="169"/>
    </row>
    <row r="2282" ht="15">
      <c r="D2282" s="169"/>
    </row>
    <row r="2283" ht="15">
      <c r="D2283" s="169"/>
    </row>
    <row r="2284" ht="15">
      <c r="D2284" s="169"/>
    </row>
    <row r="2285" ht="15">
      <c r="D2285" s="169"/>
    </row>
    <row r="2286" ht="15">
      <c r="D2286" s="169"/>
    </row>
    <row r="2287" ht="15">
      <c r="D2287" s="169"/>
    </row>
    <row r="2288" ht="15">
      <c r="D2288" s="169"/>
    </row>
    <row r="2289" ht="15">
      <c r="D2289" s="169"/>
    </row>
    <row r="2290" ht="15">
      <c r="D2290" s="169"/>
    </row>
    <row r="2291" ht="15">
      <c r="D2291" s="169"/>
    </row>
    <row r="2292" ht="15">
      <c r="D2292" s="169"/>
    </row>
    <row r="2293" ht="15">
      <c r="D2293" s="169"/>
    </row>
    <row r="2294" ht="15">
      <c r="D2294" s="169"/>
    </row>
    <row r="2295" ht="15">
      <c r="D2295" s="169"/>
    </row>
    <row r="2296" ht="15">
      <c r="D2296" s="169"/>
    </row>
    <row r="2297" ht="15">
      <c r="D2297" s="169"/>
    </row>
    <row r="2298" ht="15">
      <c r="D2298" s="169"/>
    </row>
    <row r="2299" ht="15">
      <c r="D2299" s="169"/>
    </row>
    <row r="2300" ht="15">
      <c r="D2300" s="169"/>
    </row>
    <row r="2301" ht="15">
      <c r="D2301" s="169"/>
    </row>
    <row r="2302" ht="15">
      <c r="D2302" s="169"/>
    </row>
    <row r="2303" ht="15">
      <c r="D2303" s="169"/>
    </row>
    <row r="2304" ht="15">
      <c r="D2304" s="169"/>
    </row>
    <row r="2305" ht="15">
      <c r="D2305" s="169"/>
    </row>
    <row r="2306" ht="15">
      <c r="D2306" s="169"/>
    </row>
    <row r="2307" ht="15">
      <c r="D2307" s="169"/>
    </row>
    <row r="2308" ht="15">
      <c r="D2308" s="169"/>
    </row>
    <row r="2309" ht="15">
      <c r="D2309" s="169"/>
    </row>
    <row r="2310" ht="15">
      <c r="D2310" s="169"/>
    </row>
    <row r="2311" ht="15">
      <c r="D2311" s="169"/>
    </row>
    <row r="2312" ht="15">
      <c r="D2312" s="169"/>
    </row>
    <row r="2313" ht="15">
      <c r="D2313" s="169"/>
    </row>
    <row r="2314" ht="15">
      <c r="D2314" s="169"/>
    </row>
    <row r="2315" ht="15">
      <c r="D2315" s="169"/>
    </row>
    <row r="2316" ht="15">
      <c r="D2316" s="169"/>
    </row>
    <row r="2317" ht="15">
      <c r="D2317" s="169"/>
    </row>
    <row r="2318" ht="15">
      <c r="D2318" s="169"/>
    </row>
    <row r="2319" ht="15">
      <c r="D2319" s="169"/>
    </row>
    <row r="2320" ht="15">
      <c r="D2320" s="169"/>
    </row>
    <row r="2321" ht="15">
      <c r="D2321" s="169"/>
    </row>
    <row r="2322" ht="15">
      <c r="D2322" s="169"/>
    </row>
    <row r="2323" ht="15">
      <c r="D2323" s="169"/>
    </row>
    <row r="2324" ht="15">
      <c r="D2324" s="169"/>
    </row>
    <row r="2325" ht="15">
      <c r="D2325" s="169"/>
    </row>
    <row r="2326" ht="15">
      <c r="D2326" s="169"/>
    </row>
    <row r="2327" ht="15">
      <c r="D2327" s="169"/>
    </row>
    <row r="2328" ht="15">
      <c r="D2328" s="169"/>
    </row>
    <row r="2329" ht="15">
      <c r="D2329" s="169"/>
    </row>
    <row r="2330" ht="15">
      <c r="D2330" s="169"/>
    </row>
    <row r="2331" ht="15">
      <c r="D2331" s="169"/>
    </row>
    <row r="2332" ht="15">
      <c r="D2332" s="169"/>
    </row>
    <row r="2333" ht="15">
      <c r="D2333" s="169"/>
    </row>
    <row r="2334" ht="15">
      <c r="D2334" s="169"/>
    </row>
    <row r="2335" ht="15">
      <c r="D2335" s="169"/>
    </row>
    <row r="2336" ht="15">
      <c r="D2336" s="169"/>
    </row>
    <row r="2337" ht="15">
      <c r="D2337" s="169"/>
    </row>
    <row r="2338" ht="15">
      <c r="D2338" s="169"/>
    </row>
    <row r="2339" ht="15">
      <c r="D2339" s="169"/>
    </row>
    <row r="2340" ht="15">
      <c r="D2340" s="169"/>
    </row>
    <row r="2341" ht="15">
      <c r="D2341" s="169"/>
    </row>
    <row r="2342" ht="15">
      <c r="D2342" s="169"/>
    </row>
    <row r="2343" ht="15">
      <c r="D2343" s="169"/>
    </row>
    <row r="2344" ht="15">
      <c r="D2344" s="169"/>
    </row>
    <row r="2345" ht="15">
      <c r="D2345" s="169"/>
    </row>
    <row r="2346" ht="15">
      <c r="D2346" s="169"/>
    </row>
    <row r="2347" ht="15">
      <c r="D2347" s="169"/>
    </row>
    <row r="2348" ht="15">
      <c r="D2348" s="169"/>
    </row>
    <row r="2349" ht="15">
      <c r="D2349" s="169"/>
    </row>
    <row r="2350" ht="15">
      <c r="D2350" s="169"/>
    </row>
    <row r="2351" ht="15">
      <c r="D2351" s="169"/>
    </row>
    <row r="2352" ht="15">
      <c r="D2352" s="169"/>
    </row>
    <row r="2353" ht="15">
      <c r="D2353" s="169"/>
    </row>
    <row r="2354" ht="15">
      <c r="D2354" s="169"/>
    </row>
    <row r="2355" ht="15">
      <c r="D2355" s="169"/>
    </row>
    <row r="2356" ht="15">
      <c r="D2356" s="169"/>
    </row>
    <row r="2357" ht="15">
      <c r="D2357" s="169"/>
    </row>
    <row r="2358" ht="15">
      <c r="D2358" s="169"/>
    </row>
    <row r="2359" ht="15">
      <c r="D2359" s="169"/>
    </row>
    <row r="2360" ht="15">
      <c r="D2360" s="169"/>
    </row>
    <row r="2361" ht="15">
      <c r="D2361" s="169"/>
    </row>
    <row r="2362" ht="15">
      <c r="D2362" s="169"/>
    </row>
    <row r="2363" ht="15">
      <c r="D2363" s="169"/>
    </row>
    <row r="2364" ht="15">
      <c r="D2364" s="169"/>
    </row>
    <row r="2365" ht="15">
      <c r="D2365" s="169"/>
    </row>
    <row r="2366" ht="15">
      <c r="D2366" s="169"/>
    </row>
    <row r="2367" ht="15">
      <c r="D2367" s="169"/>
    </row>
    <row r="2368" ht="15">
      <c r="D2368" s="169"/>
    </row>
    <row r="2369" ht="15">
      <c r="D2369" s="169"/>
    </row>
    <row r="2370" ht="15">
      <c r="D2370" s="169"/>
    </row>
    <row r="2371" ht="15">
      <c r="D2371" s="169"/>
    </row>
    <row r="2372" ht="15">
      <c r="D2372" s="169"/>
    </row>
    <row r="2373" ht="15">
      <c r="D2373" s="169"/>
    </row>
    <row r="2374" ht="15">
      <c r="D2374" s="169"/>
    </row>
    <row r="2375" ht="15">
      <c r="D2375" s="169"/>
    </row>
    <row r="2376" ht="15">
      <c r="D2376" s="169"/>
    </row>
    <row r="2377" ht="15">
      <c r="D2377" s="169"/>
    </row>
    <row r="2378" ht="15">
      <c r="D2378" s="169"/>
    </row>
    <row r="2379" ht="15">
      <c r="D2379" s="169"/>
    </row>
    <row r="2380" ht="15">
      <c r="D2380" s="169"/>
    </row>
    <row r="2381" ht="15">
      <c r="D2381" s="169"/>
    </row>
    <row r="2382" ht="15">
      <c r="D2382" s="169"/>
    </row>
    <row r="2383" ht="15">
      <c r="D2383" s="169"/>
    </row>
    <row r="2384" ht="15">
      <c r="D2384" s="169"/>
    </row>
    <row r="2385" ht="15">
      <c r="D2385" s="169"/>
    </row>
    <row r="2386" ht="15">
      <c r="D2386" s="169"/>
    </row>
    <row r="2387" ht="15">
      <c r="D2387" s="169"/>
    </row>
    <row r="2388" ht="15">
      <c r="D2388" s="169"/>
    </row>
    <row r="2389" ht="15">
      <c r="D2389" s="169"/>
    </row>
    <row r="2390" ht="15">
      <c r="D2390" s="169"/>
    </row>
    <row r="2391" ht="15">
      <c r="D2391" s="169"/>
    </row>
    <row r="2392" ht="15">
      <c r="D2392" s="169"/>
    </row>
    <row r="2393" ht="15">
      <c r="D2393" s="169"/>
    </row>
    <row r="2394" ht="15">
      <c r="D2394" s="169"/>
    </row>
    <row r="2395" ht="15">
      <c r="D2395" s="169"/>
    </row>
    <row r="2396" ht="15">
      <c r="D2396" s="169"/>
    </row>
    <row r="2397" ht="15">
      <c r="D2397" s="169"/>
    </row>
    <row r="2398" ht="15">
      <c r="D2398" s="169"/>
    </row>
    <row r="2399" ht="15">
      <c r="D2399" s="169"/>
    </row>
    <row r="2400" ht="15">
      <c r="D2400" s="169"/>
    </row>
    <row r="2401" ht="15">
      <c r="D2401" s="169"/>
    </row>
    <row r="2402" ht="15">
      <c r="D2402" s="169"/>
    </row>
    <row r="2403" ht="15">
      <c r="D2403" s="169"/>
    </row>
    <row r="2404" ht="15">
      <c r="D2404" s="169"/>
    </row>
    <row r="2405" ht="15">
      <c r="D2405" s="169"/>
    </row>
    <row r="2406" ht="15">
      <c r="D2406" s="169"/>
    </row>
    <row r="2407" ht="15">
      <c r="D2407" s="169"/>
    </row>
    <row r="2408" ht="15">
      <c r="D2408" s="169"/>
    </row>
    <row r="2409" ht="15">
      <c r="D2409" s="169"/>
    </row>
    <row r="2410" ht="15">
      <c r="D2410" s="169"/>
    </row>
    <row r="2411" ht="15">
      <c r="D2411" s="169"/>
    </row>
    <row r="2412" ht="15">
      <c r="D2412" s="169"/>
    </row>
    <row r="2413" ht="15">
      <c r="D2413" s="169"/>
    </row>
    <row r="2414" ht="15">
      <c r="D2414" s="169"/>
    </row>
    <row r="2415" ht="15">
      <c r="D2415" s="169"/>
    </row>
    <row r="2416" ht="15">
      <c r="D2416" s="169"/>
    </row>
    <row r="2417" ht="15">
      <c r="D2417" s="169"/>
    </row>
    <row r="2418" ht="15">
      <c r="D2418" s="169"/>
    </row>
    <row r="2419" ht="15">
      <c r="D2419" s="169"/>
    </row>
    <row r="2420" ht="15">
      <c r="D2420" s="169"/>
    </row>
    <row r="2421" ht="15">
      <c r="D2421" s="169"/>
    </row>
    <row r="2422" ht="15">
      <c r="D2422" s="169"/>
    </row>
    <row r="2423" ht="15">
      <c r="D2423" s="169"/>
    </row>
    <row r="2424" ht="15">
      <c r="D2424" s="169"/>
    </row>
    <row r="2425" ht="15">
      <c r="D2425" s="169"/>
    </row>
    <row r="2426" ht="15">
      <c r="D2426" s="169"/>
    </row>
    <row r="2427" ht="15">
      <c r="D2427" s="169"/>
    </row>
    <row r="2428" ht="15">
      <c r="D2428" s="169"/>
    </row>
    <row r="2429" ht="15">
      <c r="D2429" s="169"/>
    </row>
    <row r="2430" ht="15">
      <c r="D2430" s="169"/>
    </row>
    <row r="2431" ht="15">
      <c r="D2431" s="169"/>
    </row>
    <row r="2432" ht="15">
      <c r="D2432" s="169"/>
    </row>
    <row r="2433" ht="15">
      <c r="D2433" s="169"/>
    </row>
    <row r="2434" ht="15">
      <c r="D2434" s="169"/>
    </row>
    <row r="2435" ht="15">
      <c r="D2435" s="169"/>
    </row>
    <row r="2436" ht="15">
      <c r="D2436" s="169"/>
    </row>
    <row r="2437" ht="15">
      <c r="D2437" s="169"/>
    </row>
    <row r="2438" ht="15">
      <c r="D2438" s="169"/>
    </row>
    <row r="2439" ht="15">
      <c r="D2439" s="169"/>
    </row>
    <row r="2440" ht="15">
      <c r="D2440" s="169"/>
    </row>
    <row r="2441" ht="15">
      <c r="D2441" s="169"/>
    </row>
    <row r="2442" ht="15">
      <c r="D2442" s="169"/>
    </row>
    <row r="2443" ht="15">
      <c r="D2443" s="169"/>
    </row>
    <row r="2444" ht="15">
      <c r="D2444" s="169"/>
    </row>
    <row r="2445" ht="15">
      <c r="D2445" s="169"/>
    </row>
    <row r="2446" ht="15">
      <c r="D2446" s="169"/>
    </row>
    <row r="2447" ht="15">
      <c r="D2447" s="169"/>
    </row>
    <row r="2448" ht="15">
      <c r="D2448" s="169"/>
    </row>
    <row r="2449" ht="15">
      <c r="D2449" s="169"/>
    </row>
    <row r="2450" ht="15">
      <c r="D2450" s="169"/>
    </row>
    <row r="2451" ht="15">
      <c r="D2451" s="169"/>
    </row>
    <row r="2452" ht="15">
      <c r="D2452" s="169"/>
    </row>
    <row r="2453" ht="15">
      <c r="D2453" s="169"/>
    </row>
    <row r="2454" ht="15">
      <c r="D2454" s="169"/>
    </row>
    <row r="2455" ht="15">
      <c r="D2455" s="169"/>
    </row>
    <row r="2456" ht="15">
      <c r="D2456" s="169"/>
    </row>
    <row r="2457" ht="15">
      <c r="D2457" s="169"/>
    </row>
    <row r="2458" ht="15">
      <c r="D2458" s="169"/>
    </row>
    <row r="2459" ht="15">
      <c r="D2459" s="169"/>
    </row>
    <row r="2460" ht="15">
      <c r="D2460" s="169"/>
    </row>
    <row r="2461" ht="15">
      <c r="D2461" s="169"/>
    </row>
    <row r="2462" ht="15">
      <c r="D2462" s="169"/>
    </row>
    <row r="2463" ht="15">
      <c r="D2463" s="169"/>
    </row>
    <row r="2464" ht="15">
      <c r="D2464" s="169"/>
    </row>
    <row r="2465" ht="15">
      <c r="D2465" s="169"/>
    </row>
    <row r="2466" ht="15">
      <c r="D2466" s="169"/>
    </row>
    <row r="2467" ht="15">
      <c r="D2467" s="169"/>
    </row>
    <row r="2468" ht="15">
      <c r="D2468" s="169"/>
    </row>
    <row r="2469" ht="15">
      <c r="D2469" s="169"/>
    </row>
    <row r="2470" ht="15">
      <c r="D2470" s="169"/>
    </row>
    <row r="2471" ht="15">
      <c r="D2471" s="169"/>
    </row>
    <row r="2472" ht="15">
      <c r="D2472" s="169"/>
    </row>
    <row r="2473" ht="15">
      <c r="D2473" s="169"/>
    </row>
    <row r="2474" ht="15">
      <c r="D2474" s="169"/>
    </row>
    <row r="2475" ht="15">
      <c r="D2475" s="169"/>
    </row>
    <row r="2476" ht="15">
      <c r="D2476" s="169"/>
    </row>
    <row r="2477" ht="15">
      <c r="D2477" s="169"/>
    </row>
    <row r="2478" ht="15">
      <c r="D2478" s="169"/>
    </row>
    <row r="2479" ht="15">
      <c r="D2479" s="169"/>
    </row>
    <row r="2480" ht="15">
      <c r="D2480" s="169"/>
    </row>
    <row r="2481" ht="15">
      <c r="D2481" s="169"/>
    </row>
    <row r="2482" ht="15">
      <c r="D2482" s="169"/>
    </row>
    <row r="2483" ht="15">
      <c r="D2483" s="169"/>
    </row>
    <row r="2484" ht="15">
      <c r="D2484" s="169"/>
    </row>
    <row r="2485" ht="15">
      <c r="D2485" s="169"/>
    </row>
    <row r="2486" ht="15">
      <c r="D2486" s="169"/>
    </row>
    <row r="2487" ht="15">
      <c r="D2487" s="169"/>
    </row>
    <row r="2488" ht="15">
      <c r="D2488" s="169"/>
    </row>
    <row r="2489" ht="15">
      <c r="D2489" s="169"/>
    </row>
    <row r="2490" ht="15">
      <c r="D2490" s="169"/>
    </row>
    <row r="2491" ht="15">
      <c r="D2491" s="169"/>
    </row>
    <row r="2492" ht="15">
      <c r="D2492" s="169"/>
    </row>
    <row r="2493" ht="15">
      <c r="D2493" s="169"/>
    </row>
    <row r="2494" ht="15">
      <c r="D2494" s="169"/>
    </row>
    <row r="2495" ht="15">
      <c r="D2495" s="169"/>
    </row>
    <row r="2496" ht="15">
      <c r="D2496" s="169"/>
    </row>
    <row r="2497" ht="15">
      <c r="D2497" s="169"/>
    </row>
    <row r="2498" ht="15">
      <c r="D2498" s="169"/>
    </row>
    <row r="2499" ht="15">
      <c r="D2499" s="169"/>
    </row>
    <row r="2500" ht="15">
      <c r="D2500" s="169"/>
    </row>
    <row r="2501" ht="15">
      <c r="D2501" s="169"/>
    </row>
    <row r="2502" ht="15">
      <c r="D2502" s="169"/>
    </row>
    <row r="2503" ht="15">
      <c r="D2503" s="169"/>
    </row>
    <row r="2504" ht="15">
      <c r="D2504" s="169"/>
    </row>
    <row r="2505" ht="15">
      <c r="D2505" s="169"/>
    </row>
    <row r="2506" ht="15">
      <c r="D2506" s="169"/>
    </row>
    <row r="2507" ht="15">
      <c r="D2507" s="169"/>
    </row>
    <row r="2508" ht="15">
      <c r="D2508" s="169"/>
    </row>
    <row r="2509" ht="15">
      <c r="D2509" s="169"/>
    </row>
    <row r="2510" ht="15">
      <c r="D2510" s="169"/>
    </row>
    <row r="2511" ht="15">
      <c r="D2511" s="169"/>
    </row>
    <row r="2512" ht="15">
      <c r="D2512" s="169"/>
    </row>
    <row r="2513" ht="15">
      <c r="D2513" s="169"/>
    </row>
    <row r="2514" ht="15">
      <c r="D2514" s="169"/>
    </row>
    <row r="2515" ht="15">
      <c r="D2515" s="169"/>
    </row>
    <row r="2516" ht="15">
      <c r="D2516" s="169"/>
    </row>
    <row r="2517" ht="15">
      <c r="D2517" s="169"/>
    </row>
    <row r="2518" ht="15">
      <c r="D2518" s="169"/>
    </row>
    <row r="2519" ht="15">
      <c r="D2519" s="169"/>
    </row>
    <row r="2520" ht="15">
      <c r="D2520" s="169"/>
    </row>
    <row r="2521" ht="15">
      <c r="D2521" s="169"/>
    </row>
    <row r="2522" ht="15">
      <c r="D2522" s="169"/>
    </row>
    <row r="2523" ht="15">
      <c r="D2523" s="169"/>
    </row>
    <row r="2524" ht="15">
      <c r="D2524" s="169"/>
    </row>
    <row r="2525" ht="15">
      <c r="D2525" s="169"/>
    </row>
    <row r="2526" ht="15">
      <c r="D2526" s="169"/>
    </row>
    <row r="2527" ht="15">
      <c r="D2527" s="169"/>
    </row>
    <row r="2528" ht="15">
      <c r="D2528" s="169"/>
    </row>
    <row r="2529" ht="15">
      <c r="D2529" s="169"/>
    </row>
    <row r="2530" ht="15">
      <c r="D2530" s="169"/>
    </row>
    <row r="2531" ht="15">
      <c r="D2531" s="169"/>
    </row>
    <row r="2532" ht="15">
      <c r="D2532" s="169"/>
    </row>
    <row r="2533" ht="15">
      <c r="D2533" s="169"/>
    </row>
    <row r="2534" ht="15">
      <c r="D2534" s="169"/>
    </row>
    <row r="2535" ht="15">
      <c r="D2535" s="169"/>
    </row>
    <row r="2536" ht="15">
      <c r="D2536" s="169"/>
    </row>
    <row r="2537" ht="15">
      <c r="D2537" s="169"/>
    </row>
    <row r="2538" ht="15">
      <c r="D2538" s="169"/>
    </row>
    <row r="2539" ht="15">
      <c r="D2539" s="169"/>
    </row>
    <row r="2540" ht="15">
      <c r="D2540" s="169"/>
    </row>
    <row r="2541" ht="15">
      <c r="D2541" s="169"/>
    </row>
    <row r="2542" ht="15">
      <c r="D2542" s="169"/>
    </row>
    <row r="2543" ht="15">
      <c r="D2543" s="169"/>
    </row>
    <row r="2544" ht="15">
      <c r="D2544" s="169"/>
    </row>
    <row r="2545" ht="15">
      <c r="D2545" s="169"/>
    </row>
    <row r="2546" ht="15">
      <c r="D2546" s="169"/>
    </row>
    <row r="2547" ht="15">
      <c r="D2547" s="169"/>
    </row>
    <row r="2548" ht="15">
      <c r="D2548" s="169"/>
    </row>
    <row r="2549" ht="15">
      <c r="D2549" s="169"/>
    </row>
    <row r="2550" ht="15">
      <c r="D2550" s="169"/>
    </row>
    <row r="2551" ht="15">
      <c r="D2551" s="169"/>
    </row>
    <row r="2552" ht="15">
      <c r="D2552" s="169"/>
    </row>
    <row r="2553" ht="15">
      <c r="D2553" s="169"/>
    </row>
    <row r="2554" ht="15">
      <c r="D2554" s="169"/>
    </row>
    <row r="2555" ht="15">
      <c r="D2555" s="169"/>
    </row>
    <row r="2556" ht="15">
      <c r="D2556" s="169"/>
    </row>
    <row r="2557" ht="15">
      <c r="D2557" s="169"/>
    </row>
    <row r="2558" ht="15">
      <c r="D2558" s="169"/>
    </row>
    <row r="2559" ht="15">
      <c r="D2559" s="169"/>
    </row>
    <row r="2560" ht="15">
      <c r="D2560" s="169"/>
    </row>
    <row r="2561" ht="15">
      <c r="D2561" s="169"/>
    </row>
    <row r="2562" ht="15">
      <c r="D2562" s="169"/>
    </row>
    <row r="2563" ht="15">
      <c r="D2563" s="169"/>
    </row>
    <row r="2564" ht="15">
      <c r="D2564" s="169"/>
    </row>
    <row r="2565" ht="15">
      <c r="D2565" s="169"/>
    </row>
    <row r="2566" ht="15">
      <c r="D2566" s="169"/>
    </row>
    <row r="2567" ht="15">
      <c r="D2567" s="169"/>
    </row>
    <row r="2568" ht="15">
      <c r="D2568" s="169"/>
    </row>
    <row r="2569" ht="15">
      <c r="D2569" s="169"/>
    </row>
    <row r="2570" ht="15">
      <c r="D2570" s="169"/>
    </row>
    <row r="2571" ht="15">
      <c r="D2571" s="169"/>
    </row>
    <row r="2572" ht="15">
      <c r="D2572" s="169"/>
    </row>
    <row r="2573" ht="15">
      <c r="D2573" s="169"/>
    </row>
    <row r="2574" ht="15">
      <c r="D2574" s="169"/>
    </row>
    <row r="2575" ht="15">
      <c r="D2575" s="169"/>
    </row>
    <row r="2576" ht="15">
      <c r="D2576" s="169"/>
    </row>
    <row r="2577" ht="15">
      <c r="D2577" s="169"/>
    </row>
    <row r="2578" ht="15">
      <c r="D2578" s="169"/>
    </row>
    <row r="2579" ht="15">
      <c r="D2579" s="169"/>
    </row>
    <row r="2580" ht="15">
      <c r="D2580" s="169"/>
    </row>
    <row r="2581" ht="15">
      <c r="D2581" s="169"/>
    </row>
    <row r="2582" ht="15">
      <c r="D2582" s="169"/>
    </row>
    <row r="2583" ht="15">
      <c r="D2583" s="169"/>
    </row>
    <row r="2584" ht="15">
      <c r="D2584" s="169"/>
    </row>
    <row r="2585" ht="15">
      <c r="D2585" s="169"/>
    </row>
    <row r="2586" ht="15">
      <c r="D2586" s="169"/>
    </row>
    <row r="2587" ht="15">
      <c r="D2587" s="169"/>
    </row>
    <row r="2588" ht="15">
      <c r="D2588" s="169"/>
    </row>
    <row r="2589" ht="15">
      <c r="D2589" s="169"/>
    </row>
    <row r="2590" ht="15">
      <c r="D2590" s="169"/>
    </row>
    <row r="2591" ht="15">
      <c r="D2591" s="169"/>
    </row>
    <row r="2592" ht="15">
      <c r="D2592" s="169"/>
    </row>
    <row r="2593" ht="15">
      <c r="D2593" s="169"/>
    </row>
    <row r="2594" ht="15">
      <c r="D2594" s="169"/>
    </row>
    <row r="2595" ht="15">
      <c r="D2595" s="169"/>
    </row>
    <row r="2596" ht="15">
      <c r="D2596" s="169"/>
    </row>
    <row r="2597" ht="15">
      <c r="D2597" s="169"/>
    </row>
    <row r="2598" ht="15">
      <c r="D2598" s="169"/>
    </row>
    <row r="2599" ht="15">
      <c r="D2599" s="169"/>
    </row>
    <row r="2600" ht="15">
      <c r="D2600" s="169"/>
    </row>
    <row r="2601" ht="15">
      <c r="D2601" s="169"/>
    </row>
    <row r="2602" ht="15">
      <c r="D2602" s="169"/>
    </row>
    <row r="2603" ht="15">
      <c r="D2603" s="169"/>
    </row>
    <row r="2604" ht="15">
      <c r="D2604" s="169"/>
    </row>
    <row r="2605" ht="15">
      <c r="D2605" s="169"/>
    </row>
    <row r="2606" ht="15">
      <c r="D2606" s="169"/>
    </row>
    <row r="2607" ht="15">
      <c r="D2607" s="169"/>
    </row>
    <row r="2608" ht="15">
      <c r="D2608" s="169"/>
    </row>
    <row r="2609" ht="15">
      <c r="D2609" s="169"/>
    </row>
    <row r="2610" ht="15">
      <c r="D2610" s="169"/>
    </row>
    <row r="2611" ht="15">
      <c r="D2611" s="169"/>
    </row>
    <row r="2612" ht="15">
      <c r="D2612" s="169"/>
    </row>
    <row r="2613" ht="15">
      <c r="D2613" s="169"/>
    </row>
    <row r="2614" ht="15">
      <c r="D2614" s="169"/>
    </row>
    <row r="2615" ht="15">
      <c r="D2615" s="169"/>
    </row>
    <row r="2616" ht="15">
      <c r="D2616" s="169"/>
    </row>
    <row r="2617" ht="15">
      <c r="D2617" s="169"/>
    </row>
    <row r="2618" ht="15">
      <c r="D2618" s="169"/>
    </row>
    <row r="2619" ht="15">
      <c r="D2619" s="169"/>
    </row>
    <row r="2620" ht="15">
      <c r="D2620" s="169"/>
    </row>
    <row r="2621" ht="15">
      <c r="D2621" s="169"/>
    </row>
    <row r="2622" ht="15">
      <c r="D2622" s="169"/>
    </row>
    <row r="2623" ht="15">
      <c r="D2623" s="169"/>
    </row>
    <row r="2624" ht="15">
      <c r="D2624" s="169"/>
    </row>
    <row r="2625" ht="15">
      <c r="D2625" s="169"/>
    </row>
    <row r="2626" ht="15">
      <c r="D2626" s="169"/>
    </row>
    <row r="2627" ht="15">
      <c r="D2627" s="169"/>
    </row>
    <row r="2628" ht="15">
      <c r="D2628" s="169"/>
    </row>
    <row r="2629" ht="15">
      <c r="D2629" s="169"/>
    </row>
    <row r="2630" ht="15">
      <c r="D2630" s="169"/>
    </row>
    <row r="2631" ht="15">
      <c r="D2631" s="169"/>
    </row>
    <row r="2632" ht="15">
      <c r="D2632" s="169"/>
    </row>
    <row r="2633" ht="15">
      <c r="D2633" s="169"/>
    </row>
    <row r="2634" ht="15">
      <c r="D2634" s="169"/>
    </row>
    <row r="2635" ht="15">
      <c r="D2635" s="169"/>
    </row>
    <row r="2636" ht="15">
      <c r="D2636" s="169"/>
    </row>
    <row r="2637" ht="15">
      <c r="D2637" s="169"/>
    </row>
    <row r="2638" ht="15">
      <c r="D2638" s="169"/>
    </row>
    <row r="2639" ht="15">
      <c r="D2639" s="169"/>
    </row>
    <row r="2640" ht="15">
      <c r="D2640" s="169"/>
    </row>
    <row r="2641" ht="15">
      <c r="D2641" s="169"/>
    </row>
    <row r="2642" ht="15">
      <c r="D2642" s="169"/>
    </row>
    <row r="2643" ht="15">
      <c r="D2643" s="169"/>
    </row>
    <row r="2644" ht="15">
      <c r="D2644" s="169"/>
    </row>
    <row r="2645" ht="15">
      <c r="D2645" s="169"/>
    </row>
    <row r="2646" ht="15">
      <c r="D2646" s="169"/>
    </row>
    <row r="2647" ht="15">
      <c r="D2647" s="169"/>
    </row>
    <row r="2648" ht="15">
      <c r="D2648" s="169"/>
    </row>
    <row r="2649" ht="15">
      <c r="D2649" s="169"/>
    </row>
    <row r="2650" ht="15">
      <c r="D2650" s="169"/>
    </row>
    <row r="2651" ht="15">
      <c r="D2651" s="169"/>
    </row>
    <row r="2652" ht="15">
      <c r="D2652" s="169"/>
    </row>
    <row r="2653" ht="15">
      <c r="D2653" s="169"/>
    </row>
    <row r="2654" ht="15">
      <c r="D2654" s="169"/>
    </row>
    <row r="2655" ht="15">
      <c r="D2655" s="169"/>
    </row>
    <row r="2656" ht="15">
      <c r="D2656" s="169"/>
    </row>
    <row r="2657" ht="15">
      <c r="D2657" s="169"/>
    </row>
    <row r="2658" ht="15">
      <c r="D2658" s="169"/>
    </row>
    <row r="2659" ht="15">
      <c r="D2659" s="169"/>
    </row>
    <row r="2660" ht="15">
      <c r="D2660" s="169"/>
    </row>
    <row r="2661" ht="15">
      <c r="D2661" s="169"/>
    </row>
    <row r="2662" ht="15">
      <c r="D2662" s="169"/>
    </row>
    <row r="2663" ht="15">
      <c r="D2663" s="169"/>
    </row>
    <row r="2664" ht="15">
      <c r="D2664" s="169"/>
    </row>
    <row r="2665" ht="15">
      <c r="D2665" s="169"/>
    </row>
    <row r="2666" ht="15">
      <c r="D2666" s="169"/>
    </row>
    <row r="2667" ht="15">
      <c r="D2667" s="169"/>
    </row>
    <row r="2668" ht="15">
      <c r="D2668" s="169"/>
    </row>
    <row r="2669" ht="15">
      <c r="D2669" s="169"/>
    </row>
    <row r="2670" ht="15">
      <c r="D2670" s="169"/>
    </row>
    <row r="2671" ht="15">
      <c r="D2671" s="169"/>
    </row>
    <row r="2672" ht="15">
      <c r="D2672" s="169"/>
    </row>
    <row r="2673" ht="15">
      <c r="D2673" s="169"/>
    </row>
    <row r="2674" ht="15">
      <c r="D2674" s="169"/>
    </row>
    <row r="2675" ht="15">
      <c r="D2675" s="169"/>
    </row>
    <row r="2676" ht="15">
      <c r="D2676" s="169"/>
    </row>
    <row r="2677" ht="15">
      <c r="D2677" s="169"/>
    </row>
    <row r="2678" ht="15">
      <c r="D2678" s="169"/>
    </row>
    <row r="2679" ht="15">
      <c r="D2679" s="169"/>
    </row>
    <row r="2680" ht="15">
      <c r="D2680" s="169"/>
    </row>
    <row r="2681" ht="15">
      <c r="D2681" s="169"/>
    </row>
    <row r="2682" ht="15">
      <c r="D2682" s="169"/>
    </row>
    <row r="2683" ht="15">
      <c r="D2683" s="169"/>
    </row>
    <row r="2684" ht="15">
      <c r="D2684" s="169"/>
    </row>
    <row r="2685" ht="15">
      <c r="D2685" s="169"/>
    </row>
    <row r="2686" ht="15">
      <c r="D2686" s="169"/>
    </row>
    <row r="2687" ht="15">
      <c r="D2687" s="169"/>
    </row>
    <row r="2688" ht="15">
      <c r="D2688" s="169"/>
    </row>
    <row r="2689" ht="15">
      <c r="D2689" s="169"/>
    </row>
    <row r="2690" ht="15">
      <c r="D2690" s="169"/>
    </row>
    <row r="2691" ht="15">
      <c r="D2691" s="169"/>
    </row>
    <row r="2692" ht="15">
      <c r="D2692" s="169"/>
    </row>
    <row r="2693" ht="15">
      <c r="D2693" s="169"/>
    </row>
    <row r="2694" ht="15">
      <c r="D2694" s="169"/>
    </row>
    <row r="2695" ht="15">
      <c r="D2695" s="169"/>
    </row>
    <row r="2696" ht="15">
      <c r="D2696" s="169"/>
    </row>
    <row r="2697" ht="15">
      <c r="D2697" s="169"/>
    </row>
    <row r="2698" ht="15">
      <c r="D2698" s="169"/>
    </row>
    <row r="2699" ht="15">
      <c r="D2699" s="169"/>
    </row>
    <row r="2700" ht="15">
      <c r="D2700" s="169"/>
    </row>
    <row r="2701" ht="15">
      <c r="D2701" s="169"/>
    </row>
    <row r="2702" ht="15">
      <c r="D2702" s="169"/>
    </row>
    <row r="2703" ht="15">
      <c r="D2703" s="169"/>
    </row>
    <row r="2704" ht="15">
      <c r="D2704" s="169"/>
    </row>
    <row r="2705" ht="15">
      <c r="D2705" s="169"/>
    </row>
    <row r="2706" ht="15">
      <c r="D2706" s="169"/>
    </row>
    <row r="2707" ht="15">
      <c r="D2707" s="169"/>
    </row>
    <row r="2708" ht="15">
      <c r="D2708" s="169"/>
    </row>
    <row r="2709" ht="15">
      <c r="D2709" s="169"/>
    </row>
    <row r="2710" ht="15">
      <c r="D2710" s="169"/>
    </row>
    <row r="2711" ht="15">
      <c r="D2711" s="169"/>
    </row>
    <row r="2712" ht="15">
      <c r="D2712" s="169"/>
    </row>
    <row r="2713" ht="15">
      <c r="D2713" s="169"/>
    </row>
    <row r="2714" ht="15">
      <c r="D2714" s="169"/>
    </row>
    <row r="2715" ht="15">
      <c r="D2715" s="169"/>
    </row>
    <row r="2716" ht="15">
      <c r="D2716" s="169"/>
    </row>
    <row r="2717" ht="15">
      <c r="D2717" s="169"/>
    </row>
    <row r="2718" ht="15">
      <c r="D2718" s="169"/>
    </row>
    <row r="2719" ht="15">
      <c r="D2719" s="169"/>
    </row>
    <row r="2720" ht="15">
      <c r="D2720" s="169"/>
    </row>
    <row r="2721" ht="15">
      <c r="D2721" s="169"/>
    </row>
    <row r="2722" ht="15">
      <c r="D2722" s="169"/>
    </row>
    <row r="2723" ht="15">
      <c r="D2723" s="169"/>
    </row>
    <row r="2724" ht="15">
      <c r="D2724" s="169"/>
    </row>
    <row r="2725" ht="15">
      <c r="D2725" s="169"/>
    </row>
    <row r="2726" ht="15">
      <c r="D2726" s="169"/>
    </row>
    <row r="2727" ht="15">
      <c r="D2727" s="169"/>
    </row>
    <row r="2728" ht="15">
      <c r="D2728" s="169"/>
    </row>
    <row r="2729" ht="15">
      <c r="D2729" s="169"/>
    </row>
    <row r="2730" ht="15">
      <c r="D2730" s="169"/>
    </row>
    <row r="2731" ht="15">
      <c r="D2731" s="169"/>
    </row>
    <row r="2732" ht="15">
      <c r="D2732" s="169"/>
    </row>
    <row r="2733" ht="15">
      <c r="D2733" s="169"/>
    </row>
    <row r="2734" ht="15">
      <c r="D2734" s="169"/>
    </row>
    <row r="2735" ht="15">
      <c r="D2735" s="169"/>
    </row>
    <row r="2736" ht="15">
      <c r="D2736" s="169"/>
    </row>
    <row r="2737" ht="15">
      <c r="D2737" s="169"/>
    </row>
    <row r="2738" ht="15">
      <c r="D2738" s="169"/>
    </row>
    <row r="2739" ht="15">
      <c r="D2739" s="169"/>
    </row>
    <row r="2740" ht="15">
      <c r="D2740" s="169"/>
    </row>
    <row r="2741" ht="15">
      <c r="D2741" s="169"/>
    </row>
    <row r="2742" ht="15">
      <c r="D2742" s="169"/>
    </row>
    <row r="2743" ht="15">
      <c r="D2743" s="169"/>
    </row>
    <row r="2744" ht="15">
      <c r="D2744" s="169"/>
    </row>
    <row r="2745" ht="15">
      <c r="D2745" s="169"/>
    </row>
    <row r="2746" ht="15">
      <c r="D2746" s="169"/>
    </row>
    <row r="2747" ht="15">
      <c r="D2747" s="169"/>
    </row>
    <row r="2748" ht="15">
      <c r="D2748" s="169"/>
    </row>
    <row r="2749" ht="15">
      <c r="D2749" s="169"/>
    </row>
    <row r="2750" ht="15">
      <c r="D2750" s="169"/>
    </row>
    <row r="2751" ht="15">
      <c r="D2751" s="169"/>
    </row>
    <row r="2752" ht="15">
      <c r="D2752" s="169"/>
    </row>
    <row r="2753" ht="15">
      <c r="D2753" s="169"/>
    </row>
    <row r="2754" ht="15">
      <c r="D2754" s="169"/>
    </row>
    <row r="2755" ht="15">
      <c r="D2755" s="169"/>
    </row>
    <row r="2756" ht="15">
      <c r="D2756" s="169"/>
    </row>
    <row r="2757" ht="15">
      <c r="D2757" s="169"/>
    </row>
    <row r="2758" ht="15">
      <c r="D2758" s="169"/>
    </row>
    <row r="2759" ht="15">
      <c r="D2759" s="169"/>
    </row>
    <row r="2760" ht="15">
      <c r="D2760" s="169"/>
    </row>
    <row r="2761" ht="15">
      <c r="D2761" s="169"/>
    </row>
    <row r="2762" ht="15">
      <c r="D2762" s="169"/>
    </row>
    <row r="2763" ht="15">
      <c r="D2763" s="169"/>
    </row>
    <row r="2764" ht="15">
      <c r="D2764" s="169"/>
    </row>
    <row r="2765" ht="15">
      <c r="D2765" s="169"/>
    </row>
    <row r="2766" ht="15">
      <c r="D2766" s="169"/>
    </row>
    <row r="2767" ht="15">
      <c r="D2767" s="169"/>
    </row>
    <row r="2768" ht="15">
      <c r="D2768" s="169"/>
    </row>
    <row r="2769" ht="15">
      <c r="D2769" s="169"/>
    </row>
    <row r="2770" ht="15">
      <c r="D2770" s="169"/>
    </row>
    <row r="2771" ht="15">
      <c r="D2771" s="169"/>
    </row>
    <row r="2772" ht="15">
      <c r="D2772" s="169"/>
    </row>
    <row r="2773" ht="15">
      <c r="D2773" s="169"/>
    </row>
    <row r="2774" ht="15">
      <c r="D2774" s="169"/>
    </row>
    <row r="2775" ht="15">
      <c r="D2775" s="169"/>
    </row>
    <row r="2776" ht="15">
      <c r="D2776" s="169"/>
    </row>
    <row r="2777" ht="15">
      <c r="D2777" s="169"/>
    </row>
    <row r="2778" ht="15">
      <c r="D2778" s="169"/>
    </row>
    <row r="2779" ht="15">
      <c r="D2779" s="169"/>
    </row>
    <row r="2780" ht="15">
      <c r="D2780" s="169"/>
    </row>
    <row r="2781" ht="15">
      <c r="D2781" s="169"/>
    </row>
    <row r="2782" ht="15">
      <c r="D2782" s="169"/>
    </row>
    <row r="2783" ht="15">
      <c r="D2783" s="169"/>
    </row>
    <row r="2784" ht="15">
      <c r="D2784" s="169"/>
    </row>
    <row r="2785" ht="15">
      <c r="D2785" s="169"/>
    </row>
    <row r="2786" ht="15">
      <c r="D2786" s="169"/>
    </row>
    <row r="2787" ht="15">
      <c r="D2787" s="169"/>
    </row>
    <row r="2788" ht="15">
      <c r="D2788" s="169"/>
    </row>
    <row r="2789" ht="15">
      <c r="D2789" s="169"/>
    </row>
    <row r="2790" ht="15">
      <c r="D2790" s="169"/>
    </row>
    <row r="2791" ht="15">
      <c r="D2791" s="169"/>
    </row>
    <row r="2792" ht="15">
      <c r="D2792" s="169"/>
    </row>
    <row r="2793" ht="15">
      <c r="D2793" s="169"/>
    </row>
    <row r="2794" ht="15">
      <c r="D2794" s="169"/>
    </row>
    <row r="2795" ht="15">
      <c r="D2795" s="169"/>
    </row>
    <row r="2796" ht="15">
      <c r="D2796" s="169"/>
    </row>
    <row r="2797" ht="15">
      <c r="D2797" s="169"/>
    </row>
    <row r="2798" ht="15">
      <c r="D2798" s="169"/>
    </row>
    <row r="2799" ht="15">
      <c r="D2799" s="169"/>
    </row>
    <row r="2800" ht="15">
      <c r="D2800" s="169"/>
    </row>
    <row r="2801" ht="15">
      <c r="D2801" s="169"/>
    </row>
    <row r="2802" ht="15">
      <c r="D2802" s="169"/>
    </row>
    <row r="2803" ht="15">
      <c r="D2803" s="169"/>
    </row>
    <row r="2804" ht="15">
      <c r="D2804" s="169"/>
    </row>
    <row r="2805" ht="15">
      <c r="D2805" s="169"/>
    </row>
    <row r="2806" ht="15">
      <c r="D2806" s="169"/>
    </row>
    <row r="2807" ht="15">
      <c r="D2807" s="169"/>
    </row>
    <row r="2808" ht="15">
      <c r="D2808" s="169"/>
    </row>
    <row r="2809" ht="15">
      <c r="D2809" s="169"/>
    </row>
    <row r="2810" ht="15">
      <c r="D2810" s="169"/>
    </row>
    <row r="2811" ht="15">
      <c r="D2811" s="169"/>
    </row>
    <row r="2812" ht="15">
      <c r="D2812" s="169"/>
    </row>
    <row r="2813" ht="15">
      <c r="D2813" s="169"/>
    </row>
    <row r="2814" ht="15">
      <c r="D2814" s="169"/>
    </row>
    <row r="2815" ht="15">
      <c r="D2815" s="169"/>
    </row>
    <row r="2816" ht="15">
      <c r="D2816" s="169"/>
    </row>
    <row r="2817" ht="15">
      <c r="D2817" s="169"/>
    </row>
    <row r="2818" ht="15">
      <c r="D2818" s="169"/>
    </row>
    <row r="2819" ht="15">
      <c r="D2819" s="169"/>
    </row>
    <row r="2820" ht="15">
      <c r="D2820" s="169"/>
    </row>
    <row r="2821" ht="15">
      <c r="D2821" s="169"/>
    </row>
    <row r="2822" ht="15">
      <c r="D2822" s="169"/>
    </row>
    <row r="2823" ht="15">
      <c r="D2823" s="169"/>
    </row>
    <row r="2824" ht="15">
      <c r="D2824" s="169"/>
    </row>
    <row r="2825" ht="15">
      <c r="D2825" s="169"/>
    </row>
    <row r="2826" ht="15">
      <c r="D2826" s="169"/>
    </row>
    <row r="2827" ht="15">
      <c r="D2827" s="169"/>
    </row>
    <row r="2828" ht="15">
      <c r="D2828" s="169"/>
    </row>
    <row r="2829" ht="15">
      <c r="D2829" s="169"/>
    </row>
    <row r="2830" ht="15">
      <c r="D2830" s="169"/>
    </row>
    <row r="2831" ht="15">
      <c r="D2831" s="169"/>
    </row>
    <row r="2832" ht="15">
      <c r="D2832" s="169"/>
    </row>
    <row r="2833" ht="15">
      <c r="D2833" s="169"/>
    </row>
    <row r="2834" ht="15">
      <c r="D2834" s="169"/>
    </row>
    <row r="2835" ht="15">
      <c r="D2835" s="169"/>
    </row>
    <row r="2836" ht="15">
      <c r="D2836" s="169"/>
    </row>
    <row r="2837" ht="15">
      <c r="D2837" s="169"/>
    </row>
    <row r="2838" ht="15">
      <c r="D2838" s="169"/>
    </row>
    <row r="2839" ht="15">
      <c r="D2839" s="169"/>
    </row>
    <row r="2840" ht="15">
      <c r="D2840" s="169"/>
    </row>
    <row r="2841" ht="15">
      <c r="D2841" s="169"/>
    </row>
    <row r="2842" ht="15">
      <c r="D2842" s="169"/>
    </row>
    <row r="2843" ht="15">
      <c r="D2843" s="169"/>
    </row>
    <row r="2844" ht="15">
      <c r="D2844" s="169"/>
    </row>
    <row r="2845" ht="15">
      <c r="D2845" s="169"/>
    </row>
    <row r="2846" ht="15">
      <c r="D2846" s="169"/>
    </row>
    <row r="2847" ht="15">
      <c r="D2847" s="169"/>
    </row>
    <row r="2848" ht="15">
      <c r="D2848" s="169"/>
    </row>
    <row r="2849" ht="15">
      <c r="D2849" s="169"/>
    </row>
    <row r="2850" ht="15">
      <c r="D2850" s="169"/>
    </row>
    <row r="2851" ht="15">
      <c r="D2851" s="169"/>
    </row>
    <row r="2852" ht="15">
      <c r="D2852" s="169"/>
    </row>
    <row r="2853" ht="15">
      <c r="D2853" s="169"/>
    </row>
    <row r="2854" ht="15">
      <c r="D2854" s="169"/>
    </row>
    <row r="2855" ht="15">
      <c r="D2855" s="169"/>
    </row>
    <row r="2856" ht="15">
      <c r="D2856" s="169"/>
    </row>
    <row r="2857" ht="15">
      <c r="D2857" s="169"/>
    </row>
    <row r="2858" ht="15">
      <c r="D2858" s="169"/>
    </row>
    <row r="2859" ht="15">
      <c r="D2859" s="169"/>
    </row>
    <row r="2860" ht="15">
      <c r="D2860" s="169"/>
    </row>
    <row r="2861" ht="15">
      <c r="D2861" s="169"/>
    </row>
    <row r="2862" ht="15">
      <c r="D2862" s="169"/>
    </row>
    <row r="2863" ht="15">
      <c r="D2863" s="169"/>
    </row>
    <row r="2864" ht="15">
      <c r="D2864" s="169"/>
    </row>
    <row r="2865" ht="15">
      <c r="D2865" s="169"/>
    </row>
    <row r="2866" ht="15">
      <c r="D2866" s="169"/>
    </row>
    <row r="2867" ht="15">
      <c r="D2867" s="169"/>
    </row>
    <row r="2868" ht="15">
      <c r="D2868" s="169"/>
    </row>
    <row r="2869" ht="15">
      <c r="D2869" s="169"/>
    </row>
    <row r="2870" ht="15">
      <c r="D2870" s="169"/>
    </row>
    <row r="2871" ht="15">
      <c r="D2871" s="169"/>
    </row>
    <row r="2872" ht="15">
      <c r="D2872" s="169"/>
    </row>
    <row r="2873" ht="15">
      <c r="D2873" s="169"/>
    </row>
    <row r="2874" ht="15">
      <c r="D2874" s="169"/>
    </row>
    <row r="2875" ht="15">
      <c r="D2875" s="169"/>
    </row>
    <row r="2876" ht="15">
      <c r="D2876" s="169"/>
    </row>
    <row r="2877" ht="15">
      <c r="D2877" s="169"/>
    </row>
    <row r="2878" ht="15">
      <c r="D2878" s="169"/>
    </row>
    <row r="2879" ht="15">
      <c r="D2879" s="169"/>
    </row>
    <row r="2880" ht="15">
      <c r="D2880" s="169"/>
    </row>
    <row r="2881" ht="15">
      <c r="D2881" s="169"/>
    </row>
    <row r="2882" ht="15">
      <c r="D2882" s="169"/>
    </row>
    <row r="2883" ht="15">
      <c r="D2883" s="169"/>
    </row>
    <row r="2884" ht="15">
      <c r="D2884" s="169"/>
    </row>
    <row r="2885" ht="15">
      <c r="D2885" s="169"/>
    </row>
    <row r="2886" ht="15">
      <c r="D2886" s="169"/>
    </row>
    <row r="2887" ht="15">
      <c r="D2887" s="169"/>
    </row>
    <row r="2888" ht="15">
      <c r="D2888" s="169"/>
    </row>
    <row r="2889" ht="15">
      <c r="D2889" s="169"/>
    </row>
    <row r="2890" ht="15">
      <c r="D2890" s="169"/>
    </row>
    <row r="2891" ht="15">
      <c r="D2891" s="169"/>
    </row>
    <row r="2892" ht="15">
      <c r="D2892" s="169"/>
    </row>
    <row r="2893" ht="15">
      <c r="D2893" s="169"/>
    </row>
    <row r="2894" ht="15">
      <c r="D2894" s="169"/>
    </row>
    <row r="2895" ht="15">
      <c r="D2895" s="169"/>
    </row>
    <row r="2896" ht="15">
      <c r="D2896" s="169"/>
    </row>
    <row r="2897" ht="15">
      <c r="D2897" s="169"/>
    </row>
    <row r="2898" ht="15">
      <c r="D2898" s="169"/>
    </row>
    <row r="2899" ht="15">
      <c r="D2899" s="169"/>
    </row>
    <row r="2900" ht="15">
      <c r="D2900" s="169"/>
    </row>
    <row r="2901" ht="15">
      <c r="D2901" s="169"/>
    </row>
    <row r="2902" ht="15">
      <c r="D2902" s="169"/>
    </row>
    <row r="2903" ht="15">
      <c r="D2903" s="169"/>
    </row>
    <row r="2904" ht="15">
      <c r="D2904" s="169"/>
    </row>
    <row r="2905" ht="15">
      <c r="D2905" s="169"/>
    </row>
    <row r="2906" ht="15">
      <c r="D2906" s="169"/>
    </row>
    <row r="2907" ht="15">
      <c r="D2907" s="169"/>
    </row>
    <row r="2908" ht="15">
      <c r="D2908" s="169"/>
    </row>
    <row r="2909" ht="15">
      <c r="D2909" s="169"/>
    </row>
    <row r="2910" ht="15">
      <c r="D2910" s="169"/>
    </row>
    <row r="2911" ht="15">
      <c r="D2911" s="169"/>
    </row>
    <row r="2912" ht="15">
      <c r="D2912" s="169"/>
    </row>
    <row r="2913" ht="15">
      <c r="D2913" s="169"/>
    </row>
    <row r="2914" ht="15">
      <c r="D2914" s="169"/>
    </row>
    <row r="2915" ht="15">
      <c r="D2915" s="169"/>
    </row>
    <row r="2916" ht="15">
      <c r="D2916" s="169"/>
    </row>
    <row r="2917" ht="15">
      <c r="D2917" s="169"/>
    </row>
    <row r="2918" ht="15">
      <c r="D2918" s="169"/>
    </row>
    <row r="2919" ht="15">
      <c r="D2919" s="169"/>
    </row>
    <row r="2920" ht="15">
      <c r="D2920" s="169"/>
    </row>
    <row r="2921" ht="15">
      <c r="D2921" s="169"/>
    </row>
    <row r="2922" ht="15">
      <c r="D2922" s="169"/>
    </row>
    <row r="2923" ht="15">
      <c r="D2923" s="169"/>
    </row>
    <row r="2924" ht="15">
      <c r="D2924" s="169"/>
    </row>
    <row r="2925" ht="15">
      <c r="D2925" s="169"/>
    </row>
    <row r="2926" ht="15">
      <c r="D2926" s="169"/>
    </row>
    <row r="2927" ht="15">
      <c r="D2927" s="169"/>
    </row>
    <row r="2928" ht="15">
      <c r="D2928" s="169"/>
    </row>
    <row r="2929" ht="15">
      <c r="D2929" s="169"/>
    </row>
    <row r="2930" ht="15">
      <c r="D2930" s="169"/>
    </row>
    <row r="2931" ht="15">
      <c r="D2931" s="169"/>
    </row>
    <row r="2932" ht="15">
      <c r="D2932" s="169"/>
    </row>
    <row r="2933" ht="15">
      <c r="D2933" s="169"/>
    </row>
    <row r="2934" ht="15">
      <c r="D2934" s="169"/>
    </row>
    <row r="2935" ht="15">
      <c r="D2935" s="169"/>
    </row>
    <row r="2936" ht="15">
      <c r="D2936" s="169"/>
    </row>
    <row r="2937" ht="15">
      <c r="D2937" s="169"/>
    </row>
    <row r="2938" ht="15">
      <c r="D2938" s="169"/>
    </row>
    <row r="2939" ht="15">
      <c r="D2939" s="169"/>
    </row>
    <row r="2940" ht="15">
      <c r="D2940" s="169"/>
    </row>
    <row r="2941" ht="15">
      <c r="D2941" s="169"/>
    </row>
    <row r="2942" ht="15">
      <c r="D2942" s="169"/>
    </row>
    <row r="2943" ht="15">
      <c r="D2943" s="169"/>
    </row>
    <row r="2944" ht="15">
      <c r="D2944" s="169"/>
    </row>
    <row r="2945" ht="15">
      <c r="D2945" s="169"/>
    </row>
    <row r="2946" ht="15">
      <c r="D2946" s="169"/>
    </row>
    <row r="2947" ht="15">
      <c r="D2947" s="169"/>
    </row>
    <row r="2948" ht="15">
      <c r="D2948" s="169"/>
    </row>
    <row r="2949" ht="15">
      <c r="D2949" s="169"/>
    </row>
    <row r="2950" ht="15">
      <c r="D2950" s="169"/>
    </row>
    <row r="2951" ht="15">
      <c r="D2951" s="169"/>
    </row>
    <row r="2952" ht="15">
      <c r="D2952" s="169"/>
    </row>
    <row r="2953" ht="15">
      <c r="D2953" s="169"/>
    </row>
    <row r="2954" ht="15">
      <c r="D2954" s="169"/>
    </row>
    <row r="2955" ht="15">
      <c r="D2955" s="169"/>
    </row>
    <row r="2956" ht="15">
      <c r="D2956" s="169"/>
    </row>
    <row r="2957" ht="15">
      <c r="D2957" s="169"/>
    </row>
    <row r="2958" ht="15">
      <c r="D2958" s="169"/>
    </row>
    <row r="2959" ht="15">
      <c r="D2959" s="169"/>
    </row>
    <row r="2960" ht="15">
      <c r="D2960" s="169"/>
    </row>
    <row r="2961" ht="15">
      <c r="D2961" s="169"/>
    </row>
    <row r="2962" ht="15">
      <c r="D2962" s="169"/>
    </row>
    <row r="2963" ht="15">
      <c r="D2963" s="169"/>
    </row>
    <row r="2964" ht="15">
      <c r="D2964" s="169"/>
    </row>
    <row r="2965" ht="15">
      <c r="D2965" s="169"/>
    </row>
    <row r="2966" ht="15">
      <c r="D2966" s="169"/>
    </row>
    <row r="2967" ht="15">
      <c r="D2967" s="169"/>
    </row>
    <row r="2968" ht="15">
      <c r="D2968" s="169"/>
    </row>
    <row r="2969" ht="15">
      <c r="D2969" s="169"/>
    </row>
    <row r="2970" ht="15">
      <c r="D2970" s="169"/>
    </row>
    <row r="2971" ht="15">
      <c r="D2971" s="169"/>
    </row>
    <row r="2972" ht="15">
      <c r="D2972" s="169"/>
    </row>
    <row r="2973" ht="15">
      <c r="D2973" s="169"/>
    </row>
    <row r="2974" ht="15">
      <c r="D2974" s="169"/>
    </row>
    <row r="2975" ht="15">
      <c r="D2975" s="169"/>
    </row>
    <row r="2976" ht="15">
      <c r="D2976" s="169"/>
    </row>
    <row r="2977" ht="15">
      <c r="D2977" s="169"/>
    </row>
    <row r="2978" ht="15">
      <c r="D2978" s="169"/>
    </row>
    <row r="2979" ht="15">
      <c r="D2979" s="169"/>
    </row>
    <row r="2980" ht="15">
      <c r="D2980" s="169"/>
    </row>
    <row r="2981" ht="15">
      <c r="D2981" s="169"/>
    </row>
    <row r="2982" ht="15">
      <c r="D2982" s="169"/>
    </row>
    <row r="2983" ht="15">
      <c r="D2983" s="169"/>
    </row>
    <row r="2984" ht="15">
      <c r="D2984" s="169"/>
    </row>
    <row r="2985" ht="15">
      <c r="D2985" s="169"/>
    </row>
    <row r="2986" ht="15">
      <c r="D2986" s="169"/>
    </row>
    <row r="2987" ht="15">
      <c r="D2987" s="169"/>
    </row>
    <row r="2988" ht="15">
      <c r="D2988" s="169"/>
    </row>
    <row r="2989" ht="15">
      <c r="D2989" s="169"/>
    </row>
    <row r="2990" ht="15">
      <c r="D2990" s="169"/>
    </row>
    <row r="2991" ht="15">
      <c r="D2991" s="169"/>
    </row>
    <row r="2992" ht="15">
      <c r="D2992" s="169"/>
    </row>
    <row r="2993" ht="15">
      <c r="D2993" s="169"/>
    </row>
    <row r="2994" ht="15">
      <c r="D2994" s="169"/>
    </row>
    <row r="2995" ht="15">
      <c r="D2995" s="169"/>
    </row>
    <row r="2996" ht="15">
      <c r="D2996" s="169"/>
    </row>
    <row r="2997" ht="15">
      <c r="D2997" s="169"/>
    </row>
    <row r="2998" ht="15">
      <c r="D2998" s="169"/>
    </row>
    <row r="2999" ht="15">
      <c r="D2999" s="169"/>
    </row>
    <row r="3000" ht="15">
      <c r="D3000" s="169"/>
    </row>
    <row r="3001" ht="15">
      <c r="D3001" s="169"/>
    </row>
    <row r="3002" ht="15">
      <c r="D3002" s="169"/>
    </row>
    <row r="3003" ht="15">
      <c r="D3003" s="169"/>
    </row>
    <row r="3004" ht="15">
      <c r="D3004" s="169"/>
    </row>
    <row r="3005" ht="15">
      <c r="D3005" s="169"/>
    </row>
    <row r="3006" ht="15">
      <c r="D3006" s="169"/>
    </row>
    <row r="3007" ht="15">
      <c r="D3007" s="169"/>
    </row>
    <row r="3008" ht="15">
      <c r="D3008" s="169"/>
    </row>
    <row r="3009" ht="15">
      <c r="D3009" s="169"/>
    </row>
    <row r="3010" ht="15">
      <c r="D3010" s="169"/>
    </row>
    <row r="3011" ht="15">
      <c r="D3011" s="169"/>
    </row>
    <row r="3012" ht="15">
      <c r="D3012" s="169"/>
    </row>
    <row r="3013" ht="15">
      <c r="D3013" s="169"/>
    </row>
    <row r="3014" ht="15">
      <c r="D3014" s="169"/>
    </row>
    <row r="3015" ht="15">
      <c r="D3015" s="169"/>
    </row>
    <row r="3016" ht="15">
      <c r="D3016" s="169"/>
    </row>
    <row r="3017" ht="15">
      <c r="D3017" s="169"/>
    </row>
    <row r="3018" ht="15">
      <c r="D3018" s="169"/>
    </row>
    <row r="3019" ht="15">
      <c r="D3019" s="169"/>
    </row>
    <row r="3020" ht="15">
      <c r="D3020" s="169"/>
    </row>
    <row r="3021" ht="15">
      <c r="D3021" s="169"/>
    </row>
    <row r="3022" ht="15">
      <c r="D3022" s="169"/>
    </row>
    <row r="3023" ht="15">
      <c r="D3023" s="169"/>
    </row>
    <row r="3024" ht="15">
      <c r="D3024" s="169"/>
    </row>
    <row r="3025" ht="15">
      <c r="D3025" s="169"/>
    </row>
    <row r="3026" ht="15">
      <c r="D3026" s="169"/>
    </row>
    <row r="3027" ht="15">
      <c r="D3027" s="169"/>
    </row>
    <row r="3028" ht="15">
      <c r="D3028" s="169"/>
    </row>
    <row r="3029" ht="15">
      <c r="D3029" s="169"/>
    </row>
    <row r="3030" ht="15">
      <c r="D3030" s="169"/>
    </row>
    <row r="3031" ht="15">
      <c r="D3031" s="169"/>
    </row>
    <row r="3032" ht="15">
      <c r="D3032" s="169"/>
    </row>
    <row r="3033" ht="15">
      <c r="D3033" s="169"/>
    </row>
    <row r="3034" ht="15">
      <c r="D3034" s="169"/>
    </row>
    <row r="3035" ht="15">
      <c r="D3035" s="169"/>
    </row>
    <row r="3036" ht="15">
      <c r="D3036" s="169"/>
    </row>
    <row r="3037" ht="15">
      <c r="D3037" s="169"/>
    </row>
    <row r="3038" ht="15">
      <c r="D3038" s="169"/>
    </row>
    <row r="3039" ht="15">
      <c r="D3039" s="169"/>
    </row>
    <row r="3040" ht="15">
      <c r="D3040" s="169"/>
    </row>
    <row r="3041" ht="15">
      <c r="D3041" s="169"/>
    </row>
    <row r="3042" ht="15">
      <c r="D3042" s="169"/>
    </row>
    <row r="3043" ht="15">
      <c r="D3043" s="169"/>
    </row>
    <row r="3044" ht="15">
      <c r="D3044" s="169"/>
    </row>
    <row r="3045" ht="15">
      <c r="D3045" s="169"/>
    </row>
    <row r="3046" ht="15">
      <c r="D3046" s="169"/>
    </row>
    <row r="3047" ht="15">
      <c r="D3047" s="169"/>
    </row>
    <row r="3048" ht="15">
      <c r="D3048" s="169"/>
    </row>
    <row r="3049" ht="15">
      <c r="D3049" s="169"/>
    </row>
    <row r="3050" ht="15">
      <c r="D3050" s="169"/>
    </row>
    <row r="3051" ht="15">
      <c r="D3051" s="169"/>
    </row>
    <row r="3052" ht="15">
      <c r="D3052" s="169"/>
    </row>
    <row r="3053" ht="15">
      <c r="D3053" s="169"/>
    </row>
    <row r="3054" ht="15">
      <c r="D3054" s="169"/>
    </row>
    <row r="3055" ht="15">
      <c r="D3055" s="169"/>
    </row>
    <row r="3056" ht="15">
      <c r="D3056" s="169"/>
    </row>
    <row r="3057" ht="15">
      <c r="D3057" s="169"/>
    </row>
    <row r="3058" ht="15">
      <c r="D3058" s="169"/>
    </row>
    <row r="3059" ht="15">
      <c r="D3059" s="169"/>
    </row>
    <row r="3060" ht="15">
      <c r="D3060" s="169"/>
    </row>
    <row r="3061" ht="15">
      <c r="D3061" s="169"/>
    </row>
    <row r="3062" ht="15">
      <c r="D3062" s="169"/>
    </row>
    <row r="3063" ht="15">
      <c r="D3063" s="169"/>
    </row>
    <row r="3064" ht="15">
      <c r="D3064" s="169"/>
    </row>
    <row r="3065" ht="15">
      <c r="D3065" s="169"/>
    </row>
    <row r="3066" ht="15">
      <c r="D3066" s="169"/>
    </row>
    <row r="3067" ht="15">
      <c r="D3067" s="169"/>
    </row>
    <row r="3068" ht="15">
      <c r="D3068" s="169"/>
    </row>
    <row r="3069" ht="15">
      <c r="D3069" s="169"/>
    </row>
    <row r="3070" ht="15">
      <c r="D3070" s="169"/>
    </row>
    <row r="3071" ht="15">
      <c r="D3071" s="169"/>
    </row>
    <row r="3072" ht="15">
      <c r="D3072" s="169"/>
    </row>
    <row r="3073" ht="15">
      <c r="D3073" s="169"/>
    </row>
    <row r="3074" ht="15">
      <c r="D3074" s="169"/>
    </row>
    <row r="3075" ht="15">
      <c r="D3075" s="169"/>
    </row>
    <row r="3076" ht="15">
      <c r="D3076" s="169"/>
    </row>
    <row r="3077" ht="15">
      <c r="D3077" s="169"/>
    </row>
    <row r="3078" ht="15">
      <c r="D3078" s="169"/>
    </row>
    <row r="3079" ht="15">
      <c r="D3079" s="169"/>
    </row>
    <row r="3080" ht="15">
      <c r="D3080" s="169"/>
    </row>
    <row r="3081" ht="15">
      <c r="D3081" s="169"/>
    </row>
    <row r="3082" ht="15">
      <c r="D3082" s="169"/>
    </row>
    <row r="3083" ht="15">
      <c r="D3083" s="169"/>
    </row>
    <row r="3084" ht="15">
      <c r="D3084" s="169"/>
    </row>
    <row r="3085" ht="15">
      <c r="D3085" s="169"/>
    </row>
    <row r="3086" ht="15">
      <c r="D3086" s="169"/>
    </row>
    <row r="3087" ht="15">
      <c r="D3087" s="169"/>
    </row>
    <row r="3088" ht="15">
      <c r="D3088" s="169"/>
    </row>
    <row r="3089" ht="15">
      <c r="D3089" s="169"/>
    </row>
    <row r="3090" ht="15">
      <c r="D3090" s="169"/>
    </row>
    <row r="3091" ht="15">
      <c r="D3091" s="169"/>
    </row>
    <row r="3092" ht="15">
      <c r="D3092" s="169"/>
    </row>
    <row r="3093" ht="15">
      <c r="D3093" s="169"/>
    </row>
    <row r="3094" ht="15">
      <c r="D3094" s="169"/>
    </row>
    <row r="3095" ht="15">
      <c r="D3095" s="169"/>
    </row>
    <row r="3096" ht="15">
      <c r="D3096" s="169"/>
    </row>
    <row r="3097" ht="15">
      <c r="D3097" s="169"/>
    </row>
    <row r="3098" ht="15">
      <c r="D3098" s="169"/>
    </row>
    <row r="3099" ht="15">
      <c r="D3099" s="169"/>
    </row>
    <row r="3100" ht="15">
      <c r="D3100" s="169"/>
    </row>
    <row r="3101" ht="15">
      <c r="D3101" s="169"/>
    </row>
    <row r="3102" ht="15">
      <c r="D3102" s="169"/>
    </row>
    <row r="3103" ht="15">
      <c r="D3103" s="169"/>
    </row>
    <row r="3104" ht="15">
      <c r="D3104" s="169"/>
    </row>
    <row r="3105" ht="15">
      <c r="D3105" s="169"/>
    </row>
    <row r="3106" ht="15">
      <c r="D3106" s="169"/>
    </row>
    <row r="3107" ht="15">
      <c r="D3107" s="169"/>
    </row>
    <row r="3108" ht="15">
      <c r="D3108" s="169"/>
    </row>
    <row r="3109" ht="15">
      <c r="D3109" s="169"/>
    </row>
    <row r="3110" ht="15">
      <c r="D3110" s="169"/>
    </row>
    <row r="3111" ht="15">
      <c r="D3111" s="169"/>
    </row>
    <row r="3112" ht="15">
      <c r="D3112" s="169"/>
    </row>
    <row r="3113" ht="15">
      <c r="D3113" s="169"/>
    </row>
    <row r="3114" ht="15">
      <c r="D3114" s="169"/>
    </row>
    <row r="3115" ht="15">
      <c r="D3115" s="169"/>
    </row>
    <row r="3116" ht="15">
      <c r="D3116" s="169"/>
    </row>
    <row r="3117" ht="15">
      <c r="D3117" s="169"/>
    </row>
    <row r="3118" ht="15">
      <c r="D3118" s="169"/>
    </row>
    <row r="3119" ht="15">
      <c r="D3119" s="169"/>
    </row>
    <row r="3120" ht="15">
      <c r="D3120" s="169"/>
    </row>
    <row r="3121" ht="15">
      <c r="D3121" s="169"/>
    </row>
    <row r="3122" ht="15">
      <c r="D3122" s="169"/>
    </row>
    <row r="3123" ht="15">
      <c r="D3123" s="169"/>
    </row>
    <row r="3124" ht="15">
      <c r="D3124" s="169"/>
    </row>
    <row r="3125" ht="15">
      <c r="D3125" s="169"/>
    </row>
    <row r="3126" ht="15">
      <c r="D3126" s="169"/>
    </row>
    <row r="3127" ht="15">
      <c r="D3127" s="169"/>
    </row>
    <row r="3128" ht="15">
      <c r="D3128" s="169"/>
    </row>
    <row r="3129" ht="15">
      <c r="D3129" s="169"/>
    </row>
    <row r="3130" ht="15">
      <c r="D3130" s="169"/>
    </row>
    <row r="3131" ht="15">
      <c r="D3131" s="169"/>
    </row>
    <row r="3132" ht="15">
      <c r="D3132" s="169"/>
    </row>
    <row r="3133" ht="15">
      <c r="D3133" s="169"/>
    </row>
    <row r="3134" ht="15">
      <c r="D3134" s="169"/>
    </row>
    <row r="3135" ht="15">
      <c r="D3135" s="169"/>
    </row>
    <row r="3136" ht="15">
      <c r="D3136" s="169"/>
    </row>
    <row r="3137" ht="15">
      <c r="D3137" s="169"/>
    </row>
    <row r="3138" ht="15">
      <c r="D3138" s="169"/>
    </row>
    <row r="3139" ht="15">
      <c r="D3139" s="169"/>
    </row>
    <row r="3140" ht="15">
      <c r="D3140" s="169"/>
    </row>
    <row r="3141" ht="15">
      <c r="D3141" s="169"/>
    </row>
    <row r="3142" ht="15">
      <c r="D3142" s="169"/>
    </row>
    <row r="3143" ht="15">
      <c r="D3143" s="169"/>
    </row>
    <row r="3144" ht="15">
      <c r="D3144" s="169"/>
    </row>
    <row r="3145" ht="15">
      <c r="D3145" s="169"/>
    </row>
    <row r="3146" ht="15">
      <c r="D3146" s="169"/>
    </row>
    <row r="3147" ht="15">
      <c r="D3147" s="169"/>
    </row>
    <row r="3148" ht="15">
      <c r="D3148" s="169"/>
    </row>
    <row r="3149" ht="15">
      <c r="D3149" s="169"/>
    </row>
    <row r="3150" ht="15">
      <c r="D3150" s="169"/>
    </row>
    <row r="3151" ht="15">
      <c r="D3151" s="169"/>
    </row>
    <row r="3152" ht="15">
      <c r="D3152" s="169"/>
    </row>
    <row r="3153" ht="15">
      <c r="D3153" s="169"/>
    </row>
    <row r="3154" ht="15">
      <c r="D3154" s="169"/>
    </row>
    <row r="3155" ht="15">
      <c r="D3155" s="169"/>
    </row>
    <row r="3156" ht="15">
      <c r="D3156" s="169"/>
    </row>
    <row r="3157" ht="15">
      <c r="D3157" s="169"/>
    </row>
    <row r="3158" ht="15">
      <c r="D3158" s="169"/>
    </row>
    <row r="3159" ht="15">
      <c r="D3159" s="169"/>
    </row>
    <row r="3160" ht="15">
      <c r="D3160" s="169"/>
    </row>
    <row r="3161" ht="15">
      <c r="D3161" s="169"/>
    </row>
    <row r="3162" ht="15">
      <c r="D3162" s="169"/>
    </row>
    <row r="3163" ht="15">
      <c r="D3163" s="169"/>
    </row>
    <row r="3164" ht="15">
      <c r="D3164" s="169"/>
    </row>
    <row r="3165" ht="15">
      <c r="D3165" s="169"/>
    </row>
    <row r="3166" ht="15">
      <c r="D3166" s="169"/>
    </row>
    <row r="3167" ht="15">
      <c r="D3167" s="169"/>
    </row>
    <row r="3168" ht="15">
      <c r="D3168" s="169"/>
    </row>
    <row r="3169" ht="15">
      <c r="D3169" s="169"/>
    </row>
    <row r="3170" ht="15">
      <c r="D3170" s="169"/>
    </row>
    <row r="3171" ht="15">
      <c r="D3171" s="169"/>
    </row>
    <row r="3172" ht="15">
      <c r="D3172" s="169"/>
    </row>
    <row r="3173" ht="15">
      <c r="D3173" s="169"/>
    </row>
    <row r="3174" ht="15">
      <c r="D3174" s="169"/>
    </row>
    <row r="3175" ht="15">
      <c r="D3175" s="169"/>
    </row>
    <row r="3176" ht="15">
      <c r="D3176" s="169"/>
    </row>
    <row r="3177" ht="15">
      <c r="D3177" s="169"/>
    </row>
    <row r="3178" ht="15">
      <c r="D3178" s="169"/>
    </row>
    <row r="3179" ht="15">
      <c r="D3179" s="169"/>
    </row>
    <row r="3180" ht="15">
      <c r="D3180" s="169"/>
    </row>
    <row r="3181" ht="15">
      <c r="D3181" s="169"/>
    </row>
    <row r="3182" ht="15">
      <c r="D3182" s="169"/>
    </row>
    <row r="3183" ht="15">
      <c r="D3183" s="169"/>
    </row>
    <row r="3184" ht="15">
      <c r="D3184" s="169"/>
    </row>
    <row r="3185" ht="15">
      <c r="D3185" s="169"/>
    </row>
    <row r="3186" ht="15">
      <c r="D3186" s="169"/>
    </row>
    <row r="3187" ht="15">
      <c r="D3187" s="169"/>
    </row>
    <row r="3188" ht="15">
      <c r="D3188" s="169"/>
    </row>
    <row r="3189" ht="15">
      <c r="D3189" s="169"/>
    </row>
    <row r="3190" ht="15">
      <c r="D3190" s="169"/>
    </row>
    <row r="3191" ht="15">
      <c r="D3191" s="169"/>
    </row>
    <row r="3192" ht="15">
      <c r="D3192" s="169"/>
    </row>
    <row r="3193" ht="15">
      <c r="D3193" s="169"/>
    </row>
    <row r="3194" ht="15">
      <c r="D3194" s="169"/>
    </row>
    <row r="3195" ht="15">
      <c r="D3195" s="169"/>
    </row>
    <row r="3196" ht="15">
      <c r="D3196" s="169"/>
    </row>
    <row r="3197" ht="15">
      <c r="D3197" s="169"/>
    </row>
    <row r="3198" ht="15">
      <c r="D3198" s="169"/>
    </row>
    <row r="3199" ht="15">
      <c r="D3199" s="169"/>
    </row>
    <row r="3200" ht="15">
      <c r="D3200" s="169"/>
    </row>
    <row r="3201" ht="15">
      <c r="D3201" s="169"/>
    </row>
    <row r="3202" ht="15">
      <c r="D3202" s="169"/>
    </row>
    <row r="3203" ht="15">
      <c r="D3203" s="169"/>
    </row>
    <row r="3204" ht="15">
      <c r="D3204" s="169"/>
    </row>
    <row r="3205" ht="15">
      <c r="D3205" s="169"/>
    </row>
    <row r="3206" ht="15">
      <c r="D3206" s="169"/>
    </row>
    <row r="3207" ht="15">
      <c r="D3207" s="169"/>
    </row>
    <row r="3208" ht="15">
      <c r="D3208" s="169"/>
    </row>
    <row r="3209" ht="15">
      <c r="D3209" s="169"/>
    </row>
    <row r="3210" ht="15">
      <c r="D3210" s="169"/>
    </row>
    <row r="3211" ht="15">
      <c r="D3211" s="169"/>
    </row>
    <row r="3212" ht="15">
      <c r="D3212" s="169"/>
    </row>
    <row r="3213" ht="15">
      <c r="D3213" s="169"/>
    </row>
    <row r="3214" ht="15">
      <c r="D3214" s="169"/>
    </row>
    <row r="3215" ht="15">
      <c r="D3215" s="169"/>
    </row>
    <row r="3216" ht="15">
      <c r="D3216" s="169"/>
    </row>
    <row r="3217" ht="15">
      <c r="D3217" s="169"/>
    </row>
    <row r="3218" ht="15">
      <c r="D3218" s="169"/>
    </row>
    <row r="3219" ht="15">
      <c r="D3219" s="169"/>
    </row>
    <row r="3220" ht="15">
      <c r="D3220" s="169"/>
    </row>
    <row r="3221" ht="15">
      <c r="D3221" s="169"/>
    </row>
    <row r="3222" ht="15">
      <c r="D3222" s="169"/>
    </row>
    <row r="3223" ht="15">
      <c r="D3223" s="169"/>
    </row>
    <row r="3224" ht="15">
      <c r="D3224" s="169"/>
    </row>
    <row r="3225" ht="15">
      <c r="D3225" s="169"/>
    </row>
    <row r="3226" ht="15">
      <c r="D3226" s="169"/>
    </row>
    <row r="3227" ht="15">
      <c r="D3227" s="169"/>
    </row>
    <row r="3228" ht="15">
      <c r="D3228" s="169"/>
    </row>
    <row r="3229" ht="15">
      <c r="D3229" s="169"/>
    </row>
    <row r="3230" ht="15">
      <c r="D3230" s="169"/>
    </row>
    <row r="3231" ht="15">
      <c r="D3231" s="169"/>
    </row>
    <row r="3232" ht="15">
      <c r="D3232" s="169"/>
    </row>
    <row r="3233" ht="15">
      <c r="D3233" s="169"/>
    </row>
    <row r="3234" ht="15">
      <c r="D3234" s="169"/>
    </row>
    <row r="3235" ht="15">
      <c r="D3235" s="169"/>
    </row>
    <row r="3236" ht="15">
      <c r="D3236" s="169"/>
    </row>
    <row r="3237" ht="15">
      <c r="D3237" s="169"/>
    </row>
    <row r="3238" ht="15">
      <c r="D3238" s="169"/>
    </row>
    <row r="3239" ht="15">
      <c r="D3239" s="169"/>
    </row>
    <row r="3240" ht="15">
      <c r="D3240" s="169"/>
    </row>
    <row r="3241" ht="15">
      <c r="D3241" s="169"/>
    </row>
    <row r="3242" ht="15">
      <c r="D3242" s="169"/>
    </row>
    <row r="3243" ht="15">
      <c r="D3243" s="169"/>
    </row>
    <row r="3244" ht="15">
      <c r="D3244" s="169"/>
    </row>
    <row r="3245" ht="15">
      <c r="D3245" s="169"/>
    </row>
    <row r="3246" ht="15">
      <c r="D3246" s="169"/>
    </row>
    <row r="3247" ht="15">
      <c r="D3247" s="169"/>
    </row>
    <row r="3248" ht="15">
      <c r="D3248" s="169"/>
    </row>
    <row r="3249" ht="15">
      <c r="D3249" s="169"/>
    </row>
    <row r="3250" ht="15">
      <c r="D3250" s="169"/>
    </row>
    <row r="3251" ht="15">
      <c r="D3251" s="169"/>
    </row>
    <row r="3252" ht="15">
      <c r="D3252" s="169"/>
    </row>
    <row r="3253" ht="15">
      <c r="D3253" s="169"/>
    </row>
    <row r="3254" ht="15">
      <c r="D3254" s="169"/>
    </row>
    <row r="3255" ht="15">
      <c r="D3255" s="169"/>
    </row>
    <row r="3256" ht="15">
      <c r="D3256" s="169"/>
    </row>
    <row r="3257" ht="15">
      <c r="D3257" s="169"/>
    </row>
    <row r="3258" ht="15">
      <c r="D3258" s="169"/>
    </row>
    <row r="3259" ht="15">
      <c r="D3259" s="169"/>
    </row>
    <row r="3260" ht="15">
      <c r="D3260" s="169"/>
    </row>
    <row r="3261" ht="15">
      <c r="D3261" s="169"/>
    </row>
    <row r="3262" ht="15">
      <c r="D3262" s="169"/>
    </row>
    <row r="3263" ht="15">
      <c r="D3263" s="169"/>
    </row>
    <row r="3264" ht="15">
      <c r="D3264" s="169"/>
    </row>
    <row r="3265" ht="15">
      <c r="D3265" s="169"/>
    </row>
    <row r="3266" ht="15">
      <c r="D3266" s="169"/>
    </row>
    <row r="3267" ht="15">
      <c r="D3267" s="169"/>
    </row>
    <row r="3268" ht="15">
      <c r="D3268" s="169"/>
    </row>
    <row r="3269" ht="15">
      <c r="D3269" s="169"/>
    </row>
    <row r="3270" ht="15">
      <c r="D3270" s="169"/>
    </row>
    <row r="3271" ht="15">
      <c r="D3271" s="169"/>
    </row>
    <row r="3272" ht="15">
      <c r="D3272" s="169"/>
    </row>
    <row r="3273" ht="15">
      <c r="D3273" s="169"/>
    </row>
    <row r="3274" ht="15">
      <c r="D3274" s="169"/>
    </row>
    <row r="3275" ht="15">
      <c r="D3275" s="169"/>
    </row>
    <row r="3276" ht="15">
      <c r="D3276" s="169"/>
    </row>
    <row r="3277" ht="15">
      <c r="D3277" s="169"/>
    </row>
    <row r="3278" ht="15">
      <c r="D3278" s="169"/>
    </row>
    <row r="3279" ht="15">
      <c r="D3279" s="169"/>
    </row>
    <row r="3280" ht="15">
      <c r="D3280" s="169"/>
    </row>
    <row r="3281" ht="15">
      <c r="D3281" s="169"/>
    </row>
    <row r="3282" ht="15">
      <c r="D3282" s="169"/>
    </row>
    <row r="3283" ht="15">
      <c r="D3283" s="169"/>
    </row>
    <row r="3284" ht="15">
      <c r="D3284" s="169"/>
    </row>
    <row r="3285" ht="15">
      <c r="D3285" s="169"/>
    </row>
    <row r="3286" ht="15">
      <c r="D3286" s="169"/>
    </row>
    <row r="3287" ht="15">
      <c r="D3287" s="169"/>
    </row>
    <row r="3288" ht="15">
      <c r="D3288" s="169"/>
    </row>
    <row r="3289" ht="15">
      <c r="D3289" s="169"/>
    </row>
    <row r="3290" ht="15">
      <c r="D3290" s="169"/>
    </row>
    <row r="3291" ht="15">
      <c r="D3291" s="169"/>
    </row>
    <row r="3292" ht="15">
      <c r="D3292" s="169"/>
    </row>
    <row r="3293" ht="15">
      <c r="D3293" s="169"/>
    </row>
    <row r="3294" ht="15">
      <c r="D3294" s="169"/>
    </row>
    <row r="3295" ht="15">
      <c r="D3295" s="169"/>
    </row>
    <row r="3296" ht="15">
      <c r="D3296" s="169"/>
    </row>
    <row r="3297" ht="15">
      <c r="D3297" s="169"/>
    </row>
    <row r="3298" ht="15">
      <c r="D3298" s="169"/>
    </row>
    <row r="3299" ht="15">
      <c r="D3299" s="169"/>
    </row>
    <row r="3300" ht="15">
      <c r="D3300" s="169"/>
    </row>
    <row r="3301" ht="15">
      <c r="D3301" s="169"/>
    </row>
    <row r="3302" ht="15">
      <c r="D3302" s="169"/>
    </row>
    <row r="3303" ht="15">
      <c r="D3303" s="169"/>
    </row>
    <row r="3304" ht="15">
      <c r="D3304" s="169"/>
    </row>
    <row r="3305" ht="15">
      <c r="D3305" s="169"/>
    </row>
    <row r="3306" ht="15">
      <c r="D3306" s="169"/>
    </row>
    <row r="3307" ht="15">
      <c r="D3307" s="169"/>
    </row>
    <row r="3308" ht="15">
      <c r="D3308" s="169"/>
    </row>
    <row r="3309" ht="15">
      <c r="D3309" s="169"/>
    </row>
    <row r="3310" ht="15">
      <c r="D3310" s="169"/>
    </row>
    <row r="3311" ht="15">
      <c r="D3311" s="169"/>
    </row>
    <row r="3312" ht="15">
      <c r="D3312" s="169"/>
    </row>
    <row r="3313" ht="15">
      <c r="D3313" s="169"/>
    </row>
    <row r="3314" ht="15">
      <c r="D3314" s="169"/>
    </row>
    <row r="3315" ht="15">
      <c r="D3315" s="169"/>
    </row>
    <row r="3316" ht="15">
      <c r="D3316" s="169"/>
    </row>
    <row r="3317" ht="15">
      <c r="D3317" s="169"/>
    </row>
    <row r="3318" ht="15">
      <c r="D3318" s="169"/>
    </row>
    <row r="3319" ht="15">
      <c r="D3319" s="169"/>
    </row>
    <row r="3320" ht="15">
      <c r="D3320" s="169"/>
    </row>
    <row r="3321" ht="15">
      <c r="D3321" s="169"/>
    </row>
    <row r="3322" ht="15">
      <c r="D3322" s="169"/>
    </row>
    <row r="3323" ht="15">
      <c r="D3323" s="169"/>
    </row>
    <row r="3324" ht="15">
      <c r="D3324" s="169"/>
    </row>
    <row r="3325" ht="15">
      <c r="D3325" s="169"/>
    </row>
    <row r="3326" ht="15">
      <c r="D3326" s="169"/>
    </row>
    <row r="3327" ht="15">
      <c r="D3327" s="169"/>
    </row>
    <row r="3328" ht="15">
      <c r="D3328" s="169"/>
    </row>
    <row r="3329" ht="15">
      <c r="D3329" s="169"/>
    </row>
    <row r="3330" ht="15">
      <c r="D3330" s="169"/>
    </row>
    <row r="3331" ht="15">
      <c r="D3331" s="169"/>
    </row>
    <row r="3332" ht="15">
      <c r="D3332" s="169"/>
    </row>
    <row r="3333" ht="15">
      <c r="D3333" s="169"/>
    </row>
    <row r="3334" ht="15">
      <c r="D3334" s="169"/>
    </row>
    <row r="3335" ht="15">
      <c r="D3335" s="169"/>
    </row>
    <row r="3336" ht="15">
      <c r="D3336" s="169"/>
    </row>
    <row r="3337" ht="15">
      <c r="D3337" s="169"/>
    </row>
    <row r="3338" ht="15">
      <c r="D3338" s="169"/>
    </row>
    <row r="3339" ht="15">
      <c r="D3339" s="169"/>
    </row>
    <row r="3340" ht="15">
      <c r="D3340" s="169"/>
    </row>
    <row r="3341" ht="15">
      <c r="D3341" s="169"/>
    </row>
    <row r="3342" ht="15">
      <c r="D3342" s="169"/>
    </row>
    <row r="3343" ht="15">
      <c r="D3343" s="169"/>
    </row>
    <row r="3344" ht="15">
      <c r="D3344" s="169"/>
    </row>
    <row r="3345" ht="15">
      <c r="D3345" s="169"/>
    </row>
    <row r="3346" ht="15">
      <c r="D3346" s="169"/>
    </row>
    <row r="3347" ht="15">
      <c r="D3347" s="169"/>
    </row>
    <row r="3348" ht="15">
      <c r="D3348" s="169"/>
    </row>
    <row r="3349" ht="15">
      <c r="D3349" s="169"/>
    </row>
    <row r="3350" ht="15">
      <c r="D3350" s="169"/>
    </row>
    <row r="3351" ht="15">
      <c r="D3351" s="169"/>
    </row>
    <row r="3352" ht="15">
      <c r="D3352" s="169"/>
    </row>
    <row r="3353" ht="15">
      <c r="D3353" s="169"/>
    </row>
    <row r="3354" ht="15">
      <c r="D3354" s="169"/>
    </row>
    <row r="3355" ht="15">
      <c r="D3355" s="169"/>
    </row>
    <row r="3356" ht="15">
      <c r="D3356" s="169"/>
    </row>
    <row r="3357" ht="15">
      <c r="D3357" s="169"/>
    </row>
    <row r="3358" ht="15">
      <c r="D3358" s="169"/>
    </row>
    <row r="3359" ht="15">
      <c r="D3359" s="169"/>
    </row>
    <row r="3360" ht="15">
      <c r="D3360" s="169"/>
    </row>
    <row r="3361" ht="15">
      <c r="D3361" s="169"/>
    </row>
    <row r="3362" ht="15">
      <c r="D3362" s="169"/>
    </row>
    <row r="3363" ht="15">
      <c r="D3363" s="169"/>
    </row>
    <row r="3364" ht="15">
      <c r="D3364" s="169"/>
    </row>
    <row r="3365" ht="15">
      <c r="D3365" s="169"/>
    </row>
    <row r="3366" ht="15">
      <c r="D3366" s="169"/>
    </row>
    <row r="3367" ht="15">
      <c r="D3367" s="169"/>
    </row>
    <row r="3368" ht="15">
      <c r="D3368" s="169"/>
    </row>
    <row r="3369" ht="15">
      <c r="D3369" s="169"/>
    </row>
    <row r="3370" ht="15">
      <c r="D3370" s="169"/>
    </row>
    <row r="3371" ht="15">
      <c r="D3371" s="169"/>
    </row>
    <row r="3372" ht="15">
      <c r="D3372" s="169"/>
    </row>
    <row r="3373" ht="15">
      <c r="D3373" s="169"/>
    </row>
    <row r="3374" ht="15">
      <c r="D3374" s="169"/>
    </row>
    <row r="3375" ht="15">
      <c r="D3375" s="169"/>
    </row>
    <row r="3376" ht="15">
      <c r="D3376" s="169"/>
    </row>
    <row r="3377" ht="15">
      <c r="D3377" s="169"/>
    </row>
    <row r="3378" ht="15">
      <c r="D3378" s="169"/>
    </row>
    <row r="3379" ht="15">
      <c r="D3379" s="169"/>
    </row>
    <row r="3380" ht="15">
      <c r="D3380" s="169"/>
    </row>
    <row r="3381" ht="15">
      <c r="D3381" s="169"/>
    </row>
    <row r="3382" ht="15">
      <c r="D3382" s="169"/>
    </row>
    <row r="3383" ht="15">
      <c r="D3383" s="169"/>
    </row>
    <row r="3384" ht="15">
      <c r="D3384" s="169"/>
    </row>
    <row r="3385" ht="15">
      <c r="D3385" s="169"/>
    </row>
    <row r="3386" ht="15">
      <c r="D3386" s="169"/>
    </row>
    <row r="3387" ht="15">
      <c r="D3387" s="169"/>
    </row>
    <row r="3388" ht="15">
      <c r="D3388" s="169"/>
    </row>
    <row r="3389" ht="15">
      <c r="D3389" s="169"/>
    </row>
    <row r="3390" ht="15">
      <c r="D3390" s="169"/>
    </row>
    <row r="3391" ht="15">
      <c r="D3391" s="169"/>
    </row>
    <row r="3392" ht="15">
      <c r="D3392" s="169"/>
    </row>
    <row r="3393" ht="15">
      <c r="D3393" s="169"/>
    </row>
    <row r="3394" ht="15">
      <c r="D3394" s="169"/>
    </row>
    <row r="3395" ht="15">
      <c r="D3395" s="169"/>
    </row>
    <row r="3396" ht="15">
      <c r="D3396" s="169"/>
    </row>
    <row r="3397" ht="15">
      <c r="D3397" s="169"/>
    </row>
    <row r="3398" ht="15">
      <c r="D3398" s="169"/>
    </row>
    <row r="3399" ht="15">
      <c r="D3399" s="169"/>
    </row>
    <row r="3400" ht="15">
      <c r="D3400" s="169"/>
    </row>
    <row r="3401" ht="15">
      <c r="D3401" s="169"/>
    </row>
    <row r="3402" ht="15">
      <c r="D3402" s="169"/>
    </row>
    <row r="3403" ht="15">
      <c r="D3403" s="169"/>
    </row>
    <row r="3404" ht="15">
      <c r="D3404" s="169"/>
    </row>
    <row r="3405" ht="15">
      <c r="D3405" s="169"/>
    </row>
    <row r="3406" ht="15">
      <c r="D3406" s="169"/>
    </row>
    <row r="3407" ht="15">
      <c r="D3407" s="169"/>
    </row>
    <row r="3408" ht="15">
      <c r="D3408" s="169"/>
    </row>
    <row r="3409" ht="15">
      <c r="D3409" s="169"/>
    </row>
    <row r="3410" ht="15">
      <c r="D3410" s="169"/>
    </row>
    <row r="3411" ht="15">
      <c r="D3411" s="169"/>
    </row>
    <row r="3412" ht="15">
      <c r="D3412" s="169"/>
    </row>
    <row r="3413" ht="15">
      <c r="D3413" s="169"/>
    </row>
    <row r="3414" ht="15">
      <c r="D3414" s="169"/>
    </row>
    <row r="3415" ht="15">
      <c r="D3415" s="169"/>
    </row>
    <row r="3416" ht="15">
      <c r="D3416" s="169"/>
    </row>
    <row r="3417" ht="15">
      <c r="D3417" s="169"/>
    </row>
    <row r="3418" ht="15">
      <c r="D3418" s="169"/>
    </row>
    <row r="3419" ht="15">
      <c r="D3419" s="169"/>
    </row>
    <row r="3420" ht="15">
      <c r="D3420" s="169"/>
    </row>
    <row r="3421" ht="15">
      <c r="D3421" s="169"/>
    </row>
    <row r="3422" ht="15">
      <c r="D3422" s="169"/>
    </row>
    <row r="3423" ht="15">
      <c r="D3423" s="169"/>
    </row>
    <row r="3424" ht="15">
      <c r="D3424" s="169"/>
    </row>
    <row r="3425" ht="15">
      <c r="D3425" s="169"/>
    </row>
    <row r="3426" ht="15">
      <c r="D3426" s="169"/>
    </row>
    <row r="3427" ht="15">
      <c r="D3427" s="169"/>
    </row>
    <row r="3428" ht="15">
      <c r="D3428" s="169"/>
    </row>
    <row r="3429" ht="15">
      <c r="D3429" s="169"/>
    </row>
    <row r="3430" ht="15">
      <c r="D3430" s="169"/>
    </row>
    <row r="3431" ht="15">
      <c r="D3431" s="169"/>
    </row>
    <row r="3432" ht="15">
      <c r="D3432" s="169"/>
    </row>
    <row r="3433" ht="15">
      <c r="D3433" s="169"/>
    </row>
    <row r="3434" ht="15">
      <c r="D3434" s="169"/>
    </row>
    <row r="3435" ht="15">
      <c r="D3435" s="169"/>
    </row>
    <row r="3436" ht="15">
      <c r="D3436" s="169"/>
    </row>
    <row r="3437" ht="15">
      <c r="D3437" s="169"/>
    </row>
    <row r="3438" ht="15">
      <c r="D3438" s="169"/>
    </row>
    <row r="3439" ht="15">
      <c r="D3439" s="169"/>
    </row>
    <row r="3440" ht="15">
      <c r="D3440" s="169"/>
    </row>
    <row r="3441" ht="15">
      <c r="D3441" s="169"/>
    </row>
    <row r="3442" ht="15">
      <c r="D3442" s="169"/>
    </row>
    <row r="3443" ht="15">
      <c r="D3443" s="169"/>
    </row>
    <row r="3444" ht="15">
      <c r="D3444" s="169"/>
    </row>
    <row r="3445" ht="15">
      <c r="D3445" s="169"/>
    </row>
    <row r="3446" ht="15">
      <c r="D3446" s="169"/>
    </row>
    <row r="3447" ht="15">
      <c r="D3447" s="169"/>
    </row>
    <row r="3448" ht="15">
      <c r="D3448" s="169"/>
    </row>
    <row r="3449" ht="15">
      <c r="D3449" s="169"/>
    </row>
    <row r="3450" ht="15">
      <c r="D3450" s="169"/>
    </row>
    <row r="3451" ht="15">
      <c r="D3451" s="169"/>
    </row>
    <row r="3452" ht="15">
      <c r="D3452" s="169"/>
    </row>
    <row r="3453" ht="15">
      <c r="D3453" s="169"/>
    </row>
    <row r="3454" ht="15">
      <c r="D3454" s="169"/>
    </row>
    <row r="3455" ht="15">
      <c r="D3455" s="169"/>
    </row>
    <row r="3456" ht="15">
      <c r="D3456" s="169"/>
    </row>
    <row r="3457" ht="15">
      <c r="D3457" s="169"/>
    </row>
    <row r="3458" ht="15">
      <c r="D3458" s="169"/>
    </row>
    <row r="3459" ht="15">
      <c r="D3459" s="169"/>
    </row>
    <row r="3460" ht="15">
      <c r="D3460" s="169"/>
    </row>
    <row r="3461" ht="15">
      <c r="D3461" s="169"/>
    </row>
    <row r="3462" ht="15">
      <c r="D3462" s="169"/>
    </row>
    <row r="3463" ht="15">
      <c r="D3463" s="169"/>
    </row>
    <row r="3464" ht="15">
      <c r="D3464" s="169"/>
    </row>
    <row r="3465" ht="15">
      <c r="D3465" s="169"/>
    </row>
    <row r="3466" ht="15">
      <c r="D3466" s="169"/>
    </row>
    <row r="3467" ht="15">
      <c r="D3467" s="169"/>
    </row>
    <row r="3468" ht="15">
      <c r="D3468" s="169"/>
    </row>
    <row r="3469" ht="15">
      <c r="D3469" s="169"/>
    </row>
    <row r="3470" ht="15">
      <c r="D3470" s="169"/>
    </row>
    <row r="3471" ht="15">
      <c r="D3471" s="169"/>
    </row>
    <row r="3472" ht="15">
      <c r="D3472" s="169"/>
    </row>
    <row r="3473" ht="15">
      <c r="D3473" s="169"/>
    </row>
    <row r="3474" ht="15">
      <c r="D3474" s="169"/>
    </row>
    <row r="3475" ht="15">
      <c r="D3475" s="169"/>
    </row>
    <row r="3476" ht="15">
      <c r="D3476" s="169"/>
    </row>
    <row r="3477" ht="15">
      <c r="D3477" s="169"/>
    </row>
    <row r="3478" ht="15">
      <c r="D3478" s="169"/>
    </row>
    <row r="3479" ht="15">
      <c r="D3479" s="169"/>
    </row>
    <row r="3480" ht="15">
      <c r="D3480" s="169"/>
    </row>
    <row r="3481" ht="15">
      <c r="D3481" s="169"/>
    </row>
    <row r="3482" ht="15">
      <c r="D3482" s="169"/>
    </row>
    <row r="3483" ht="15">
      <c r="D3483" s="169"/>
    </row>
    <row r="3484" ht="15">
      <c r="D3484" s="169"/>
    </row>
    <row r="3485" ht="15">
      <c r="D3485" s="169"/>
    </row>
    <row r="3486" ht="15">
      <c r="D3486" s="169"/>
    </row>
    <row r="3487" ht="15">
      <c r="D3487" s="169"/>
    </row>
    <row r="3488" ht="15">
      <c r="D3488" s="169"/>
    </row>
    <row r="3489" ht="15">
      <c r="D3489" s="169"/>
    </row>
    <row r="3490" ht="15">
      <c r="D3490" s="169"/>
    </row>
    <row r="3491" ht="15">
      <c r="D3491" s="169"/>
    </row>
    <row r="3492" ht="15">
      <c r="D3492" s="169"/>
    </row>
    <row r="3493" ht="15">
      <c r="D3493" s="169"/>
    </row>
    <row r="3494" ht="15">
      <c r="D3494" s="169"/>
    </row>
    <row r="3495" ht="15">
      <c r="D3495" s="169"/>
    </row>
    <row r="3496" ht="15">
      <c r="D3496" s="169"/>
    </row>
    <row r="3497" ht="15">
      <c r="D3497" s="169"/>
    </row>
    <row r="3498" ht="15">
      <c r="D3498" s="169"/>
    </row>
    <row r="3499" ht="15">
      <c r="D3499" s="169"/>
    </row>
    <row r="3500" ht="15">
      <c r="D3500" s="169"/>
    </row>
    <row r="3501" ht="15">
      <c r="D3501" s="169"/>
    </row>
    <row r="3502" ht="15">
      <c r="D3502" s="169"/>
    </row>
    <row r="3503" ht="15">
      <c r="D3503" s="169"/>
    </row>
    <row r="3504" ht="15">
      <c r="D3504" s="169"/>
    </row>
    <row r="3505" ht="15">
      <c r="D3505" s="169"/>
    </row>
    <row r="3506" ht="15">
      <c r="D3506" s="169"/>
    </row>
    <row r="3507" ht="15">
      <c r="D3507" s="169"/>
    </row>
    <row r="3508" ht="15">
      <c r="D3508" s="169"/>
    </row>
    <row r="3509" ht="15">
      <c r="D3509" s="169"/>
    </row>
    <row r="3510" ht="15">
      <c r="D3510" s="169"/>
    </row>
    <row r="3511" ht="15">
      <c r="D3511" s="169"/>
    </row>
    <row r="3512" ht="15">
      <c r="D3512" s="169"/>
    </row>
    <row r="3513" ht="15">
      <c r="D3513" s="169"/>
    </row>
    <row r="3514" ht="15">
      <c r="D3514" s="169"/>
    </row>
    <row r="3515" ht="15">
      <c r="D3515" s="169"/>
    </row>
    <row r="3516" ht="15">
      <c r="D3516" s="169"/>
    </row>
    <row r="3517" ht="15">
      <c r="D3517" s="169"/>
    </row>
    <row r="3518" ht="15">
      <c r="D3518" s="169"/>
    </row>
    <row r="3519" ht="15">
      <c r="D3519" s="169"/>
    </row>
    <row r="3520" ht="15">
      <c r="D3520" s="169"/>
    </row>
    <row r="3521" ht="15">
      <c r="D3521" s="169"/>
    </row>
    <row r="3522" ht="15">
      <c r="D3522" s="169"/>
    </row>
    <row r="3523" ht="15">
      <c r="D3523" s="169"/>
    </row>
    <row r="3524" ht="15">
      <c r="D3524" s="169"/>
    </row>
    <row r="3525" ht="15">
      <c r="D3525" s="169"/>
    </row>
    <row r="3526" ht="15">
      <c r="D3526" s="169"/>
    </row>
    <row r="3527" ht="15">
      <c r="D3527" s="169"/>
    </row>
    <row r="3528" ht="15">
      <c r="D3528" s="169"/>
    </row>
    <row r="3529" ht="15">
      <c r="D3529" s="169"/>
    </row>
    <row r="3530" ht="15">
      <c r="D3530" s="169"/>
    </row>
    <row r="3531" ht="15">
      <c r="D3531" s="169"/>
    </row>
    <row r="3532" ht="15">
      <c r="D3532" s="169"/>
    </row>
    <row r="3533" ht="15">
      <c r="D3533" s="169"/>
    </row>
    <row r="3534" ht="15">
      <c r="D3534" s="169"/>
    </row>
    <row r="3535" ht="15">
      <c r="D3535" s="169"/>
    </row>
    <row r="3536" ht="15">
      <c r="D3536" s="169"/>
    </row>
    <row r="3537" ht="15">
      <c r="D3537" s="169"/>
    </row>
    <row r="3538" ht="15">
      <c r="D3538" s="169"/>
    </row>
    <row r="3539" ht="15">
      <c r="D3539" s="169"/>
    </row>
    <row r="3540" ht="15">
      <c r="D3540" s="169"/>
    </row>
    <row r="3541" ht="15">
      <c r="D3541" s="169"/>
    </row>
    <row r="3542" ht="15">
      <c r="D3542" s="169"/>
    </row>
    <row r="3543" ht="15">
      <c r="D3543" s="169"/>
    </row>
    <row r="3544" ht="15">
      <c r="D3544" s="169"/>
    </row>
    <row r="3545" ht="15">
      <c r="D3545" s="169"/>
    </row>
    <row r="3546" ht="15">
      <c r="D3546" s="169"/>
    </row>
    <row r="3547" ht="15">
      <c r="D3547" s="169"/>
    </row>
    <row r="3548" ht="15">
      <c r="D3548" s="169"/>
    </row>
    <row r="3549" ht="15">
      <c r="D3549" s="169"/>
    </row>
    <row r="3550" ht="15">
      <c r="D3550" s="169"/>
    </row>
    <row r="3551" ht="15">
      <c r="D3551" s="169"/>
    </row>
    <row r="3552" ht="15">
      <c r="D3552" s="169"/>
    </row>
    <row r="3553" ht="15">
      <c r="D3553" s="169"/>
    </row>
    <row r="3554" ht="15">
      <c r="D3554" s="169"/>
    </row>
    <row r="3555" ht="15">
      <c r="D3555" s="169"/>
    </row>
    <row r="3556" ht="15">
      <c r="D3556" s="169"/>
    </row>
    <row r="3557" ht="15">
      <c r="D3557" s="169"/>
    </row>
    <row r="3558" ht="15">
      <c r="D3558" s="169"/>
    </row>
    <row r="3559" ht="15">
      <c r="D3559" s="169"/>
    </row>
    <row r="3560" ht="15">
      <c r="D3560" s="169"/>
    </row>
    <row r="3561" ht="15">
      <c r="D3561" s="169"/>
    </row>
    <row r="3562" ht="15">
      <c r="D3562" s="169"/>
    </row>
    <row r="3563" ht="15">
      <c r="D3563" s="169"/>
    </row>
    <row r="3564" ht="15">
      <c r="D3564" s="169"/>
    </row>
    <row r="3565" ht="15">
      <c r="D3565" s="169"/>
    </row>
    <row r="3566" ht="15">
      <c r="D3566" s="169"/>
    </row>
    <row r="3567" ht="15">
      <c r="D3567" s="169"/>
    </row>
    <row r="3568" ht="15">
      <c r="D3568" s="169"/>
    </row>
    <row r="3569" ht="15">
      <c r="D3569" s="169"/>
    </row>
    <row r="3570" ht="15">
      <c r="D3570" s="169"/>
    </row>
    <row r="3571" ht="15">
      <c r="D3571" s="169"/>
    </row>
    <row r="3572" ht="15">
      <c r="D3572" s="169"/>
    </row>
    <row r="3573" ht="15">
      <c r="D3573" s="169"/>
    </row>
    <row r="3574" ht="15">
      <c r="D3574" s="169"/>
    </row>
    <row r="3575" ht="15">
      <c r="D3575" s="169"/>
    </row>
    <row r="3576" ht="15">
      <c r="D3576" s="169"/>
    </row>
    <row r="3577" ht="15">
      <c r="D3577" s="169"/>
    </row>
    <row r="3578" ht="15">
      <c r="D3578" s="169"/>
    </row>
    <row r="3579" ht="15">
      <c r="D3579" s="169"/>
    </row>
    <row r="3580" ht="15">
      <c r="D3580" s="169"/>
    </row>
    <row r="3581" ht="15">
      <c r="D3581" s="169"/>
    </row>
    <row r="3582" ht="15">
      <c r="D3582" s="169"/>
    </row>
    <row r="3583" ht="15">
      <c r="D3583" s="169"/>
    </row>
    <row r="3584" ht="15">
      <c r="D3584" s="169"/>
    </row>
    <row r="3585" ht="15">
      <c r="D3585" s="169"/>
    </row>
    <row r="3586" ht="15">
      <c r="D3586" s="169"/>
    </row>
    <row r="3587" ht="15">
      <c r="D3587" s="169"/>
    </row>
    <row r="3588" ht="15">
      <c r="D3588" s="169"/>
    </row>
    <row r="3589" ht="15">
      <c r="D3589" s="169"/>
    </row>
    <row r="3590" ht="15">
      <c r="D3590" s="169"/>
    </row>
    <row r="3591" ht="15">
      <c r="D3591" s="169"/>
    </row>
    <row r="3592" ht="15">
      <c r="D3592" s="169"/>
    </row>
    <row r="3593" ht="15">
      <c r="D3593" s="169"/>
    </row>
    <row r="3594" ht="15">
      <c r="D3594" s="169"/>
    </row>
    <row r="3595" ht="15">
      <c r="D3595" s="169"/>
    </row>
    <row r="3596" ht="15">
      <c r="D3596" s="169"/>
    </row>
    <row r="3597" ht="15">
      <c r="D3597" s="169"/>
    </row>
    <row r="3598" ht="15">
      <c r="D3598" s="169"/>
    </row>
    <row r="3599" ht="15">
      <c r="D3599" s="169"/>
    </row>
    <row r="3600" ht="15">
      <c r="D3600" s="169"/>
    </row>
    <row r="3601" ht="15">
      <c r="D3601" s="169"/>
    </row>
    <row r="3602" ht="15">
      <c r="D3602" s="169"/>
    </row>
    <row r="3603" ht="15">
      <c r="D3603" s="169"/>
    </row>
    <row r="3604" ht="15">
      <c r="D3604" s="169"/>
    </row>
    <row r="3605" ht="15">
      <c r="D3605" s="169"/>
    </row>
    <row r="3606" ht="15">
      <c r="D3606" s="169"/>
    </row>
    <row r="3607" ht="15">
      <c r="D3607" s="169"/>
    </row>
    <row r="3608" ht="15">
      <c r="D3608" s="169"/>
    </row>
    <row r="3609" ht="15">
      <c r="D3609" s="169"/>
    </row>
    <row r="3610" ht="15">
      <c r="D3610" s="169"/>
    </row>
    <row r="3611" ht="15">
      <c r="D3611" s="169"/>
    </row>
    <row r="3612" ht="15">
      <c r="D3612" s="169"/>
    </row>
    <row r="3613" ht="15">
      <c r="D3613" s="169"/>
    </row>
    <row r="3614" ht="15">
      <c r="D3614" s="169"/>
    </row>
    <row r="3615" ht="15">
      <c r="D3615" s="169"/>
    </row>
    <row r="3616" ht="15">
      <c r="D3616" s="169"/>
    </row>
    <row r="3617" ht="15">
      <c r="D3617" s="169"/>
    </row>
    <row r="3618" ht="15">
      <c r="D3618" s="169"/>
    </row>
    <row r="3619" ht="15">
      <c r="D3619" s="169"/>
    </row>
    <row r="3620" ht="15">
      <c r="D3620" s="169"/>
    </row>
    <row r="3621" ht="15">
      <c r="D3621" s="169"/>
    </row>
    <row r="3622" ht="15">
      <c r="D3622" s="169"/>
    </row>
    <row r="3623" ht="15">
      <c r="D3623" s="169"/>
    </row>
    <row r="3624" ht="15">
      <c r="D3624" s="169"/>
    </row>
    <row r="3625" ht="15">
      <c r="D3625" s="169"/>
    </row>
    <row r="3626" ht="15">
      <c r="D3626" s="169"/>
    </row>
    <row r="3627" ht="15">
      <c r="D3627" s="169"/>
    </row>
    <row r="3628" ht="15">
      <c r="D3628" s="169"/>
    </row>
    <row r="3629" ht="15">
      <c r="D3629" s="169"/>
    </row>
    <row r="3630" ht="15">
      <c r="D3630" s="169"/>
    </row>
    <row r="3631" ht="15">
      <c r="D3631" s="169"/>
    </row>
    <row r="3632" ht="15">
      <c r="D3632" s="169"/>
    </row>
    <row r="3633" ht="15">
      <c r="D3633" s="169"/>
    </row>
    <row r="3634" ht="15">
      <c r="D3634" s="169"/>
    </row>
    <row r="3635" ht="15">
      <c r="D3635" s="169"/>
    </row>
    <row r="3636" ht="15">
      <c r="D3636" s="169"/>
    </row>
    <row r="3637" ht="15">
      <c r="D3637" s="169"/>
    </row>
    <row r="3638" ht="15">
      <c r="D3638" s="169"/>
    </row>
    <row r="3639" ht="15">
      <c r="D3639" s="169"/>
    </row>
    <row r="3640" ht="15">
      <c r="D3640" s="169"/>
    </row>
    <row r="3641" ht="15">
      <c r="D3641" s="169"/>
    </row>
    <row r="3642" ht="15">
      <c r="D3642" s="169"/>
    </row>
    <row r="3643" ht="15">
      <c r="D3643" s="169"/>
    </row>
    <row r="3644" ht="15">
      <c r="D3644" s="169"/>
    </row>
    <row r="3645" ht="15">
      <c r="D3645" s="169"/>
    </row>
    <row r="3646" ht="15">
      <c r="D3646" s="169"/>
    </row>
    <row r="3647" ht="15">
      <c r="D3647" s="169"/>
    </row>
    <row r="3648" ht="15">
      <c r="D3648" s="169"/>
    </row>
    <row r="3649" ht="15">
      <c r="D3649" s="169"/>
    </row>
    <row r="3650" ht="15">
      <c r="D3650" s="169"/>
    </row>
    <row r="3651" ht="15">
      <c r="D3651" s="169"/>
    </row>
    <row r="3652" ht="15">
      <c r="D3652" s="169"/>
    </row>
    <row r="3653" ht="15">
      <c r="D3653" s="169"/>
    </row>
    <row r="3654" ht="15">
      <c r="D3654" s="169"/>
    </row>
    <row r="3655" ht="15">
      <c r="D3655" s="169"/>
    </row>
    <row r="3656" ht="15">
      <c r="D3656" s="169"/>
    </row>
    <row r="3657" ht="15">
      <c r="D3657" s="169"/>
    </row>
    <row r="3658" ht="15">
      <c r="D3658" s="169"/>
    </row>
    <row r="3659" ht="15">
      <c r="D3659" s="169"/>
    </row>
    <row r="3660" ht="15">
      <c r="D3660" s="169"/>
    </row>
    <row r="3661" ht="15">
      <c r="D3661" s="169"/>
    </row>
    <row r="3662" ht="15">
      <c r="D3662" s="169"/>
    </row>
    <row r="3663" ht="15">
      <c r="D3663" s="169"/>
    </row>
    <row r="3664" ht="15">
      <c r="D3664" s="169"/>
    </row>
    <row r="3665" ht="15">
      <c r="D3665" s="169"/>
    </row>
    <row r="3666" ht="15">
      <c r="D3666" s="169"/>
    </row>
    <row r="3667" ht="15">
      <c r="D3667" s="169"/>
    </row>
    <row r="3668" ht="15">
      <c r="D3668" s="169"/>
    </row>
    <row r="3669" ht="15">
      <c r="D3669" s="169"/>
    </row>
    <row r="3670" ht="15">
      <c r="D3670" s="169"/>
    </row>
    <row r="3671" ht="15">
      <c r="D3671" s="169"/>
    </row>
    <row r="3672" ht="15">
      <c r="D3672" s="169"/>
    </row>
    <row r="3673" ht="15">
      <c r="D3673" s="169"/>
    </row>
    <row r="3674" ht="15">
      <c r="D3674" s="169"/>
    </row>
    <row r="3675" ht="15">
      <c r="D3675" s="169"/>
    </row>
    <row r="3676" ht="15">
      <c r="D3676" s="169"/>
    </row>
    <row r="3677" ht="15">
      <c r="D3677" s="169"/>
    </row>
    <row r="3678" ht="15">
      <c r="D3678" s="169"/>
    </row>
    <row r="3679" ht="15">
      <c r="D3679" s="169"/>
    </row>
    <row r="3680" ht="15">
      <c r="D3680" s="169"/>
    </row>
    <row r="3681" ht="15">
      <c r="D3681" s="169"/>
    </row>
    <row r="3682" ht="15">
      <c r="D3682" s="169"/>
    </row>
    <row r="3683" ht="15">
      <c r="D3683" s="169"/>
    </row>
    <row r="3684" ht="15">
      <c r="D3684" s="169"/>
    </row>
    <row r="3685" ht="15">
      <c r="D3685" s="169"/>
    </row>
    <row r="3686" ht="15">
      <c r="D3686" s="169"/>
    </row>
    <row r="3687" ht="15">
      <c r="D3687" s="169"/>
    </row>
    <row r="3688" ht="15">
      <c r="D3688" s="169"/>
    </row>
    <row r="3689" ht="15">
      <c r="D3689" s="169"/>
    </row>
    <row r="3690" ht="15">
      <c r="D3690" s="169"/>
    </row>
    <row r="3691" ht="15">
      <c r="D3691" s="169"/>
    </row>
    <row r="3692" ht="15">
      <c r="D3692" s="169"/>
    </row>
    <row r="3693" ht="15">
      <c r="D3693" s="169"/>
    </row>
    <row r="3694" ht="15">
      <c r="D3694" s="169"/>
    </row>
    <row r="3695" ht="15">
      <c r="D3695" s="169"/>
    </row>
    <row r="3696" ht="15">
      <c r="D3696" s="169"/>
    </row>
    <row r="3697" ht="15">
      <c r="D3697" s="169"/>
    </row>
    <row r="3698" ht="15">
      <c r="D3698" s="169"/>
    </row>
    <row r="3699" ht="15">
      <c r="D3699" s="169"/>
    </row>
    <row r="3700" ht="15">
      <c r="D3700" s="169"/>
    </row>
    <row r="3701" ht="15">
      <c r="D3701" s="169"/>
    </row>
    <row r="3702" ht="15">
      <c r="D3702" s="169"/>
    </row>
    <row r="3703" ht="15">
      <c r="D3703" s="169"/>
    </row>
    <row r="3704" ht="15">
      <c r="D3704" s="169"/>
    </row>
    <row r="3705" ht="15">
      <c r="D3705" s="169"/>
    </row>
    <row r="3706" ht="15">
      <c r="D3706" s="169"/>
    </row>
    <row r="3707" ht="15">
      <c r="D3707" s="169"/>
    </row>
    <row r="3708" ht="15">
      <c r="D3708" s="169"/>
    </row>
    <row r="3709" ht="15">
      <c r="D3709" s="169"/>
    </row>
    <row r="3710" ht="15">
      <c r="D3710" s="169"/>
    </row>
    <row r="3711" ht="15">
      <c r="D3711" s="169"/>
    </row>
    <row r="3712" ht="15">
      <c r="D3712" s="169"/>
    </row>
    <row r="3713" ht="15">
      <c r="D3713" s="169"/>
    </row>
    <row r="3714" ht="15">
      <c r="D3714" s="169"/>
    </row>
    <row r="3715" ht="15">
      <c r="D3715" s="169"/>
    </row>
    <row r="3716" ht="15">
      <c r="D3716" s="169"/>
    </row>
    <row r="3717" ht="15">
      <c r="D3717" s="169"/>
    </row>
    <row r="3718" ht="15">
      <c r="D3718" s="169"/>
    </row>
    <row r="3719" ht="15">
      <c r="D3719" s="169"/>
    </row>
    <row r="3720" ht="15">
      <c r="D3720" s="169"/>
    </row>
    <row r="3721" ht="15">
      <c r="D3721" s="169"/>
    </row>
    <row r="3722" ht="15">
      <c r="D3722" s="169"/>
    </row>
    <row r="3723" ht="15">
      <c r="D3723" s="169"/>
    </row>
    <row r="3724" ht="15">
      <c r="D3724" s="169"/>
    </row>
    <row r="3725" ht="15">
      <c r="D3725" s="169"/>
    </row>
    <row r="3726" ht="15">
      <c r="D3726" s="169"/>
    </row>
    <row r="3727" ht="15">
      <c r="D3727" s="169"/>
    </row>
    <row r="3728" ht="15">
      <c r="D3728" s="169"/>
    </row>
    <row r="3729" ht="15">
      <c r="D3729" s="169"/>
    </row>
    <row r="3730" ht="15">
      <c r="D3730" s="169"/>
    </row>
    <row r="3731" ht="15">
      <c r="D3731" s="169"/>
    </row>
    <row r="3732" ht="15">
      <c r="D3732" s="169"/>
    </row>
    <row r="3733" ht="15">
      <c r="D3733" s="169"/>
    </row>
    <row r="3734" ht="15">
      <c r="D3734" s="169"/>
    </row>
    <row r="3735" ht="15">
      <c r="D3735" s="169"/>
    </row>
    <row r="3736" ht="15">
      <c r="D3736" s="169"/>
    </row>
    <row r="3737" ht="15">
      <c r="D3737" s="169"/>
    </row>
    <row r="3738" ht="15">
      <c r="D3738" s="169"/>
    </row>
    <row r="3739" ht="15">
      <c r="D3739" s="169"/>
    </row>
    <row r="3740" ht="15">
      <c r="D3740" s="169"/>
    </row>
    <row r="3741" ht="15">
      <c r="D3741" s="169"/>
    </row>
    <row r="3742" ht="15">
      <c r="D3742" s="169"/>
    </row>
    <row r="3743" ht="15">
      <c r="D3743" s="169"/>
    </row>
    <row r="3744" ht="15">
      <c r="D3744" s="169"/>
    </row>
    <row r="3745" ht="15">
      <c r="D3745" s="169"/>
    </row>
    <row r="3746" ht="15">
      <c r="D3746" s="169"/>
    </row>
    <row r="3747" ht="15">
      <c r="D3747" s="169"/>
    </row>
    <row r="3748" ht="15">
      <c r="D3748" s="169"/>
    </row>
    <row r="3749" ht="15">
      <c r="D3749" s="169"/>
    </row>
    <row r="3750" ht="15">
      <c r="D3750" s="169"/>
    </row>
    <row r="3751" ht="15">
      <c r="D3751" s="169"/>
    </row>
    <row r="3752" ht="15">
      <c r="D3752" s="169"/>
    </row>
    <row r="3753" ht="15">
      <c r="D3753" s="169"/>
    </row>
    <row r="3754" ht="15">
      <c r="D3754" s="169"/>
    </row>
    <row r="3755" ht="15">
      <c r="D3755" s="169"/>
    </row>
    <row r="3756" ht="15">
      <c r="D3756" s="169"/>
    </row>
    <row r="3757" ht="15">
      <c r="D3757" s="169"/>
    </row>
    <row r="3758" ht="15">
      <c r="D3758" s="169"/>
    </row>
    <row r="3759" ht="15">
      <c r="D3759" s="169"/>
    </row>
    <row r="3760" ht="15">
      <c r="D3760" s="169"/>
    </row>
    <row r="3761" ht="15">
      <c r="D3761" s="169"/>
    </row>
    <row r="3762" ht="15">
      <c r="D3762" s="169"/>
    </row>
    <row r="3763" ht="15">
      <c r="D3763" s="169"/>
    </row>
    <row r="3764" ht="15">
      <c r="D3764" s="169"/>
    </row>
    <row r="3765" ht="15">
      <c r="D3765" s="169"/>
    </row>
    <row r="3766" ht="15">
      <c r="D3766" s="169"/>
    </row>
    <row r="3767" ht="15">
      <c r="D3767" s="169"/>
    </row>
    <row r="3768" ht="15">
      <c r="D3768" s="169"/>
    </row>
    <row r="3769" ht="15">
      <c r="D3769" s="169"/>
    </row>
    <row r="3770" ht="15">
      <c r="D3770" s="169"/>
    </row>
    <row r="3771" ht="15">
      <c r="D3771" s="169"/>
    </row>
    <row r="3772" ht="15">
      <c r="D3772" s="169"/>
    </row>
    <row r="3773" ht="15">
      <c r="D3773" s="169"/>
    </row>
    <row r="3774" ht="15">
      <c r="D3774" s="169"/>
    </row>
    <row r="3775" ht="15">
      <c r="D3775" s="169"/>
    </row>
    <row r="3776" ht="15">
      <c r="D3776" s="169"/>
    </row>
    <row r="3777" ht="15">
      <c r="D3777" s="169"/>
    </row>
    <row r="3778" ht="15">
      <c r="D3778" s="169"/>
    </row>
    <row r="3779" ht="15">
      <c r="D3779" s="169"/>
    </row>
    <row r="3780" ht="15">
      <c r="D3780" s="169"/>
    </row>
    <row r="3781" ht="15">
      <c r="D3781" s="169"/>
    </row>
    <row r="3782" ht="15">
      <c r="D3782" s="169"/>
    </row>
    <row r="3783" ht="15">
      <c r="D3783" s="169"/>
    </row>
    <row r="3784" ht="15">
      <c r="D3784" s="169"/>
    </row>
    <row r="3785" ht="15">
      <c r="D3785" s="169"/>
    </row>
    <row r="3786" ht="15">
      <c r="D3786" s="169"/>
    </row>
    <row r="3787" ht="15">
      <c r="D3787" s="169"/>
    </row>
    <row r="3788" ht="15">
      <c r="D3788" s="169"/>
    </row>
    <row r="3789" ht="15">
      <c r="D3789" s="169"/>
    </row>
    <row r="3790" ht="15">
      <c r="D3790" s="169"/>
    </row>
    <row r="3791" ht="15">
      <c r="D3791" s="169"/>
    </row>
    <row r="3792" ht="15">
      <c r="D3792" s="169"/>
    </row>
    <row r="3793" ht="15">
      <c r="D3793" s="169"/>
    </row>
    <row r="3794" ht="15">
      <c r="D3794" s="169"/>
    </row>
    <row r="3795" ht="15">
      <c r="D3795" s="169"/>
    </row>
    <row r="3796" ht="15">
      <c r="D3796" s="169"/>
    </row>
    <row r="3797" ht="15">
      <c r="D3797" s="169"/>
    </row>
    <row r="3798" ht="15">
      <c r="D3798" s="169"/>
    </row>
    <row r="3799" ht="15">
      <c r="D3799" s="169"/>
    </row>
    <row r="3800" ht="15">
      <c r="D3800" s="169"/>
    </row>
    <row r="3801" ht="15">
      <c r="D3801" s="169"/>
    </row>
    <row r="3802" ht="15">
      <c r="D3802" s="169"/>
    </row>
    <row r="3803" ht="15">
      <c r="D3803" s="169"/>
    </row>
    <row r="3804" ht="15">
      <c r="D3804" s="169"/>
    </row>
    <row r="3805" ht="15">
      <c r="D3805" s="169"/>
    </row>
    <row r="3806" ht="15">
      <c r="D3806" s="169"/>
    </row>
    <row r="3807" ht="15">
      <c r="D3807" s="169"/>
    </row>
    <row r="3808" ht="15">
      <c r="D3808" s="169"/>
    </row>
    <row r="3809" ht="15">
      <c r="D3809" s="169"/>
    </row>
    <row r="3810" ht="15">
      <c r="D3810" s="169"/>
    </row>
    <row r="3811" ht="15">
      <c r="D3811" s="169"/>
    </row>
    <row r="3812" ht="15">
      <c r="D3812" s="169"/>
    </row>
    <row r="3813" ht="15">
      <c r="D3813" s="169"/>
    </row>
    <row r="3814" ht="15">
      <c r="D3814" s="169"/>
    </row>
    <row r="3815" ht="15">
      <c r="D3815" s="169"/>
    </row>
    <row r="3816" ht="15">
      <c r="D3816" s="169"/>
    </row>
    <row r="3817" ht="15">
      <c r="D3817" s="169"/>
    </row>
    <row r="3818" ht="15">
      <c r="D3818" s="169"/>
    </row>
    <row r="3819" ht="15">
      <c r="D3819" s="169"/>
    </row>
    <row r="3820" ht="15">
      <c r="D3820" s="169"/>
    </row>
    <row r="3821" ht="15">
      <c r="D3821" s="169"/>
    </row>
    <row r="3822" ht="15">
      <c r="D3822" s="169"/>
    </row>
    <row r="3823" ht="15">
      <c r="D3823" s="169"/>
    </row>
    <row r="3824" ht="15">
      <c r="D3824" s="169"/>
    </row>
    <row r="3825" ht="15">
      <c r="D3825" s="169"/>
    </row>
    <row r="3826" ht="15">
      <c r="D3826" s="169"/>
    </row>
    <row r="3827" ht="15">
      <c r="D3827" s="169"/>
    </row>
    <row r="3828" ht="15">
      <c r="D3828" s="169"/>
    </row>
    <row r="3829" ht="15">
      <c r="D3829" s="169"/>
    </row>
    <row r="3830" ht="15">
      <c r="D3830" s="169"/>
    </row>
    <row r="3831" ht="15">
      <c r="D3831" s="169"/>
    </row>
    <row r="3832" ht="15">
      <c r="D3832" s="169"/>
    </row>
    <row r="3833" ht="15">
      <c r="D3833" s="169"/>
    </row>
    <row r="3834" ht="15">
      <c r="D3834" s="169"/>
    </row>
    <row r="3835" ht="15">
      <c r="D3835" s="169"/>
    </row>
    <row r="3836" ht="15">
      <c r="D3836" s="169"/>
    </row>
    <row r="3837" ht="15">
      <c r="D3837" s="169"/>
    </row>
    <row r="3838" ht="15">
      <c r="D3838" s="169"/>
    </row>
    <row r="3839" ht="15">
      <c r="D3839" s="169"/>
    </row>
    <row r="3840" ht="15">
      <c r="D3840" s="169"/>
    </row>
    <row r="3841" ht="15">
      <c r="D3841" s="169"/>
    </row>
    <row r="3842" ht="15">
      <c r="D3842" s="169"/>
    </row>
    <row r="3843" ht="15">
      <c r="D3843" s="169"/>
    </row>
    <row r="3844" ht="15">
      <c r="D3844" s="169"/>
    </row>
    <row r="3845" ht="15">
      <c r="D3845" s="169"/>
    </row>
    <row r="3846" ht="15">
      <c r="D3846" s="169"/>
    </row>
    <row r="3847" ht="15">
      <c r="D3847" s="169"/>
    </row>
    <row r="3848" ht="15">
      <c r="D3848" s="169"/>
    </row>
    <row r="3849" ht="15">
      <c r="D3849" s="169"/>
    </row>
    <row r="3850" ht="15">
      <c r="D3850" s="169"/>
    </row>
    <row r="3851" ht="15">
      <c r="D3851" s="169"/>
    </row>
    <row r="3852" ht="15">
      <c r="D3852" s="169"/>
    </row>
    <row r="3853" ht="15">
      <c r="D3853" s="169"/>
    </row>
    <row r="3854" ht="15">
      <c r="D3854" s="169"/>
    </row>
    <row r="3855" ht="15">
      <c r="D3855" s="169"/>
    </row>
    <row r="3856" ht="15">
      <c r="D3856" s="169"/>
    </row>
    <row r="3857" ht="15">
      <c r="D3857" s="169"/>
    </row>
    <row r="3858" ht="15">
      <c r="D3858" s="169"/>
    </row>
    <row r="3859" ht="15">
      <c r="D3859" s="169"/>
    </row>
    <row r="3860" ht="15">
      <c r="D3860" s="169"/>
    </row>
    <row r="3861" ht="15">
      <c r="D3861" s="169"/>
    </row>
    <row r="3862" ht="15">
      <c r="D3862" s="169"/>
    </row>
    <row r="3863" ht="15">
      <c r="D3863" s="169"/>
    </row>
    <row r="3864" ht="15">
      <c r="D3864" s="169"/>
    </row>
    <row r="3865" ht="15">
      <c r="D3865" s="169"/>
    </row>
    <row r="3866" ht="15">
      <c r="D3866" s="169"/>
    </row>
    <row r="3867" ht="15">
      <c r="D3867" s="169"/>
    </row>
    <row r="3868" ht="15">
      <c r="D3868" s="169"/>
    </row>
    <row r="3869" ht="15">
      <c r="D3869" s="169"/>
    </row>
    <row r="3870" ht="15">
      <c r="D3870" s="169"/>
    </row>
    <row r="3871" ht="15">
      <c r="D3871" s="169"/>
    </row>
    <row r="3872" ht="15">
      <c r="D3872" s="169"/>
    </row>
    <row r="3873" ht="15">
      <c r="D3873" s="169"/>
    </row>
    <row r="3874" ht="15">
      <c r="D3874" s="169"/>
    </row>
    <row r="3875" ht="15">
      <c r="D3875" s="169"/>
    </row>
    <row r="3876" ht="15">
      <c r="D3876" s="169"/>
    </row>
    <row r="3877" ht="15">
      <c r="D3877" s="169"/>
    </row>
    <row r="3878" ht="15">
      <c r="D3878" s="169"/>
    </row>
    <row r="3879" ht="15">
      <c r="D3879" s="169"/>
    </row>
    <row r="3880" ht="15">
      <c r="D3880" s="169"/>
    </row>
    <row r="3881" ht="15">
      <c r="D3881" s="169"/>
    </row>
    <row r="3882" ht="15">
      <c r="D3882" s="169"/>
    </row>
    <row r="3883" ht="15">
      <c r="D3883" s="169"/>
    </row>
    <row r="3884" ht="15">
      <c r="D3884" s="169"/>
    </row>
    <row r="3885" ht="15">
      <c r="D3885" s="169"/>
    </row>
    <row r="3886" ht="15">
      <c r="D3886" s="169"/>
    </row>
    <row r="3887" ht="15">
      <c r="D3887" s="169"/>
    </row>
    <row r="3888" ht="15">
      <c r="D3888" s="169"/>
    </row>
    <row r="3889" ht="15">
      <c r="D3889" s="169"/>
    </row>
    <row r="3890" ht="15">
      <c r="D3890" s="169"/>
    </row>
    <row r="3891" ht="15">
      <c r="D3891" s="169"/>
    </row>
    <row r="3892" ht="15">
      <c r="D3892" s="169"/>
    </row>
    <row r="3893" ht="15">
      <c r="D3893" s="169"/>
    </row>
    <row r="3894" ht="15">
      <c r="D3894" s="169"/>
    </row>
    <row r="3895" ht="15">
      <c r="D3895" s="169"/>
    </row>
    <row r="3896" ht="15">
      <c r="D3896" s="169"/>
    </row>
    <row r="3897" ht="15">
      <c r="D3897" s="169"/>
    </row>
    <row r="3898" ht="15">
      <c r="D3898" s="169"/>
    </row>
    <row r="3899" ht="15">
      <c r="D3899" s="169"/>
    </row>
    <row r="3900" ht="15">
      <c r="D3900" s="169"/>
    </row>
    <row r="3901" ht="15">
      <c r="D3901" s="169"/>
    </row>
    <row r="3902" ht="15">
      <c r="D3902" s="169"/>
    </row>
    <row r="3903" ht="15">
      <c r="D3903" s="169"/>
    </row>
    <row r="3904" ht="15">
      <c r="D3904" s="169"/>
    </row>
    <row r="3905" ht="15">
      <c r="D3905" s="169"/>
    </row>
    <row r="3906" ht="15">
      <c r="D3906" s="169"/>
    </row>
    <row r="3907" ht="15">
      <c r="D3907" s="169"/>
    </row>
    <row r="3908" ht="15">
      <c r="D3908" s="169"/>
    </row>
    <row r="3909" ht="15">
      <c r="D3909" s="169"/>
    </row>
    <row r="3910" ht="15">
      <c r="D3910" s="169"/>
    </row>
    <row r="3911" ht="15">
      <c r="D3911" s="169"/>
    </row>
    <row r="3912" ht="15">
      <c r="D3912" s="169"/>
    </row>
    <row r="3913" ht="15">
      <c r="D3913" s="169"/>
    </row>
    <row r="3914" ht="15">
      <c r="D3914" s="169"/>
    </row>
    <row r="3915" ht="15">
      <c r="D3915" s="169"/>
    </row>
    <row r="3916" ht="15">
      <c r="D3916" s="169"/>
    </row>
    <row r="3917" ht="15">
      <c r="D3917" s="169"/>
    </row>
    <row r="3918" ht="15">
      <c r="D3918" s="169"/>
    </row>
    <row r="3919" ht="15">
      <c r="D3919" s="169"/>
    </row>
    <row r="3920" ht="15">
      <c r="D3920" s="169"/>
    </row>
    <row r="3921" ht="15">
      <c r="D3921" s="169"/>
    </row>
    <row r="3922" ht="15">
      <c r="D3922" s="169"/>
    </row>
    <row r="3923" ht="15">
      <c r="D3923" s="169"/>
    </row>
    <row r="3924" ht="15">
      <c r="D3924" s="169"/>
    </row>
    <row r="3925" ht="15">
      <c r="D3925" s="169"/>
    </row>
    <row r="3926" ht="15">
      <c r="D3926" s="169"/>
    </row>
    <row r="3927" ht="15">
      <c r="D3927" s="169"/>
    </row>
    <row r="3928" ht="15">
      <c r="D3928" s="169"/>
    </row>
    <row r="3929" ht="15">
      <c r="D3929" s="169"/>
    </row>
    <row r="3930" ht="15">
      <c r="D3930" s="169"/>
    </row>
    <row r="3931" ht="15">
      <c r="D3931" s="169"/>
    </row>
    <row r="3932" ht="15">
      <c r="D3932" s="169"/>
    </row>
    <row r="3933" ht="15">
      <c r="D3933" s="169"/>
    </row>
    <row r="3934" ht="15">
      <c r="D3934" s="169"/>
    </row>
    <row r="3935" ht="15">
      <c r="D3935" s="169"/>
    </row>
    <row r="3936" ht="15">
      <c r="D3936" s="169"/>
    </row>
    <row r="3937" ht="15">
      <c r="D3937" s="169"/>
    </row>
    <row r="3938" ht="15">
      <c r="D3938" s="169"/>
    </row>
    <row r="3939" ht="15">
      <c r="D3939" s="169"/>
    </row>
    <row r="3940" ht="15">
      <c r="D3940" s="169"/>
    </row>
    <row r="3941" ht="15">
      <c r="D3941" s="169"/>
    </row>
    <row r="3942" ht="15">
      <c r="D3942" s="169"/>
    </row>
    <row r="3943" ht="15">
      <c r="D3943" s="169"/>
    </row>
    <row r="3944" ht="15">
      <c r="D3944" s="169"/>
    </row>
    <row r="3945" ht="15">
      <c r="D3945" s="169"/>
    </row>
    <row r="3946" ht="15">
      <c r="D3946" s="169"/>
    </row>
    <row r="3947" ht="15">
      <c r="D3947" s="169"/>
    </row>
    <row r="3948" ht="15">
      <c r="D3948" s="169"/>
    </row>
    <row r="3949" ht="15">
      <c r="D3949" s="169"/>
    </row>
    <row r="3950" ht="15">
      <c r="D3950" s="169"/>
    </row>
    <row r="3951" ht="15">
      <c r="D3951" s="169"/>
    </row>
    <row r="3952" ht="15">
      <c r="D3952" s="169"/>
    </row>
    <row r="3953" ht="15">
      <c r="D3953" s="169"/>
    </row>
    <row r="3954" ht="15">
      <c r="D3954" s="169"/>
    </row>
    <row r="3955" ht="15">
      <c r="D3955" s="169"/>
    </row>
    <row r="3956" ht="15">
      <c r="D3956" s="169"/>
    </row>
    <row r="3957" ht="15">
      <c r="D3957" s="169"/>
    </row>
    <row r="3958" ht="15">
      <c r="D3958" s="169"/>
    </row>
    <row r="3959" ht="15">
      <c r="D3959" s="169"/>
    </row>
    <row r="3960" ht="15">
      <c r="D3960" s="169"/>
    </row>
    <row r="3961" ht="15">
      <c r="D3961" s="169"/>
    </row>
    <row r="3962" ht="15">
      <c r="D3962" s="169"/>
    </row>
    <row r="3963" ht="15">
      <c r="D3963" s="169"/>
    </row>
    <row r="3964" ht="15">
      <c r="D3964" s="169"/>
    </row>
    <row r="3965" ht="15">
      <c r="D3965" s="169"/>
    </row>
    <row r="3966" ht="15">
      <c r="D3966" s="169"/>
    </row>
    <row r="3967" ht="15">
      <c r="D3967" s="169"/>
    </row>
    <row r="3968" ht="15">
      <c r="D3968" s="169"/>
    </row>
    <row r="3969" ht="15">
      <c r="D3969" s="169"/>
    </row>
    <row r="3970" ht="15">
      <c r="D3970" s="169"/>
    </row>
    <row r="3971" ht="15">
      <c r="D3971" s="169"/>
    </row>
    <row r="3972" ht="15">
      <c r="D3972" s="169"/>
    </row>
    <row r="3973" ht="15">
      <c r="D3973" s="169"/>
    </row>
    <row r="3974" ht="15">
      <c r="D3974" s="169"/>
    </row>
    <row r="3975" ht="15">
      <c r="D3975" s="169"/>
    </row>
    <row r="3976" ht="15">
      <c r="D3976" s="169"/>
    </row>
    <row r="3977" ht="15">
      <c r="D3977" s="169"/>
    </row>
    <row r="3978" ht="15">
      <c r="D3978" s="169"/>
    </row>
    <row r="3979" ht="15">
      <c r="D3979" s="169"/>
    </row>
    <row r="3980" ht="15">
      <c r="D3980" s="169"/>
    </row>
    <row r="3981" ht="15">
      <c r="D3981" s="169"/>
    </row>
    <row r="3982" ht="15">
      <c r="D3982" s="169"/>
    </row>
    <row r="3983" ht="15">
      <c r="D3983" s="169"/>
    </row>
    <row r="3984" ht="15">
      <c r="D3984" s="169"/>
    </row>
    <row r="3985" ht="15">
      <c r="D3985" s="169"/>
    </row>
    <row r="3986" ht="15">
      <c r="D3986" s="169"/>
    </row>
    <row r="3987" ht="15">
      <c r="D3987" s="169"/>
    </row>
    <row r="3988" ht="15">
      <c r="D3988" s="169"/>
    </row>
    <row r="3989" ht="15">
      <c r="D3989" s="169"/>
    </row>
    <row r="3990" ht="15">
      <c r="D3990" s="169"/>
    </row>
    <row r="3991" ht="15">
      <c r="D3991" s="169"/>
    </row>
    <row r="3992" ht="15">
      <c r="D3992" s="169"/>
    </row>
    <row r="3993" ht="15">
      <c r="D3993" s="169"/>
    </row>
    <row r="3994" ht="15">
      <c r="D3994" s="169"/>
    </row>
    <row r="3995" ht="15">
      <c r="D3995" s="169"/>
    </row>
    <row r="3996" ht="15">
      <c r="D3996" s="169"/>
    </row>
    <row r="3997" ht="15">
      <c r="D3997" s="169"/>
    </row>
    <row r="3998" ht="15">
      <c r="D3998" s="169"/>
    </row>
    <row r="3999" ht="15">
      <c r="D3999" s="169"/>
    </row>
    <row r="4000" ht="15">
      <c r="D4000" s="169"/>
    </row>
    <row r="4001" ht="15">
      <c r="D4001" s="169"/>
    </row>
    <row r="4002" ht="15">
      <c r="D4002" s="169"/>
    </row>
    <row r="4003" ht="15">
      <c r="D4003" s="169"/>
    </row>
    <row r="4004" ht="15">
      <c r="D4004" s="169"/>
    </row>
    <row r="4005" ht="15">
      <c r="D4005" s="169"/>
    </row>
    <row r="4006" ht="15">
      <c r="D4006" s="169"/>
    </row>
    <row r="4007" ht="15">
      <c r="D4007" s="169"/>
    </row>
    <row r="4008" ht="15">
      <c r="D4008" s="169"/>
    </row>
    <row r="4009" ht="15">
      <c r="D4009" s="169"/>
    </row>
    <row r="4010" ht="15">
      <c r="D4010" s="169"/>
    </row>
    <row r="4011" ht="15">
      <c r="D4011" s="169"/>
    </row>
    <row r="4012" ht="15">
      <c r="D4012" s="169"/>
    </row>
    <row r="4013" ht="15">
      <c r="D4013" s="169"/>
    </row>
    <row r="4014" ht="15">
      <c r="D4014" s="169"/>
    </row>
    <row r="4015" ht="15">
      <c r="D4015" s="169"/>
    </row>
    <row r="4016" ht="15">
      <c r="D4016" s="169"/>
    </row>
    <row r="4017" ht="15">
      <c r="D4017" s="169"/>
    </row>
    <row r="4018" ht="15">
      <c r="D4018" s="169"/>
    </row>
    <row r="4019" ht="15">
      <c r="D4019" s="169"/>
    </row>
    <row r="4020" ht="15">
      <c r="D4020" s="169"/>
    </row>
    <row r="4021" ht="15">
      <c r="D4021" s="169"/>
    </row>
    <row r="4022" ht="15">
      <c r="D4022" s="169"/>
    </row>
    <row r="4023" ht="15">
      <c r="D4023" s="169"/>
    </row>
    <row r="4024" ht="15">
      <c r="D4024" s="169"/>
    </row>
    <row r="4025" ht="15">
      <c r="D4025" s="169"/>
    </row>
    <row r="4026" ht="15">
      <c r="D4026" s="169"/>
    </row>
    <row r="4027" ht="15">
      <c r="D4027" s="169"/>
    </row>
    <row r="4028" ht="15">
      <c r="D4028" s="169"/>
    </row>
    <row r="4029" ht="15">
      <c r="D4029" s="169"/>
    </row>
    <row r="4030" ht="15">
      <c r="D4030" s="169"/>
    </row>
    <row r="4031" ht="15">
      <c r="D4031" s="169"/>
    </row>
    <row r="4032" ht="15">
      <c r="D4032" s="169"/>
    </row>
    <row r="4033" ht="15">
      <c r="D4033" s="169"/>
    </row>
    <row r="4034" ht="15">
      <c r="D4034" s="169"/>
    </row>
    <row r="4035" ht="15">
      <c r="D4035" s="169"/>
    </row>
    <row r="4036" ht="15">
      <c r="D4036" s="169"/>
    </row>
    <row r="4037" ht="15">
      <c r="D4037" s="169"/>
    </row>
    <row r="4038" ht="15">
      <c r="D4038" s="169"/>
    </row>
    <row r="4039" ht="15">
      <c r="D4039" s="169"/>
    </row>
    <row r="4040" ht="15">
      <c r="D4040" s="169"/>
    </row>
    <row r="4041" ht="15">
      <c r="D4041" s="169"/>
    </row>
    <row r="4042" ht="15">
      <c r="D4042" s="169"/>
    </row>
    <row r="4043" ht="15">
      <c r="D4043" s="169"/>
    </row>
    <row r="4044" ht="15">
      <c r="D4044" s="169"/>
    </row>
    <row r="4045" ht="15">
      <c r="D4045" s="169"/>
    </row>
    <row r="4046" ht="15">
      <c r="D4046" s="169"/>
    </row>
    <row r="4047" ht="15">
      <c r="D4047" s="169"/>
    </row>
    <row r="4048" ht="15">
      <c r="D4048" s="169"/>
    </row>
    <row r="4049" ht="15">
      <c r="D4049" s="169"/>
    </row>
    <row r="4050" ht="15">
      <c r="D4050" s="169"/>
    </row>
    <row r="4051" ht="15">
      <c r="D4051" s="169"/>
    </row>
    <row r="4052" ht="15">
      <c r="D4052" s="169"/>
    </row>
    <row r="4053" ht="15">
      <c r="D4053" s="169"/>
    </row>
    <row r="4054" ht="15">
      <c r="D4054" s="169"/>
    </row>
    <row r="4055" ht="15">
      <c r="D4055" s="169"/>
    </row>
    <row r="4056" ht="15">
      <c r="D4056" s="169"/>
    </row>
    <row r="4057" ht="15">
      <c r="D4057" s="169"/>
    </row>
    <row r="4058" ht="15">
      <c r="D4058" s="169"/>
    </row>
    <row r="4059" ht="15">
      <c r="D4059" s="169"/>
    </row>
    <row r="4060" ht="15">
      <c r="D4060" s="169"/>
    </row>
    <row r="4061" ht="15">
      <c r="D4061" s="169"/>
    </row>
    <row r="4062" ht="15">
      <c r="D4062" s="169"/>
    </row>
    <row r="4063" ht="15">
      <c r="D4063" s="169"/>
    </row>
    <row r="4064" ht="15">
      <c r="D4064" s="169"/>
    </row>
    <row r="4065" ht="15">
      <c r="D4065" s="169"/>
    </row>
    <row r="4066" ht="15">
      <c r="D4066" s="169"/>
    </row>
    <row r="4067" ht="15">
      <c r="D4067" s="169"/>
    </row>
    <row r="4068" ht="15">
      <c r="D4068" s="169"/>
    </row>
    <row r="4069" ht="15">
      <c r="D4069" s="169"/>
    </row>
    <row r="4070" ht="15">
      <c r="D4070" s="169"/>
    </row>
    <row r="4071" ht="15">
      <c r="D4071" s="169"/>
    </row>
    <row r="4072" ht="15">
      <c r="D4072" s="169"/>
    </row>
    <row r="4073" ht="15">
      <c r="D4073" s="169"/>
    </row>
    <row r="4074" ht="15">
      <c r="D4074" s="169"/>
    </row>
    <row r="4075" ht="15">
      <c r="D4075" s="169"/>
    </row>
    <row r="4076" ht="15">
      <c r="D4076" s="169"/>
    </row>
    <row r="4077" ht="15">
      <c r="D4077" s="169"/>
    </row>
    <row r="4078" ht="15">
      <c r="D4078" s="169"/>
    </row>
    <row r="4079" ht="15">
      <c r="D4079" s="169"/>
    </row>
    <row r="4080" ht="15">
      <c r="D4080" s="169"/>
    </row>
    <row r="4081" ht="15">
      <c r="D4081" s="169"/>
    </row>
    <row r="4082" ht="15">
      <c r="D4082" s="169"/>
    </row>
    <row r="4083" ht="15">
      <c r="D4083" s="169"/>
    </row>
    <row r="4084" ht="15">
      <c r="D4084" s="169"/>
    </row>
    <row r="4085" ht="15">
      <c r="D4085" s="169"/>
    </row>
    <row r="4086" ht="15">
      <c r="D4086" s="169"/>
    </row>
    <row r="4087" ht="15">
      <c r="D4087" s="169"/>
    </row>
    <row r="4088" ht="15">
      <c r="D4088" s="169"/>
    </row>
    <row r="4089" ht="15">
      <c r="D4089" s="169"/>
    </row>
    <row r="4090" ht="15">
      <c r="D4090" s="169"/>
    </row>
    <row r="4091" ht="15">
      <c r="D4091" s="169"/>
    </row>
    <row r="4092" ht="15">
      <c r="D4092" s="169"/>
    </row>
    <row r="4093" ht="15">
      <c r="D4093" s="169"/>
    </row>
    <row r="4094" ht="15">
      <c r="D4094" s="169"/>
    </row>
    <row r="4095" ht="15">
      <c r="D4095" s="169"/>
    </row>
    <row r="4096" ht="15">
      <c r="D4096" s="169"/>
    </row>
    <row r="4097" ht="15">
      <c r="D4097" s="169"/>
    </row>
    <row r="4098" ht="15">
      <c r="D4098" s="169"/>
    </row>
    <row r="4099" ht="15">
      <c r="D4099" s="169"/>
    </row>
    <row r="4100" ht="15">
      <c r="D4100" s="169"/>
    </row>
    <row r="4101" ht="15">
      <c r="D4101" s="169"/>
    </row>
    <row r="4102" ht="15">
      <c r="D4102" s="169"/>
    </row>
    <row r="4103" ht="15">
      <c r="D4103" s="169"/>
    </row>
    <row r="4104" ht="15">
      <c r="D4104" s="169"/>
    </row>
    <row r="4105" ht="15">
      <c r="D4105" s="169"/>
    </row>
    <row r="4106" ht="15">
      <c r="D4106" s="169"/>
    </row>
    <row r="4107" ht="15">
      <c r="D4107" s="169"/>
    </row>
    <row r="4108" ht="15">
      <c r="D4108" s="169"/>
    </row>
    <row r="4109" ht="15">
      <c r="D4109" s="169"/>
    </row>
    <row r="4110" ht="15">
      <c r="D4110" s="169"/>
    </row>
    <row r="4111" ht="15">
      <c r="D4111" s="169"/>
    </row>
    <row r="4112" ht="15">
      <c r="D4112" s="169"/>
    </row>
    <row r="4113" ht="15">
      <c r="D4113" s="169"/>
    </row>
    <row r="4114" ht="15">
      <c r="D4114" s="169"/>
    </row>
    <row r="4115" ht="15">
      <c r="D4115" s="169"/>
    </row>
    <row r="4116" ht="15">
      <c r="D4116" s="169"/>
    </row>
    <row r="4117" ht="15">
      <c r="D4117" s="169"/>
    </row>
    <row r="4118" ht="15">
      <c r="D4118" s="169"/>
    </row>
    <row r="4119" ht="15">
      <c r="D4119" s="169"/>
    </row>
    <row r="4120" ht="15">
      <c r="D4120" s="169"/>
    </row>
    <row r="4121" ht="15">
      <c r="D4121" s="169"/>
    </row>
    <row r="4122" ht="15">
      <c r="D4122" s="169"/>
    </row>
    <row r="4123" ht="15">
      <c r="D4123" s="169"/>
    </row>
    <row r="4124" ht="15">
      <c r="D4124" s="169"/>
    </row>
    <row r="4125" ht="15">
      <c r="D4125" s="169"/>
    </row>
    <row r="4126" ht="15">
      <c r="D4126" s="169"/>
    </row>
    <row r="4127" ht="15">
      <c r="D4127" s="169"/>
    </row>
    <row r="4128" ht="15">
      <c r="D4128" s="169"/>
    </row>
    <row r="4129" ht="15">
      <c r="D4129" s="169"/>
    </row>
    <row r="4130" ht="15">
      <c r="D4130" s="169"/>
    </row>
    <row r="4131" ht="15">
      <c r="D4131" s="169"/>
    </row>
    <row r="4132" ht="15">
      <c r="D4132" s="169"/>
    </row>
    <row r="4133" ht="15">
      <c r="D4133" s="169"/>
    </row>
    <row r="4134" ht="15">
      <c r="D4134" s="169"/>
    </row>
    <row r="4135" ht="15">
      <c r="D4135" s="169"/>
    </row>
    <row r="4136" ht="15">
      <c r="D4136" s="169"/>
    </row>
    <row r="4137" ht="15">
      <c r="D4137" s="169"/>
    </row>
    <row r="4138" ht="15">
      <c r="D4138" s="169"/>
    </row>
    <row r="4139" ht="15">
      <c r="D4139" s="169"/>
    </row>
    <row r="4140" ht="15">
      <c r="D4140" s="169"/>
    </row>
    <row r="4141" ht="15">
      <c r="D4141" s="169"/>
    </row>
    <row r="4142" ht="15">
      <c r="D4142" s="169"/>
    </row>
    <row r="4143" ht="15">
      <c r="D4143" s="169"/>
    </row>
    <row r="4144" ht="15">
      <c r="D4144" s="169"/>
    </row>
    <row r="4145" ht="15">
      <c r="D4145" s="169"/>
    </row>
    <row r="4146" ht="15">
      <c r="D4146" s="169"/>
    </row>
    <row r="4147" ht="15">
      <c r="D4147" s="169"/>
    </row>
    <row r="4148" ht="15">
      <c r="D4148" s="169"/>
    </row>
    <row r="4149" ht="15">
      <c r="D4149" s="169"/>
    </row>
    <row r="4150" ht="15">
      <c r="D4150" s="169"/>
    </row>
    <row r="4151" ht="15">
      <c r="D4151" s="169"/>
    </row>
    <row r="4152" ht="15">
      <c r="D4152" s="169"/>
    </row>
    <row r="4153" ht="15">
      <c r="D4153" s="169"/>
    </row>
    <row r="4154" ht="15">
      <c r="D4154" s="169"/>
    </row>
    <row r="4155" ht="15">
      <c r="D4155" s="169"/>
    </row>
    <row r="4156" ht="15">
      <c r="D4156" s="169"/>
    </row>
    <row r="4157" ht="15">
      <c r="D4157" s="169"/>
    </row>
    <row r="4158" ht="15">
      <c r="D4158" s="169"/>
    </row>
    <row r="4159" ht="15">
      <c r="D4159" s="169"/>
    </row>
    <row r="4160" ht="15">
      <c r="D4160" s="169"/>
    </row>
    <row r="4161" ht="15">
      <c r="D4161" s="169"/>
    </row>
    <row r="4162" ht="15">
      <c r="D4162" s="169"/>
    </row>
    <row r="4163" ht="15">
      <c r="D4163" s="169"/>
    </row>
    <row r="4164" ht="15">
      <c r="D4164" s="169"/>
    </row>
    <row r="4165" ht="15">
      <c r="D4165" s="169"/>
    </row>
    <row r="4166" ht="15">
      <c r="D4166" s="169"/>
    </row>
    <row r="4167" ht="15">
      <c r="D4167" s="169"/>
    </row>
    <row r="4168" ht="15">
      <c r="D4168" s="169"/>
    </row>
    <row r="4169" ht="15">
      <c r="D4169" s="169"/>
    </row>
    <row r="4170" ht="15">
      <c r="D4170" s="169"/>
    </row>
    <row r="4171" ht="15">
      <c r="D4171" s="169"/>
    </row>
    <row r="4172" ht="15">
      <c r="D4172" s="169"/>
    </row>
    <row r="4173" ht="15">
      <c r="D4173" s="169"/>
    </row>
    <row r="4174" ht="15">
      <c r="D4174" s="169"/>
    </row>
    <row r="4175" ht="15">
      <c r="D4175" s="169"/>
    </row>
    <row r="4176" ht="15">
      <c r="D4176" s="169"/>
    </row>
    <row r="4177" ht="15">
      <c r="D4177" s="169"/>
    </row>
    <row r="4178" ht="15">
      <c r="D4178" s="169"/>
    </row>
    <row r="4179" ht="15">
      <c r="D4179" s="169"/>
    </row>
    <row r="4180" ht="15">
      <c r="D4180" s="169"/>
    </row>
    <row r="4181" ht="15">
      <c r="D4181" s="169"/>
    </row>
    <row r="4182" ht="15">
      <c r="D4182" s="169"/>
    </row>
    <row r="4183" ht="15">
      <c r="D4183" s="169"/>
    </row>
    <row r="4184" ht="15">
      <c r="D4184" s="169"/>
    </row>
    <row r="4185" ht="15">
      <c r="D4185" s="169"/>
    </row>
    <row r="4186" ht="15">
      <c r="D4186" s="169"/>
    </row>
    <row r="4187" ht="15">
      <c r="D4187" s="169"/>
    </row>
    <row r="4188" ht="15">
      <c r="D4188" s="169"/>
    </row>
    <row r="4189" ht="15">
      <c r="D4189" s="169"/>
    </row>
    <row r="4190" ht="15">
      <c r="D4190" s="169"/>
    </row>
    <row r="4191" ht="15">
      <c r="D4191" s="169"/>
    </row>
    <row r="4192" ht="15">
      <c r="D4192" s="169"/>
    </row>
    <row r="4193" ht="15">
      <c r="D4193" s="169"/>
    </row>
    <row r="4194" ht="15">
      <c r="D4194" s="169"/>
    </row>
    <row r="4195" ht="15">
      <c r="D4195" s="169"/>
    </row>
    <row r="4196" ht="15">
      <c r="D4196" s="169"/>
    </row>
    <row r="4197" ht="15">
      <c r="D4197" s="169"/>
    </row>
    <row r="4198" ht="15">
      <c r="D4198" s="169"/>
    </row>
    <row r="4199" ht="15">
      <c r="D4199" s="169"/>
    </row>
    <row r="4200" ht="15">
      <c r="D4200" s="169"/>
    </row>
    <row r="4201" ht="15">
      <c r="D4201" s="169"/>
    </row>
    <row r="4202" ht="15">
      <c r="D4202" s="169"/>
    </row>
    <row r="4203" ht="15">
      <c r="D4203" s="169"/>
    </row>
    <row r="4204" ht="15">
      <c r="D4204" s="169"/>
    </row>
    <row r="4205" ht="15">
      <c r="D4205" s="169"/>
    </row>
    <row r="4206" ht="15">
      <c r="D4206" s="169"/>
    </row>
    <row r="4207" ht="15">
      <c r="D4207" s="169"/>
    </row>
    <row r="4208" ht="15">
      <c r="D4208" s="169"/>
    </row>
    <row r="4209" ht="15">
      <c r="D4209" s="169"/>
    </row>
    <row r="4210" ht="15">
      <c r="D4210" s="169"/>
    </row>
    <row r="4211" ht="15">
      <c r="D4211" s="169"/>
    </row>
    <row r="4212" ht="15">
      <c r="D4212" s="169"/>
    </row>
    <row r="4213" ht="15">
      <c r="D4213" s="169"/>
    </row>
    <row r="4214" ht="15">
      <c r="D4214" s="169"/>
    </row>
    <row r="4215" ht="15">
      <c r="D4215" s="169"/>
    </row>
    <row r="4216" ht="15">
      <c r="D4216" s="169"/>
    </row>
    <row r="4217" ht="15">
      <c r="D4217" s="169"/>
    </row>
    <row r="4218" ht="15">
      <c r="D4218" s="169"/>
    </row>
    <row r="4219" ht="15">
      <c r="D4219" s="169"/>
    </row>
    <row r="4220" ht="15">
      <c r="D4220" s="169"/>
    </row>
    <row r="4221" ht="15">
      <c r="D4221" s="169"/>
    </row>
    <row r="4222" ht="15">
      <c r="D4222" s="169"/>
    </row>
    <row r="4223" ht="15">
      <c r="D4223" s="169"/>
    </row>
    <row r="4224" ht="15">
      <c r="D4224" s="169"/>
    </row>
    <row r="4225" ht="15">
      <c r="D4225" s="169"/>
    </row>
    <row r="4226" ht="15">
      <c r="D4226" s="169"/>
    </row>
    <row r="4227" ht="15">
      <c r="D4227" s="169"/>
    </row>
    <row r="4228" ht="15">
      <c r="D4228" s="169"/>
    </row>
    <row r="4229" ht="15">
      <c r="D4229" s="169"/>
    </row>
    <row r="4230" ht="15">
      <c r="D4230" s="169"/>
    </row>
    <row r="4231" ht="15">
      <c r="D4231" s="169"/>
    </row>
    <row r="4232" ht="15">
      <c r="D4232" s="169"/>
    </row>
    <row r="4233" ht="15">
      <c r="D4233" s="169"/>
    </row>
    <row r="4234" ht="15">
      <c r="D4234" s="169"/>
    </row>
    <row r="4235" ht="15">
      <c r="D4235" s="169"/>
    </row>
    <row r="4236" ht="15">
      <c r="D4236" s="169"/>
    </row>
    <row r="4237" ht="15">
      <c r="D4237" s="169"/>
    </row>
    <row r="4238" ht="15">
      <c r="D4238" s="169"/>
    </row>
    <row r="4239" ht="15">
      <c r="D4239" s="169"/>
    </row>
    <row r="4240" ht="15">
      <c r="D4240" s="169"/>
    </row>
    <row r="4241" ht="15">
      <c r="D4241" s="169"/>
    </row>
    <row r="4242" ht="15">
      <c r="D4242" s="169"/>
    </row>
    <row r="4243" ht="15">
      <c r="D4243" s="169"/>
    </row>
    <row r="4244" ht="15">
      <c r="D4244" s="169"/>
    </row>
    <row r="4245" ht="15">
      <c r="D4245" s="169"/>
    </row>
    <row r="4246" ht="15">
      <c r="D4246" s="169"/>
    </row>
    <row r="4247" ht="15">
      <c r="D4247" s="169"/>
    </row>
    <row r="4248" ht="15">
      <c r="D4248" s="169"/>
    </row>
    <row r="4249" ht="15">
      <c r="D4249" s="169"/>
    </row>
    <row r="4250" ht="15">
      <c r="D4250" s="169"/>
    </row>
    <row r="4251" ht="15">
      <c r="D4251" s="169"/>
    </row>
    <row r="4252" ht="15">
      <c r="D4252" s="169"/>
    </row>
    <row r="4253" ht="15">
      <c r="D4253" s="169"/>
    </row>
    <row r="4254" ht="15">
      <c r="D4254" s="169"/>
    </row>
    <row r="4255" ht="15">
      <c r="D4255" s="169"/>
    </row>
    <row r="4256" ht="15">
      <c r="D4256" s="169"/>
    </row>
    <row r="4257" ht="15">
      <c r="D4257" s="169"/>
    </row>
    <row r="4258" ht="15">
      <c r="D4258" s="169"/>
    </row>
    <row r="4259" ht="15">
      <c r="D4259" s="169"/>
    </row>
    <row r="4260" ht="15">
      <c r="D4260" s="169"/>
    </row>
    <row r="4261" ht="15">
      <c r="D4261" s="169"/>
    </row>
    <row r="4262" ht="15">
      <c r="D4262" s="169"/>
    </row>
    <row r="4263" ht="15">
      <c r="D4263" s="169"/>
    </row>
    <row r="4264" ht="15">
      <c r="D4264" s="169"/>
    </row>
    <row r="4265" ht="15">
      <c r="D4265" s="169"/>
    </row>
    <row r="4266" ht="15">
      <c r="D4266" s="169"/>
    </row>
    <row r="4267" ht="15">
      <c r="D4267" s="169"/>
    </row>
    <row r="4268" ht="15">
      <c r="D4268" s="169"/>
    </row>
    <row r="4269" ht="15">
      <c r="D4269" s="169"/>
    </row>
    <row r="4270" ht="15">
      <c r="D4270" s="169"/>
    </row>
    <row r="4271" ht="15">
      <c r="D4271" s="169"/>
    </row>
    <row r="4272" ht="15">
      <c r="D4272" s="169"/>
    </row>
    <row r="4273" ht="15">
      <c r="D4273" s="169"/>
    </row>
    <row r="4274" ht="15">
      <c r="D4274" s="169"/>
    </row>
    <row r="4275" ht="15">
      <c r="D4275" s="169"/>
    </row>
    <row r="4276" ht="15">
      <c r="D4276" s="169"/>
    </row>
    <row r="4277" ht="15">
      <c r="D4277" s="169"/>
    </row>
    <row r="4278" ht="15">
      <c r="D4278" s="169"/>
    </row>
    <row r="4279" ht="15">
      <c r="D4279" s="169"/>
    </row>
    <row r="4280" ht="15">
      <c r="D4280" s="169"/>
    </row>
    <row r="4281" ht="15">
      <c r="D4281" s="169"/>
    </row>
    <row r="4282" ht="15">
      <c r="D4282" s="169"/>
    </row>
    <row r="4283" ht="15">
      <c r="D4283" s="169"/>
    </row>
    <row r="4284" ht="15">
      <c r="D4284" s="169"/>
    </row>
    <row r="4285" ht="15">
      <c r="D4285" s="169"/>
    </row>
    <row r="4286" ht="15">
      <c r="D4286" s="169"/>
    </row>
    <row r="4287" ht="15">
      <c r="D4287" s="169"/>
    </row>
    <row r="4288" ht="15">
      <c r="D4288" s="169"/>
    </row>
    <row r="4289" ht="15">
      <c r="D4289" s="169"/>
    </row>
    <row r="4290" ht="15">
      <c r="D4290" s="169"/>
    </row>
    <row r="4291" ht="15">
      <c r="D4291" s="169"/>
    </row>
    <row r="4292" ht="15">
      <c r="D4292" s="169"/>
    </row>
    <row r="4293" ht="15">
      <c r="D4293" s="169"/>
    </row>
    <row r="4294" ht="15">
      <c r="D4294" s="169"/>
    </row>
    <row r="4295" ht="15">
      <c r="D4295" s="169"/>
    </row>
    <row r="4296" ht="15">
      <c r="D4296" s="169"/>
    </row>
    <row r="4297" ht="15">
      <c r="D4297" s="169"/>
    </row>
    <row r="4298" ht="15">
      <c r="D4298" s="169"/>
    </row>
    <row r="4299" ht="15">
      <c r="D4299" s="169"/>
    </row>
    <row r="4300" ht="15">
      <c r="D4300" s="169"/>
    </row>
    <row r="4301" ht="15">
      <c r="D4301" s="169"/>
    </row>
    <row r="4302" ht="15">
      <c r="D4302" s="169"/>
    </row>
    <row r="4303" ht="15">
      <c r="D4303" s="169"/>
    </row>
    <row r="4304" ht="15">
      <c r="D4304" s="169"/>
    </row>
    <row r="4305" ht="15">
      <c r="D4305" s="169"/>
    </row>
    <row r="4306" ht="15">
      <c r="D4306" s="169"/>
    </row>
    <row r="4307" ht="15">
      <c r="D4307" s="169"/>
    </row>
    <row r="4308" ht="15">
      <c r="D4308" s="169"/>
    </row>
    <row r="4309" ht="15">
      <c r="D4309" s="169"/>
    </row>
    <row r="4310" ht="15">
      <c r="D4310" s="169"/>
    </row>
    <row r="4311" ht="15">
      <c r="D4311" s="169"/>
    </row>
    <row r="4312" ht="15">
      <c r="D4312" s="169"/>
    </row>
    <row r="4313" ht="15">
      <c r="D4313" s="169"/>
    </row>
    <row r="4314" ht="15">
      <c r="D4314" s="169"/>
    </row>
    <row r="4315" ht="15">
      <c r="D4315" s="169"/>
    </row>
    <row r="4316" ht="15">
      <c r="D4316" s="169"/>
    </row>
    <row r="4317" ht="15">
      <c r="D4317" s="169"/>
    </row>
    <row r="4318" ht="15">
      <c r="D4318" s="169"/>
    </row>
    <row r="4319" ht="15">
      <c r="D4319" s="169"/>
    </row>
    <row r="4320" ht="15">
      <c r="D4320" s="169"/>
    </row>
    <row r="4321" ht="15">
      <c r="D4321" s="169"/>
    </row>
    <row r="4322" ht="15">
      <c r="D4322" s="169"/>
    </row>
    <row r="4323" ht="15">
      <c r="D4323" s="169"/>
    </row>
    <row r="4324" ht="15">
      <c r="D4324" s="169"/>
    </row>
    <row r="4325" ht="15">
      <c r="D4325" s="169"/>
    </row>
    <row r="4326" ht="15">
      <c r="D4326" s="169"/>
    </row>
    <row r="4327" ht="15">
      <c r="D4327" s="169"/>
    </row>
    <row r="4328" ht="15">
      <c r="D4328" s="169"/>
    </row>
    <row r="4329" ht="15">
      <c r="D4329" s="169"/>
    </row>
    <row r="4330" ht="15">
      <c r="D4330" s="169"/>
    </row>
    <row r="4331" ht="15">
      <c r="D4331" s="169"/>
    </row>
    <row r="4332" ht="15">
      <c r="D4332" s="169"/>
    </row>
    <row r="4333" ht="15">
      <c r="D4333" s="169"/>
    </row>
    <row r="4334" ht="15">
      <c r="D4334" s="169"/>
    </row>
    <row r="4335" ht="15">
      <c r="D4335" s="169"/>
    </row>
    <row r="4336" ht="15">
      <c r="D4336" s="169"/>
    </row>
    <row r="4337" ht="15">
      <c r="D4337" s="169"/>
    </row>
    <row r="4338" ht="15">
      <c r="D4338" s="169"/>
    </row>
    <row r="4339" ht="15">
      <c r="D4339" s="169"/>
    </row>
    <row r="4340" ht="15">
      <c r="D4340" s="169"/>
    </row>
    <row r="4341" ht="15">
      <c r="D4341" s="169"/>
    </row>
    <row r="4342" ht="15">
      <c r="D4342" s="169"/>
    </row>
    <row r="4343" ht="15">
      <c r="D4343" s="169"/>
    </row>
    <row r="4344" ht="15">
      <c r="D4344" s="169"/>
    </row>
    <row r="4345" ht="15">
      <c r="D4345" s="169"/>
    </row>
    <row r="4346" ht="15">
      <c r="D4346" s="169"/>
    </row>
    <row r="4347" ht="15">
      <c r="D4347" s="169"/>
    </row>
    <row r="4348" ht="15">
      <c r="D4348" s="169"/>
    </row>
    <row r="4349" ht="15">
      <c r="D4349" s="169"/>
    </row>
    <row r="4350" ht="15">
      <c r="D4350" s="169"/>
    </row>
    <row r="4351" ht="15">
      <c r="D4351" s="169"/>
    </row>
    <row r="4352" ht="15">
      <c r="D4352" s="169"/>
    </row>
    <row r="4353" ht="15">
      <c r="D4353" s="169"/>
    </row>
    <row r="4354" ht="15">
      <c r="D4354" s="169"/>
    </row>
    <row r="4355" ht="15">
      <c r="D4355" s="169"/>
    </row>
    <row r="4356" ht="15">
      <c r="D4356" s="169"/>
    </row>
    <row r="4357" ht="15">
      <c r="D4357" s="169"/>
    </row>
    <row r="4358" ht="15">
      <c r="D4358" s="169"/>
    </row>
    <row r="4359" ht="15">
      <c r="D4359" s="169"/>
    </row>
    <row r="4360" ht="15">
      <c r="D4360" s="169"/>
    </row>
    <row r="4361" ht="15">
      <c r="D4361" s="169"/>
    </row>
    <row r="4362" ht="15">
      <c r="D4362" s="169"/>
    </row>
    <row r="4363" ht="15">
      <c r="D4363" s="169"/>
    </row>
    <row r="4364" ht="15">
      <c r="D4364" s="169"/>
    </row>
    <row r="4365" ht="15">
      <c r="D4365" s="169"/>
    </row>
    <row r="4366" ht="15">
      <c r="D4366" s="169"/>
    </row>
    <row r="4367" ht="15">
      <c r="D4367" s="169"/>
    </row>
    <row r="4368" ht="15">
      <c r="D4368" s="169"/>
    </row>
    <row r="4369" ht="15">
      <c r="D4369" s="169"/>
    </row>
    <row r="4370" ht="15">
      <c r="D4370" s="169"/>
    </row>
    <row r="4371" ht="15">
      <c r="D4371" s="169"/>
    </row>
    <row r="4372" ht="15">
      <c r="D4372" s="169"/>
    </row>
    <row r="4373" ht="15">
      <c r="D4373" s="169"/>
    </row>
    <row r="4374" ht="15">
      <c r="D4374" s="169"/>
    </row>
    <row r="4375" ht="15">
      <c r="D4375" s="169"/>
    </row>
    <row r="4376" ht="15">
      <c r="D4376" s="169"/>
    </row>
    <row r="4377" ht="15">
      <c r="D4377" s="169"/>
    </row>
    <row r="4378" ht="15">
      <c r="D4378" s="169"/>
    </row>
    <row r="4379" ht="15">
      <c r="D4379" s="169"/>
    </row>
    <row r="4380" ht="15">
      <c r="D4380" s="169"/>
    </row>
    <row r="4381" ht="15">
      <c r="D4381" s="169"/>
    </row>
    <row r="4382" ht="15">
      <c r="D4382" s="169"/>
    </row>
    <row r="4383" ht="15">
      <c r="D4383" s="169"/>
    </row>
    <row r="4384" ht="15">
      <c r="D4384" s="169"/>
    </row>
    <row r="4385" ht="15">
      <c r="D4385" s="169"/>
    </row>
    <row r="4386" ht="15">
      <c r="D4386" s="169"/>
    </row>
    <row r="4387" ht="15">
      <c r="D4387" s="169"/>
    </row>
    <row r="4388" ht="15">
      <c r="D4388" s="169"/>
    </row>
    <row r="4389" ht="15">
      <c r="D4389" s="169"/>
    </row>
    <row r="4390" ht="15">
      <c r="D4390" s="169"/>
    </row>
    <row r="4391" ht="15">
      <c r="D4391" s="169"/>
    </row>
    <row r="4392" ht="15">
      <c r="D4392" s="169"/>
    </row>
    <row r="4393" ht="15">
      <c r="D4393" s="169"/>
    </row>
    <row r="4394" ht="15">
      <c r="D4394" s="169"/>
    </row>
    <row r="4395" ht="15">
      <c r="D4395" s="169"/>
    </row>
    <row r="4396" ht="15">
      <c r="D4396" s="169"/>
    </row>
    <row r="4397" ht="15">
      <c r="D4397" s="169"/>
    </row>
    <row r="4398" ht="15">
      <c r="D4398" s="169"/>
    </row>
    <row r="4399" ht="15">
      <c r="D4399" s="169"/>
    </row>
    <row r="4400" ht="15">
      <c r="D4400" s="169"/>
    </row>
    <row r="4401" ht="15">
      <c r="D4401" s="169"/>
    </row>
    <row r="4402" ht="15">
      <c r="D4402" s="169"/>
    </row>
    <row r="4403" ht="15">
      <c r="D4403" s="169"/>
    </row>
    <row r="4404" ht="15">
      <c r="D4404" s="169"/>
    </row>
    <row r="4405" ht="15">
      <c r="D4405" s="169"/>
    </row>
    <row r="4406" ht="15">
      <c r="D4406" s="169"/>
    </row>
    <row r="4407" ht="15">
      <c r="D4407" s="169"/>
    </row>
    <row r="4408" ht="15">
      <c r="D4408" s="169"/>
    </row>
    <row r="4409" ht="15">
      <c r="D4409" s="169"/>
    </row>
    <row r="4410" ht="15">
      <c r="D4410" s="169"/>
    </row>
    <row r="4411" ht="15">
      <c r="D4411" s="169"/>
    </row>
    <row r="4412" ht="15">
      <c r="D4412" s="169"/>
    </row>
    <row r="4413" ht="15">
      <c r="D4413" s="169"/>
    </row>
    <row r="4414" ht="15">
      <c r="D4414" s="169"/>
    </row>
    <row r="4415" ht="15">
      <c r="D4415" s="169"/>
    </row>
    <row r="4416" ht="15">
      <c r="D4416" s="169"/>
    </row>
    <row r="4417" ht="15">
      <c r="D4417" s="169"/>
    </row>
    <row r="4418" ht="15">
      <c r="D4418" s="169"/>
    </row>
    <row r="4419" ht="15">
      <c r="D4419" s="169"/>
    </row>
    <row r="4420" ht="15">
      <c r="D4420" s="169"/>
    </row>
    <row r="4421" ht="15">
      <c r="D4421" s="169"/>
    </row>
    <row r="4422" ht="15">
      <c r="D4422" s="169"/>
    </row>
    <row r="4423" ht="15">
      <c r="D4423" s="169"/>
    </row>
    <row r="4424" ht="15">
      <c r="D4424" s="169"/>
    </row>
    <row r="4425" ht="15">
      <c r="D4425" s="169"/>
    </row>
    <row r="4426" ht="15">
      <c r="D4426" s="169"/>
    </row>
    <row r="4427" ht="15">
      <c r="D4427" s="169"/>
    </row>
    <row r="4428" ht="15">
      <c r="D4428" s="169"/>
    </row>
    <row r="4429" ht="15">
      <c r="D4429" s="169"/>
    </row>
    <row r="4430" ht="15">
      <c r="D4430" s="169"/>
    </row>
    <row r="4431" ht="15">
      <c r="D4431" s="169"/>
    </row>
    <row r="4432" ht="15">
      <c r="D4432" s="169"/>
    </row>
    <row r="4433" ht="15">
      <c r="D4433" s="169"/>
    </row>
    <row r="4434" ht="15">
      <c r="D4434" s="169"/>
    </row>
    <row r="4435" ht="15">
      <c r="D4435" s="169"/>
    </row>
    <row r="4436" ht="15">
      <c r="D4436" s="169"/>
    </row>
    <row r="4437" ht="15">
      <c r="D4437" s="169"/>
    </row>
    <row r="4438" ht="15">
      <c r="D4438" s="169"/>
    </row>
    <row r="4439" ht="15">
      <c r="D4439" s="169"/>
    </row>
    <row r="4440" ht="15">
      <c r="D4440" s="169"/>
    </row>
    <row r="4441" ht="15">
      <c r="D4441" s="169"/>
    </row>
    <row r="4442" ht="15">
      <c r="D4442" s="169"/>
    </row>
    <row r="4443" ht="15">
      <c r="D4443" s="169"/>
    </row>
    <row r="4444" ht="15">
      <c r="D4444" s="169"/>
    </row>
    <row r="4445" ht="15">
      <c r="D4445" s="169"/>
    </row>
    <row r="4446" ht="15">
      <c r="D4446" s="169"/>
    </row>
    <row r="4447" ht="15">
      <c r="D4447" s="169"/>
    </row>
    <row r="4448" ht="15">
      <c r="D4448" s="169"/>
    </row>
    <row r="4449" ht="15">
      <c r="D4449" s="169"/>
    </row>
    <row r="4450" ht="15">
      <c r="D4450" s="169"/>
    </row>
    <row r="4451" ht="15">
      <c r="D4451" s="169"/>
    </row>
    <row r="4452" ht="15">
      <c r="D4452" s="169"/>
    </row>
    <row r="4453" ht="15">
      <c r="D4453" s="169"/>
    </row>
    <row r="4454" ht="15">
      <c r="D4454" s="169"/>
    </row>
    <row r="4455" ht="15">
      <c r="D4455" s="169"/>
    </row>
    <row r="4456" ht="15">
      <c r="D4456" s="169"/>
    </row>
    <row r="4457" ht="15">
      <c r="D4457" s="169"/>
    </row>
    <row r="4458" ht="15">
      <c r="D4458" s="169"/>
    </row>
    <row r="4459" ht="15">
      <c r="D4459" s="169"/>
    </row>
    <row r="4460" ht="15">
      <c r="D4460" s="169"/>
    </row>
    <row r="4461" ht="15">
      <c r="D4461" s="169"/>
    </row>
    <row r="4462" ht="15">
      <c r="D4462" s="169"/>
    </row>
    <row r="4463" ht="15">
      <c r="D4463" s="169"/>
    </row>
    <row r="4464" ht="15">
      <c r="D4464" s="169"/>
    </row>
    <row r="4465" ht="15">
      <c r="D4465" s="169"/>
    </row>
    <row r="4466" ht="15">
      <c r="D4466" s="169"/>
    </row>
    <row r="4467" ht="15">
      <c r="D4467" s="169"/>
    </row>
    <row r="4468" ht="15">
      <c r="D4468" s="169"/>
    </row>
    <row r="4469" ht="15">
      <c r="D4469" s="169"/>
    </row>
    <row r="4470" ht="15">
      <c r="D4470" s="169"/>
    </row>
    <row r="4471" ht="15">
      <c r="D4471" s="169"/>
    </row>
    <row r="4472" ht="15">
      <c r="D4472" s="169"/>
    </row>
    <row r="4473" ht="15">
      <c r="D4473" s="169"/>
    </row>
    <row r="4474" ht="15">
      <c r="D4474" s="169"/>
    </row>
    <row r="4475" ht="15">
      <c r="D4475" s="169"/>
    </row>
    <row r="4476" ht="15">
      <c r="D4476" s="169"/>
    </row>
    <row r="4477" ht="15">
      <c r="D4477" s="169"/>
    </row>
    <row r="4478" ht="15">
      <c r="D4478" s="169"/>
    </row>
    <row r="4479" ht="15">
      <c r="D4479" s="169"/>
    </row>
    <row r="4480" ht="15">
      <c r="D4480" s="169"/>
    </row>
    <row r="4481" ht="15">
      <c r="D4481" s="169"/>
    </row>
    <row r="4482" ht="15">
      <c r="D4482" s="169"/>
    </row>
    <row r="4483" ht="15">
      <c r="D4483" s="169"/>
    </row>
    <row r="4484" ht="15">
      <c r="D4484" s="169"/>
    </row>
    <row r="4485" ht="15">
      <c r="D4485" s="169"/>
    </row>
    <row r="4486" ht="15">
      <c r="D4486" s="169"/>
    </row>
    <row r="4487" ht="15">
      <c r="D4487" s="169"/>
    </row>
    <row r="4488" ht="15">
      <c r="D4488" s="169"/>
    </row>
    <row r="4489" ht="15">
      <c r="D4489" s="169"/>
    </row>
    <row r="4490" ht="15">
      <c r="D4490" s="169"/>
    </row>
    <row r="4491" ht="15">
      <c r="D4491" s="169"/>
    </row>
    <row r="4492" ht="15">
      <c r="D4492" s="169"/>
    </row>
    <row r="4493" ht="15">
      <c r="D4493" s="169"/>
    </row>
    <row r="4494" ht="15">
      <c r="D4494" s="169"/>
    </row>
    <row r="4495" ht="15">
      <c r="D4495" s="169"/>
    </row>
    <row r="4496" ht="15">
      <c r="D4496" s="169"/>
    </row>
    <row r="4497" ht="15">
      <c r="D4497" s="169"/>
    </row>
    <row r="4498" ht="15">
      <c r="D4498" s="169"/>
    </row>
    <row r="4499" ht="15">
      <c r="D4499" s="169"/>
    </row>
    <row r="4500" ht="15">
      <c r="D4500" s="169"/>
    </row>
    <row r="4501" ht="15">
      <c r="D4501" s="169"/>
    </row>
    <row r="4502" ht="15">
      <c r="D4502" s="169"/>
    </row>
    <row r="4503" ht="15">
      <c r="D4503" s="169"/>
    </row>
    <row r="4504" ht="15">
      <c r="D4504" s="169"/>
    </row>
    <row r="4505" ht="15">
      <c r="D4505" s="169"/>
    </row>
    <row r="4506" ht="15">
      <c r="D4506" s="169"/>
    </row>
    <row r="4507" ht="15">
      <c r="D4507" s="169"/>
    </row>
    <row r="4508" ht="15">
      <c r="D4508" s="169"/>
    </row>
    <row r="4509" ht="15">
      <c r="D4509" s="169"/>
    </row>
    <row r="4510" ht="15">
      <c r="D4510" s="169"/>
    </row>
    <row r="4511" ht="15">
      <c r="D4511" s="169"/>
    </row>
    <row r="4512" ht="15">
      <c r="D4512" s="169"/>
    </row>
    <row r="4513" ht="15">
      <c r="D4513" s="169"/>
    </row>
    <row r="4514" ht="15">
      <c r="D4514" s="169"/>
    </row>
    <row r="4515" ht="15">
      <c r="D4515" s="169"/>
    </row>
    <row r="4516" ht="15">
      <c r="D4516" s="169"/>
    </row>
    <row r="4517" ht="15">
      <c r="D4517" s="169"/>
    </row>
    <row r="4518" ht="15">
      <c r="D4518" s="169"/>
    </row>
    <row r="4519" ht="15">
      <c r="D4519" s="169"/>
    </row>
    <row r="4520" ht="15">
      <c r="D4520" s="169"/>
    </row>
    <row r="4521" ht="15">
      <c r="D4521" s="169"/>
    </row>
    <row r="4522" ht="15">
      <c r="D4522" s="169"/>
    </row>
    <row r="4523" ht="15">
      <c r="D4523" s="169"/>
    </row>
    <row r="4524" ht="15">
      <c r="D4524" s="169"/>
    </row>
    <row r="4525" ht="15">
      <c r="D4525" s="169"/>
    </row>
    <row r="4526" ht="15">
      <c r="D4526" s="169"/>
    </row>
    <row r="4527" ht="15">
      <c r="D4527" s="169"/>
    </row>
    <row r="4528" ht="15">
      <c r="D4528" s="169"/>
    </row>
    <row r="4529" ht="15">
      <c r="D4529" s="169"/>
    </row>
    <row r="4530" ht="15">
      <c r="D4530" s="169"/>
    </row>
    <row r="4531" ht="15">
      <c r="D4531" s="169"/>
    </row>
    <row r="4532" ht="15">
      <c r="D4532" s="169"/>
    </row>
    <row r="4533" ht="15">
      <c r="D4533" s="169"/>
    </row>
    <row r="4534" ht="15">
      <c r="D4534" s="169"/>
    </row>
    <row r="4535" ht="15">
      <c r="D4535" s="169"/>
    </row>
    <row r="4536" ht="15">
      <c r="D4536" s="169"/>
    </row>
    <row r="4537" ht="15">
      <c r="D4537" s="169"/>
    </row>
    <row r="4538" ht="15">
      <c r="D4538" s="169"/>
    </row>
    <row r="4539" ht="15">
      <c r="D4539" s="169"/>
    </row>
    <row r="4540" ht="15">
      <c r="D4540" s="169"/>
    </row>
    <row r="4541" ht="15">
      <c r="D4541" s="169"/>
    </row>
    <row r="4542" ht="15">
      <c r="D4542" s="169"/>
    </row>
    <row r="4543" ht="15">
      <c r="D4543" s="169"/>
    </row>
    <row r="4544" ht="15">
      <c r="D4544" s="169"/>
    </row>
    <row r="4545" ht="15">
      <c r="D4545" s="169"/>
    </row>
    <row r="4546" ht="15">
      <c r="D4546" s="169"/>
    </row>
    <row r="4547" ht="15">
      <c r="D4547" s="169"/>
    </row>
    <row r="4548" ht="15">
      <c r="D4548" s="169"/>
    </row>
    <row r="4549" ht="15">
      <c r="D4549" s="169"/>
    </row>
    <row r="4550" ht="15">
      <c r="D4550" s="169"/>
    </row>
    <row r="4551" ht="15">
      <c r="D4551" s="169"/>
    </row>
    <row r="4552" ht="15">
      <c r="D4552" s="169"/>
    </row>
    <row r="4553" ht="15">
      <c r="D4553" s="169"/>
    </row>
    <row r="4554" ht="15">
      <c r="D4554" s="169"/>
    </row>
    <row r="4555" ht="15">
      <c r="D4555" s="169"/>
    </row>
    <row r="4556" ht="15">
      <c r="D4556" s="169"/>
    </row>
    <row r="4557" ht="15">
      <c r="D4557" s="169"/>
    </row>
    <row r="4558" ht="15">
      <c r="D4558" s="169"/>
    </row>
    <row r="4559" ht="15">
      <c r="D4559" s="169"/>
    </row>
    <row r="4560" ht="15">
      <c r="D4560" s="169"/>
    </row>
    <row r="4561" ht="15">
      <c r="D4561" s="169"/>
    </row>
    <row r="4562" ht="15">
      <c r="D4562" s="169"/>
    </row>
    <row r="4563" ht="15">
      <c r="D4563" s="169"/>
    </row>
    <row r="4564" ht="15">
      <c r="D4564" s="169"/>
    </row>
    <row r="4565" ht="15">
      <c r="D4565" s="169"/>
    </row>
    <row r="4566" ht="15">
      <c r="D4566" s="169"/>
    </row>
    <row r="4567" ht="15">
      <c r="D4567" s="169"/>
    </row>
    <row r="4568" ht="15">
      <c r="D4568" s="169"/>
    </row>
    <row r="4569" ht="15">
      <c r="D4569" s="169"/>
    </row>
    <row r="4570" ht="15">
      <c r="D4570" s="169"/>
    </row>
    <row r="4571" ht="15">
      <c r="D4571" s="169"/>
    </row>
    <row r="4572" ht="15">
      <c r="D4572" s="169"/>
    </row>
    <row r="4573" ht="15">
      <c r="D4573" s="169"/>
    </row>
    <row r="4574" ht="15">
      <c r="D4574" s="169"/>
    </row>
    <row r="4575" ht="15">
      <c r="D4575" s="169"/>
    </row>
    <row r="4576" ht="15">
      <c r="D4576" s="169"/>
    </row>
    <row r="4577" ht="15">
      <c r="D4577" s="169"/>
    </row>
    <row r="4578" ht="15">
      <c r="D4578" s="169"/>
    </row>
    <row r="4579" ht="15">
      <c r="D4579" s="169"/>
    </row>
    <row r="4580" ht="15">
      <c r="D4580" s="169"/>
    </row>
    <row r="4581" ht="15">
      <c r="D4581" s="169"/>
    </row>
    <row r="4582" ht="15">
      <c r="D4582" s="169"/>
    </row>
    <row r="4583" ht="15">
      <c r="D4583" s="169"/>
    </row>
    <row r="4584" ht="15">
      <c r="D4584" s="169"/>
    </row>
    <row r="4585" ht="15">
      <c r="D4585" s="169"/>
    </row>
    <row r="4586" ht="15">
      <c r="D4586" s="169"/>
    </row>
    <row r="4587" ht="15">
      <c r="D4587" s="169"/>
    </row>
    <row r="4588" ht="15">
      <c r="D4588" s="169"/>
    </row>
    <row r="4589" ht="15">
      <c r="D4589" s="169"/>
    </row>
    <row r="4590" ht="15">
      <c r="D4590" s="169"/>
    </row>
    <row r="4591" ht="15">
      <c r="D4591" s="169"/>
    </row>
    <row r="4592" ht="15">
      <c r="D4592" s="169"/>
    </row>
    <row r="4593" ht="15">
      <c r="D4593" s="169"/>
    </row>
    <row r="4594" ht="15">
      <c r="D4594" s="169"/>
    </row>
    <row r="4595" ht="15">
      <c r="D4595" s="169"/>
    </row>
    <row r="4596" ht="15">
      <c r="D4596" s="169"/>
    </row>
    <row r="4597" ht="15">
      <c r="D4597" s="169"/>
    </row>
    <row r="4598" ht="15">
      <c r="D4598" s="169"/>
    </row>
    <row r="4599" ht="15">
      <c r="D4599" s="169"/>
    </row>
    <row r="4600" ht="15">
      <c r="D4600" s="169"/>
    </row>
    <row r="4601" ht="15">
      <c r="D4601" s="169"/>
    </row>
    <row r="4602" ht="15">
      <c r="D4602" s="169"/>
    </row>
    <row r="4603" ht="15">
      <c r="D4603" s="169"/>
    </row>
    <row r="4604" ht="15">
      <c r="D4604" s="169"/>
    </row>
    <row r="4605" ht="15">
      <c r="D4605" s="169"/>
    </row>
    <row r="4606" ht="15">
      <c r="D4606" s="169"/>
    </row>
    <row r="4607" ht="15">
      <c r="D4607" s="169"/>
    </row>
    <row r="4608" ht="15">
      <c r="D4608" s="169"/>
    </row>
    <row r="4609" ht="15">
      <c r="D4609" s="169"/>
    </row>
    <row r="4610" ht="15">
      <c r="D4610" s="169"/>
    </row>
    <row r="4611" ht="15">
      <c r="D4611" s="169"/>
    </row>
    <row r="4612" ht="15">
      <c r="D4612" s="169"/>
    </row>
    <row r="4613" ht="15">
      <c r="D4613" s="169"/>
    </row>
    <row r="4614" ht="15">
      <c r="D4614" s="169"/>
    </row>
    <row r="4615" ht="15">
      <c r="D4615" s="169"/>
    </row>
    <row r="4616" ht="15">
      <c r="D4616" s="169"/>
    </row>
    <row r="4617" ht="15">
      <c r="D4617" s="169"/>
    </row>
    <row r="4618" ht="15">
      <c r="D4618" s="169"/>
    </row>
    <row r="4619" ht="15">
      <c r="D4619" s="169"/>
    </row>
    <row r="4620" ht="15">
      <c r="D4620" s="169"/>
    </row>
    <row r="4621" ht="15">
      <c r="D4621" s="169"/>
    </row>
    <row r="4622" ht="15">
      <c r="D4622" s="169"/>
    </row>
    <row r="4623" ht="15">
      <c r="D4623" s="169"/>
    </row>
    <row r="4624" ht="15">
      <c r="D4624" s="169"/>
    </row>
    <row r="4625" ht="15">
      <c r="D4625" s="169"/>
    </row>
    <row r="4626" ht="15">
      <c r="D4626" s="169"/>
    </row>
    <row r="4627" ht="15">
      <c r="D4627" s="169"/>
    </row>
    <row r="4628" ht="15">
      <c r="D4628" s="169"/>
    </row>
    <row r="4629" ht="15">
      <c r="D4629" s="169"/>
    </row>
    <row r="4630" ht="15">
      <c r="D4630" s="169"/>
    </row>
    <row r="4631" ht="15">
      <c r="D4631" s="169"/>
    </row>
    <row r="4632" ht="15">
      <c r="D4632" s="169"/>
    </row>
    <row r="4633" ht="15">
      <c r="D4633" s="169"/>
    </row>
    <row r="4634" ht="15">
      <c r="D4634" s="169"/>
    </row>
    <row r="4635" ht="15">
      <c r="D4635" s="169"/>
    </row>
    <row r="4636" ht="15">
      <c r="D4636" s="169"/>
    </row>
    <row r="4637" ht="15">
      <c r="D4637" s="169"/>
    </row>
    <row r="4638" ht="15">
      <c r="D4638" s="169"/>
    </row>
    <row r="4639" ht="15">
      <c r="D4639" s="169"/>
    </row>
    <row r="4640" ht="15">
      <c r="D4640" s="169"/>
    </row>
    <row r="4641" ht="15">
      <c r="D4641" s="169"/>
    </row>
    <row r="4642" ht="15">
      <c r="D4642" s="169"/>
    </row>
    <row r="4643" ht="15">
      <c r="D4643" s="169"/>
    </row>
    <row r="4644" ht="15">
      <c r="D4644" s="169"/>
    </row>
    <row r="4645" ht="15">
      <c r="D4645" s="169"/>
    </row>
    <row r="4646" ht="15">
      <c r="D4646" s="169"/>
    </row>
    <row r="4647" ht="15">
      <c r="D4647" s="169"/>
    </row>
    <row r="4648" ht="15">
      <c r="D4648" s="169"/>
    </row>
    <row r="4649" ht="15">
      <c r="D4649" s="169"/>
    </row>
    <row r="4650" ht="15">
      <c r="D4650" s="169"/>
    </row>
    <row r="4651" ht="15">
      <c r="D4651" s="169"/>
    </row>
    <row r="4652" ht="15">
      <c r="D4652" s="169"/>
    </row>
    <row r="4653" ht="15">
      <c r="D4653" s="169"/>
    </row>
    <row r="4654" ht="15">
      <c r="D4654" s="169"/>
    </row>
    <row r="4655" ht="15">
      <c r="D4655" s="169"/>
    </row>
    <row r="4656" ht="15">
      <c r="D4656" s="169"/>
    </row>
    <row r="4657" ht="15">
      <c r="D4657" s="169"/>
    </row>
    <row r="4658" ht="15">
      <c r="D4658" s="169"/>
    </row>
    <row r="4659" ht="15">
      <c r="D4659" s="169"/>
    </row>
    <row r="4660" ht="15">
      <c r="D4660" s="169"/>
    </row>
    <row r="4661" ht="15">
      <c r="D4661" s="169"/>
    </row>
    <row r="4662" ht="15">
      <c r="D4662" s="169"/>
    </row>
    <row r="4663" ht="15">
      <c r="D4663" s="169"/>
    </row>
    <row r="4664" ht="15">
      <c r="D4664" s="169"/>
    </row>
    <row r="4665" ht="15">
      <c r="D4665" s="169"/>
    </row>
    <row r="4666" ht="15">
      <c r="D4666" s="169"/>
    </row>
    <row r="4667" ht="15">
      <c r="D4667" s="169"/>
    </row>
    <row r="4668" ht="15">
      <c r="D4668" s="169"/>
    </row>
    <row r="4669" ht="15">
      <c r="D4669" s="169"/>
    </row>
    <row r="4670" ht="15">
      <c r="D4670" s="169"/>
    </row>
    <row r="4671" ht="15">
      <c r="D4671" s="169"/>
    </row>
    <row r="4672" ht="15">
      <c r="D4672" s="169"/>
    </row>
    <row r="4673" ht="15">
      <c r="D4673" s="169"/>
    </row>
    <row r="4674" ht="15">
      <c r="D4674" s="169"/>
    </row>
    <row r="4675" ht="15">
      <c r="D4675" s="169"/>
    </row>
    <row r="4676" ht="15">
      <c r="D4676" s="169"/>
    </row>
    <row r="4677" ht="15">
      <c r="D4677" s="169"/>
    </row>
    <row r="4678" ht="15">
      <c r="D4678" s="169"/>
    </row>
    <row r="4679" ht="15">
      <c r="D4679" s="169"/>
    </row>
    <row r="4680" ht="15">
      <c r="D4680" s="169"/>
    </row>
    <row r="4681" ht="15">
      <c r="D4681" s="169"/>
    </row>
    <row r="4682" ht="15">
      <c r="D4682" s="169"/>
    </row>
    <row r="4683" ht="15">
      <c r="D4683" s="169"/>
    </row>
    <row r="4684" ht="15">
      <c r="D4684" s="169"/>
    </row>
    <row r="4685" ht="15">
      <c r="D4685" s="169"/>
    </row>
    <row r="4686" ht="15">
      <c r="D4686" s="169"/>
    </row>
    <row r="4687" ht="15">
      <c r="D4687" s="169"/>
    </row>
    <row r="4688" ht="15">
      <c r="D4688" s="169"/>
    </row>
    <row r="4689" ht="15">
      <c r="D4689" s="169"/>
    </row>
    <row r="4690" ht="15">
      <c r="D4690" s="169"/>
    </row>
    <row r="4691" ht="15">
      <c r="D4691" s="169"/>
    </row>
    <row r="4692" ht="15">
      <c r="D4692" s="169"/>
    </row>
    <row r="4693" ht="15">
      <c r="D4693" s="169"/>
    </row>
    <row r="4694" ht="15">
      <c r="D4694" s="169"/>
    </row>
    <row r="4695" ht="15">
      <c r="D4695" s="169"/>
    </row>
    <row r="4696" ht="15">
      <c r="D4696" s="169"/>
    </row>
    <row r="4697" ht="15">
      <c r="D4697" s="169"/>
    </row>
    <row r="4698" ht="15">
      <c r="D4698" s="169"/>
    </row>
    <row r="4699" ht="15">
      <c r="D4699" s="169"/>
    </row>
    <row r="4700" ht="15">
      <c r="D4700" s="169"/>
    </row>
    <row r="4701" ht="15">
      <c r="D4701" s="169"/>
    </row>
    <row r="4702" ht="15">
      <c r="D4702" s="169"/>
    </row>
    <row r="4703" ht="15">
      <c r="D4703" s="169"/>
    </row>
    <row r="4704" ht="15">
      <c r="D4704" s="169"/>
    </row>
    <row r="4705" ht="15">
      <c r="D4705" s="169"/>
    </row>
    <row r="4706" ht="15">
      <c r="D4706" s="169"/>
    </row>
    <row r="4707" ht="15">
      <c r="D4707" s="169"/>
    </row>
    <row r="4708" ht="15">
      <c r="D4708" s="169"/>
    </row>
    <row r="4709" ht="15">
      <c r="D4709" s="169"/>
    </row>
    <row r="4710" ht="15">
      <c r="D4710" s="169"/>
    </row>
    <row r="4711" ht="15">
      <c r="D4711" s="169"/>
    </row>
    <row r="4712" ht="15">
      <c r="D4712" s="169"/>
    </row>
    <row r="4713" ht="15">
      <c r="D4713" s="169"/>
    </row>
    <row r="4714" ht="15">
      <c r="D4714" s="169"/>
    </row>
    <row r="4715" ht="15">
      <c r="D4715" s="169"/>
    </row>
    <row r="4716" ht="15">
      <c r="D4716" s="169"/>
    </row>
    <row r="4717" ht="15">
      <c r="D4717" s="169"/>
    </row>
    <row r="4718" ht="15">
      <c r="D4718" s="169"/>
    </row>
    <row r="4719" ht="15">
      <c r="D4719" s="169"/>
    </row>
    <row r="4720" ht="15">
      <c r="D4720" s="169"/>
    </row>
    <row r="4721" ht="15">
      <c r="D4721" s="169"/>
    </row>
    <row r="4722" ht="15">
      <c r="D4722" s="169"/>
    </row>
    <row r="4723" ht="15">
      <c r="D4723" s="169"/>
    </row>
    <row r="4724" ht="15">
      <c r="D4724" s="169"/>
    </row>
    <row r="4725" ht="15">
      <c r="D4725" s="169"/>
    </row>
    <row r="4726" ht="15">
      <c r="D4726" s="169"/>
    </row>
    <row r="4727" ht="15">
      <c r="D4727" s="169"/>
    </row>
    <row r="4728" ht="15">
      <c r="D4728" s="169"/>
    </row>
    <row r="4729" ht="15">
      <c r="D4729" s="169"/>
    </row>
    <row r="4730" ht="15">
      <c r="D4730" s="169"/>
    </row>
    <row r="4731" ht="15">
      <c r="D4731" s="169"/>
    </row>
    <row r="4732" ht="15">
      <c r="D4732" s="169"/>
    </row>
    <row r="4733" ht="15">
      <c r="D4733" s="169"/>
    </row>
    <row r="4734" ht="15">
      <c r="D4734" s="169"/>
    </row>
    <row r="4735" ht="15">
      <c r="D4735" s="169"/>
    </row>
    <row r="4736" ht="15">
      <c r="D4736" s="169"/>
    </row>
    <row r="4737" ht="15">
      <c r="D4737" s="169"/>
    </row>
    <row r="4738" ht="15">
      <c r="D4738" s="169"/>
    </row>
    <row r="4739" ht="15">
      <c r="D4739" s="169"/>
    </row>
    <row r="4740" ht="15">
      <c r="D4740" s="169"/>
    </row>
    <row r="4741" ht="15">
      <c r="D4741" s="169"/>
    </row>
    <row r="4742" ht="15">
      <c r="D4742" s="169"/>
    </row>
    <row r="4743" ht="15">
      <c r="D4743" s="169"/>
    </row>
    <row r="4744" ht="15">
      <c r="D4744" s="169"/>
    </row>
    <row r="4745" ht="15">
      <c r="D4745" s="169"/>
    </row>
    <row r="4746" ht="15">
      <c r="D4746" s="169"/>
    </row>
    <row r="4747" ht="15">
      <c r="D4747" s="169"/>
    </row>
    <row r="4748" ht="15">
      <c r="D4748" s="169"/>
    </row>
    <row r="4749" ht="15">
      <c r="D4749" s="169"/>
    </row>
    <row r="4750" ht="15">
      <c r="D4750" s="169"/>
    </row>
    <row r="4751" ht="15">
      <c r="D4751" s="169"/>
    </row>
    <row r="4752" ht="15">
      <c r="D4752" s="169"/>
    </row>
    <row r="4753" ht="15">
      <c r="D4753" s="169"/>
    </row>
    <row r="4754" ht="15">
      <c r="D4754" s="169"/>
    </row>
    <row r="4755" ht="15">
      <c r="D4755" s="169"/>
    </row>
    <row r="4756" ht="15">
      <c r="D4756" s="169"/>
    </row>
    <row r="4757" ht="15">
      <c r="D4757" s="169"/>
    </row>
    <row r="4758" ht="15">
      <c r="D4758" s="169"/>
    </row>
    <row r="4759" ht="15">
      <c r="D4759" s="169"/>
    </row>
    <row r="4760" ht="15">
      <c r="D4760" s="169"/>
    </row>
    <row r="4761" ht="15">
      <c r="D4761" s="169"/>
    </row>
    <row r="4762" ht="15">
      <c r="D4762" s="169"/>
    </row>
    <row r="4763" ht="15">
      <c r="D4763" s="169"/>
    </row>
    <row r="4764" ht="15">
      <c r="D4764" s="169"/>
    </row>
    <row r="4765" ht="15">
      <c r="D4765" s="169"/>
    </row>
    <row r="4766" ht="15">
      <c r="D4766" s="169"/>
    </row>
    <row r="4767" ht="15">
      <c r="D4767" s="169"/>
    </row>
    <row r="4768" ht="15">
      <c r="D4768" s="169"/>
    </row>
    <row r="4769" ht="15">
      <c r="D4769" s="169"/>
    </row>
    <row r="4770" ht="15">
      <c r="D4770" s="169"/>
    </row>
    <row r="4771" ht="15">
      <c r="D4771" s="169"/>
    </row>
    <row r="4772" ht="15">
      <c r="D4772" s="169"/>
    </row>
    <row r="4773" ht="15">
      <c r="D4773" s="169"/>
    </row>
    <row r="4774" ht="15">
      <c r="D4774" s="169"/>
    </row>
    <row r="4775" ht="15">
      <c r="D4775" s="169"/>
    </row>
    <row r="4776" ht="15">
      <c r="D4776" s="169"/>
    </row>
    <row r="4777" ht="15">
      <c r="D4777" s="169"/>
    </row>
    <row r="4778" ht="15">
      <c r="D4778" s="169"/>
    </row>
    <row r="4779" ht="15">
      <c r="D4779" s="169"/>
    </row>
    <row r="4780" ht="15">
      <c r="D4780" s="169"/>
    </row>
    <row r="4781" ht="15">
      <c r="D4781" s="169"/>
    </row>
    <row r="4782" ht="15">
      <c r="D4782" s="169"/>
    </row>
    <row r="4783" ht="15">
      <c r="D4783" s="169"/>
    </row>
    <row r="4784" ht="15">
      <c r="D4784" s="169"/>
    </row>
    <row r="4785" ht="15">
      <c r="D4785" s="169"/>
    </row>
    <row r="4786" ht="15">
      <c r="D4786" s="169"/>
    </row>
    <row r="4787" ht="15">
      <c r="D4787" s="169"/>
    </row>
    <row r="4788" ht="15">
      <c r="D4788" s="169"/>
    </row>
    <row r="4789" ht="15">
      <c r="D4789" s="169"/>
    </row>
    <row r="4790" ht="15">
      <c r="D4790" s="169"/>
    </row>
    <row r="4791" ht="15">
      <c r="D4791" s="169"/>
    </row>
    <row r="4792" ht="15">
      <c r="D4792" s="169"/>
    </row>
    <row r="4793" ht="15">
      <c r="D4793" s="169"/>
    </row>
    <row r="4794" ht="15">
      <c r="D4794" s="169"/>
    </row>
    <row r="4795" ht="15">
      <c r="D4795" s="169"/>
    </row>
    <row r="4796" ht="15">
      <c r="D4796" s="169"/>
    </row>
    <row r="4797" ht="15">
      <c r="D4797" s="169"/>
    </row>
    <row r="4798" ht="15">
      <c r="D4798" s="169"/>
    </row>
    <row r="4799" ht="15">
      <c r="D4799" s="169"/>
    </row>
    <row r="4800" ht="15">
      <c r="D4800" s="169"/>
    </row>
    <row r="4801" ht="15">
      <c r="D4801" s="169"/>
    </row>
    <row r="4802" ht="15">
      <c r="D4802" s="169"/>
    </row>
    <row r="4803" ht="15">
      <c r="D4803" s="169"/>
    </row>
    <row r="4804" ht="15">
      <c r="D4804" s="169"/>
    </row>
    <row r="4805" ht="15">
      <c r="D4805" s="169"/>
    </row>
    <row r="4806" ht="15">
      <c r="D4806" s="169"/>
    </row>
    <row r="4807" ht="15">
      <c r="D4807" s="169"/>
    </row>
    <row r="4808" ht="15">
      <c r="D4808" s="169"/>
    </row>
    <row r="4809" ht="15">
      <c r="D4809" s="169"/>
    </row>
    <row r="4810" ht="15">
      <c r="D4810" s="169"/>
    </row>
    <row r="4811" ht="15">
      <c r="D4811" s="169"/>
    </row>
    <row r="4812" ht="15">
      <c r="D4812" s="169"/>
    </row>
    <row r="4813" ht="15">
      <c r="D4813" s="169"/>
    </row>
    <row r="4814" ht="15">
      <c r="D4814" s="169"/>
    </row>
    <row r="4815" ht="15">
      <c r="D4815" s="169"/>
    </row>
    <row r="4816" ht="15">
      <c r="D4816" s="169"/>
    </row>
    <row r="4817" ht="15">
      <c r="D4817" s="169"/>
    </row>
    <row r="4818" ht="15">
      <c r="D4818" s="169"/>
    </row>
    <row r="4819" ht="15">
      <c r="D4819" s="169"/>
    </row>
    <row r="4820" ht="15">
      <c r="D4820" s="169"/>
    </row>
    <row r="4821" ht="15">
      <c r="D4821" s="169"/>
    </row>
    <row r="4822" ht="15">
      <c r="D4822" s="169"/>
    </row>
    <row r="4823" ht="15">
      <c r="D4823" s="169"/>
    </row>
    <row r="4824" ht="15">
      <c r="D4824" s="169"/>
    </row>
    <row r="4825" ht="15">
      <c r="D4825" s="169"/>
    </row>
    <row r="4826" ht="15">
      <c r="D4826" s="169"/>
    </row>
    <row r="4827" ht="15">
      <c r="D4827" s="169"/>
    </row>
    <row r="4828" ht="15">
      <c r="D4828" s="169"/>
    </row>
    <row r="4829" ht="15">
      <c r="D4829" s="169"/>
    </row>
    <row r="4830" ht="15">
      <c r="D4830" s="169"/>
    </row>
    <row r="4831" ht="15">
      <c r="D4831" s="169"/>
    </row>
    <row r="4832" ht="15">
      <c r="D4832" s="169"/>
    </row>
    <row r="4833" ht="15">
      <c r="D4833" s="169"/>
    </row>
    <row r="4834" ht="15">
      <c r="D4834" s="169"/>
    </row>
    <row r="4835" ht="15">
      <c r="D4835" s="169"/>
    </row>
    <row r="4836" ht="15">
      <c r="D4836" s="169"/>
    </row>
    <row r="4837" ht="15">
      <c r="D4837" s="169"/>
    </row>
    <row r="4838" ht="15">
      <c r="D4838" s="169"/>
    </row>
    <row r="4839" ht="15">
      <c r="D4839" s="169"/>
    </row>
    <row r="4840" ht="15">
      <c r="D4840" s="169"/>
    </row>
    <row r="4841" ht="15">
      <c r="D4841" s="169"/>
    </row>
    <row r="4842" ht="15">
      <c r="D4842" s="169"/>
    </row>
    <row r="4843" ht="15">
      <c r="D4843" s="169"/>
    </row>
    <row r="4844" ht="15">
      <c r="D4844" s="169"/>
    </row>
    <row r="4845" ht="15">
      <c r="D4845" s="169"/>
    </row>
    <row r="4846" ht="15">
      <c r="D4846" s="169"/>
    </row>
    <row r="4847" ht="15">
      <c r="D4847" s="169"/>
    </row>
    <row r="4848" ht="15">
      <c r="D4848" s="169"/>
    </row>
    <row r="4849" ht="15">
      <c r="D4849" s="169"/>
    </row>
    <row r="4850" ht="15">
      <c r="D4850" s="169"/>
    </row>
    <row r="4851" ht="15">
      <c r="D4851" s="169"/>
    </row>
    <row r="4852" ht="15">
      <c r="D4852" s="169"/>
    </row>
    <row r="4853" ht="15">
      <c r="D4853" s="169"/>
    </row>
    <row r="4854" ht="15">
      <c r="D4854" s="169"/>
    </row>
    <row r="4855" ht="15">
      <c r="D4855" s="169"/>
    </row>
    <row r="4856" ht="15">
      <c r="D4856" s="169"/>
    </row>
    <row r="4857" ht="15">
      <c r="D4857" s="169"/>
    </row>
    <row r="4858" ht="15">
      <c r="D4858" s="169"/>
    </row>
    <row r="4859" ht="15">
      <c r="D4859" s="169"/>
    </row>
    <row r="4860" ht="15">
      <c r="D4860" s="169"/>
    </row>
    <row r="4861" ht="15">
      <c r="D4861" s="169"/>
    </row>
    <row r="4862" ht="15">
      <c r="D4862" s="169"/>
    </row>
    <row r="4863" ht="15">
      <c r="D4863" s="169"/>
    </row>
    <row r="4864" ht="15">
      <c r="D4864" s="169"/>
    </row>
    <row r="4865" ht="15">
      <c r="D4865" s="169"/>
    </row>
    <row r="4866" ht="15">
      <c r="D4866" s="169"/>
    </row>
    <row r="4867" ht="15">
      <c r="D4867" s="169"/>
    </row>
    <row r="4868" ht="15">
      <c r="D4868" s="169"/>
    </row>
    <row r="4869" ht="15">
      <c r="D4869" s="169"/>
    </row>
    <row r="4870" ht="15">
      <c r="D4870" s="169"/>
    </row>
    <row r="4871" ht="15">
      <c r="D4871" s="169"/>
    </row>
    <row r="4872" ht="15">
      <c r="D4872" s="169"/>
    </row>
    <row r="4873" ht="15">
      <c r="D4873" s="169"/>
    </row>
    <row r="4874" ht="15">
      <c r="D4874" s="169"/>
    </row>
    <row r="4875" ht="15">
      <c r="D4875" s="169"/>
    </row>
    <row r="4876" ht="15">
      <c r="D4876" s="169"/>
    </row>
    <row r="4877" ht="15">
      <c r="D4877" s="169"/>
    </row>
    <row r="4878" ht="15">
      <c r="D4878" s="169"/>
    </row>
    <row r="4879" ht="15">
      <c r="D4879" s="169"/>
    </row>
    <row r="4880" ht="15">
      <c r="D4880" s="169"/>
    </row>
    <row r="4881" ht="15">
      <c r="D4881" s="169"/>
    </row>
    <row r="4882" ht="15">
      <c r="D4882" s="169"/>
    </row>
    <row r="4883" ht="15">
      <c r="D4883" s="169"/>
    </row>
    <row r="4884" ht="15">
      <c r="D4884" s="169"/>
    </row>
    <row r="4885" ht="15">
      <c r="D4885" s="169"/>
    </row>
    <row r="4886" ht="15">
      <c r="D4886" s="169"/>
    </row>
    <row r="4887" ht="15">
      <c r="D4887" s="169"/>
    </row>
    <row r="4888" ht="15">
      <c r="D4888" s="169"/>
    </row>
    <row r="4889" ht="15">
      <c r="D4889" s="169"/>
    </row>
    <row r="4890" ht="15">
      <c r="D4890" s="169"/>
    </row>
    <row r="4891" ht="15">
      <c r="D4891" s="169"/>
    </row>
    <row r="4892" ht="15">
      <c r="D4892" s="169"/>
    </row>
    <row r="4893" ht="15">
      <c r="D4893" s="169"/>
    </row>
    <row r="4894" ht="15">
      <c r="D4894" s="169"/>
    </row>
    <row r="4895" ht="15">
      <c r="D4895" s="169"/>
    </row>
    <row r="4896" ht="15">
      <c r="D4896" s="169"/>
    </row>
    <row r="4897" ht="15">
      <c r="D4897" s="169"/>
    </row>
    <row r="4898" ht="15">
      <c r="D4898" s="169"/>
    </row>
    <row r="4899" ht="15">
      <c r="D4899" s="169"/>
    </row>
    <row r="4900" ht="15">
      <c r="D4900" s="169"/>
    </row>
    <row r="4901" ht="15">
      <c r="D4901" s="169"/>
    </row>
    <row r="4902" ht="15">
      <c r="D4902" s="169"/>
    </row>
    <row r="4903" ht="15">
      <c r="D4903" s="169"/>
    </row>
    <row r="4904" ht="15">
      <c r="D4904" s="169"/>
    </row>
    <row r="4905" ht="15">
      <c r="D4905" s="169"/>
    </row>
    <row r="4906" ht="15">
      <c r="D4906" s="169"/>
    </row>
    <row r="4907" ht="15">
      <c r="D4907" s="169"/>
    </row>
    <row r="4908" ht="15">
      <c r="D4908" s="169"/>
    </row>
    <row r="4909" ht="15">
      <c r="D4909" s="169"/>
    </row>
    <row r="4910" ht="15">
      <c r="D4910" s="169"/>
    </row>
    <row r="4911" ht="15">
      <c r="D4911" s="169"/>
    </row>
    <row r="4912" ht="15">
      <c r="D4912" s="169"/>
    </row>
    <row r="4913" ht="15">
      <c r="D4913" s="169"/>
    </row>
    <row r="4914" ht="15">
      <c r="D4914" s="169"/>
    </row>
    <row r="4915" ht="15">
      <c r="D4915" s="169"/>
    </row>
    <row r="4916" ht="15">
      <c r="D4916" s="169"/>
    </row>
    <row r="4917" ht="15">
      <c r="D4917" s="169"/>
    </row>
    <row r="4918" ht="15">
      <c r="D4918" s="169"/>
    </row>
    <row r="4919" ht="15">
      <c r="D4919" s="169"/>
    </row>
    <row r="4920" ht="15">
      <c r="D4920" s="169"/>
    </row>
    <row r="4921" ht="15">
      <c r="D4921" s="169"/>
    </row>
    <row r="4922" ht="15">
      <c r="D4922" s="169"/>
    </row>
    <row r="4923" ht="15">
      <c r="D4923" s="169"/>
    </row>
    <row r="4924" ht="15">
      <c r="D4924" s="169"/>
    </row>
    <row r="4925" ht="15">
      <c r="D4925" s="169"/>
    </row>
    <row r="4926" ht="15">
      <c r="D4926" s="169"/>
    </row>
    <row r="4927" ht="15">
      <c r="D4927" s="169"/>
    </row>
    <row r="4928" ht="15">
      <c r="D4928" s="169"/>
    </row>
    <row r="4929" ht="15">
      <c r="D4929" s="169"/>
    </row>
    <row r="4930" ht="15">
      <c r="D4930" s="169"/>
    </row>
    <row r="4931" ht="15">
      <c r="D4931" s="169"/>
    </row>
    <row r="4932" ht="15">
      <c r="D4932" s="169"/>
    </row>
    <row r="4933" ht="15">
      <c r="D4933" s="169"/>
    </row>
    <row r="4934" ht="15">
      <c r="D4934" s="169"/>
    </row>
    <row r="4935" ht="15">
      <c r="D4935" s="169"/>
    </row>
    <row r="4936" ht="15">
      <c r="D4936" s="169"/>
    </row>
    <row r="4937" ht="15">
      <c r="D4937" s="169"/>
    </row>
    <row r="4938" ht="15">
      <c r="D4938" s="169"/>
    </row>
    <row r="4939" ht="15">
      <c r="D4939" s="169"/>
    </row>
    <row r="4940" ht="15">
      <c r="D4940" s="169"/>
    </row>
    <row r="4941" ht="15">
      <c r="D4941" s="169"/>
    </row>
    <row r="4942" ht="15">
      <c r="D4942" s="169"/>
    </row>
    <row r="4943" ht="15">
      <c r="D4943" s="169"/>
    </row>
    <row r="4944" ht="15">
      <c r="D4944" s="169"/>
    </row>
    <row r="4945" ht="15">
      <c r="D4945" s="169"/>
    </row>
    <row r="4946" ht="15">
      <c r="D4946" s="169"/>
    </row>
    <row r="4947" ht="15">
      <c r="D4947" s="169"/>
    </row>
    <row r="4948" ht="15">
      <c r="D4948" s="169"/>
    </row>
    <row r="4949" ht="15">
      <c r="D4949" s="169"/>
    </row>
    <row r="4950" ht="15">
      <c r="D4950" s="169"/>
    </row>
    <row r="4951" ht="15">
      <c r="D4951" s="169"/>
    </row>
    <row r="4952" ht="15">
      <c r="D4952" s="169"/>
    </row>
    <row r="4953" ht="15">
      <c r="D4953" s="169"/>
    </row>
    <row r="4954" ht="15">
      <c r="D4954" s="169"/>
    </row>
    <row r="4955" ht="15">
      <c r="D4955" s="169"/>
    </row>
    <row r="4956" ht="15">
      <c r="D4956" s="169"/>
    </row>
    <row r="4957" ht="15">
      <c r="D4957" s="169"/>
    </row>
    <row r="4958" ht="15">
      <c r="D4958" s="169"/>
    </row>
    <row r="4959" ht="15">
      <c r="D4959" s="169"/>
    </row>
    <row r="4960" ht="15">
      <c r="D4960" s="169"/>
    </row>
    <row r="4961" ht="15">
      <c r="D4961" s="169"/>
    </row>
    <row r="4962" ht="15">
      <c r="D4962" s="169"/>
    </row>
    <row r="4963" ht="15">
      <c r="D4963" s="169"/>
    </row>
    <row r="4964" ht="15">
      <c r="D4964" s="169"/>
    </row>
    <row r="4965" ht="15">
      <c r="D4965" s="169"/>
    </row>
    <row r="4966" ht="15">
      <c r="D4966" s="169"/>
    </row>
    <row r="4967" ht="15">
      <c r="D4967" s="169"/>
    </row>
    <row r="4968" ht="15">
      <c r="D4968" s="169"/>
    </row>
    <row r="4969" ht="15">
      <c r="D4969" s="169"/>
    </row>
    <row r="4970" ht="15">
      <c r="D4970" s="169"/>
    </row>
    <row r="4971" ht="15">
      <c r="D4971" s="169"/>
    </row>
    <row r="4972" ht="15">
      <c r="D4972" s="169"/>
    </row>
    <row r="4973" ht="15">
      <c r="D4973" s="169"/>
    </row>
    <row r="4974" ht="15">
      <c r="D4974" s="169"/>
    </row>
    <row r="4975" ht="15">
      <c r="D4975" s="169"/>
    </row>
    <row r="4976" ht="15">
      <c r="D4976" s="169"/>
    </row>
  </sheetData>
  <sheetProtection algorithmName="SHA-512" hashValue="fg8HUMO0kikTkgbuuN0TDy9w7na1voQnXRlt0wOXuWlpfdXZlV9SSbc25IdnV3FKPlfxdqoEpUxHrx5dJcZ74Q==" saltValue="dGep3NdyE+VZNJ33rc2yFw==" spinCount="100000" sheet="1" objects="1" scenarios="1"/>
  <mergeCells count="6">
    <mergeCell ref="F17:G17"/>
    <mergeCell ref="A1:G1"/>
    <mergeCell ref="C2:G2"/>
    <mergeCell ref="C3:G3"/>
    <mergeCell ref="C4:G4"/>
    <mergeCell ref="A8:S8"/>
  </mergeCells>
  <printOptions/>
  <pageMargins left="0.7" right="0.7" top="0.787401575" bottom="0.787401575" header="0.3"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4959"/>
  <sheetViews>
    <sheetView workbookViewId="0" topLeftCell="A14">
      <selection activeCell="C22" sqref="C22"/>
    </sheetView>
  </sheetViews>
  <sheetFormatPr defaultColWidth="9.140625" defaultRowHeight="15" outlineLevelRow="1"/>
  <cols>
    <col min="1" max="1" width="3.421875" style="0" customWidth="1"/>
    <col min="2" max="2" width="7.00390625" style="59" customWidth="1"/>
    <col min="3" max="3" width="67.8515625" style="59" customWidth="1"/>
    <col min="4" max="4" width="4.8515625" style="0" customWidth="1"/>
    <col min="5" max="5" width="7.7109375" style="0" customWidth="1"/>
    <col min="6" max="6" width="9.7109375" style="0" customWidth="1"/>
    <col min="7" max="7" width="10.7109375" style="0" customWidth="1"/>
    <col min="8" max="11" width="9.140625" style="0" hidden="1" customWidth="1"/>
    <col min="12" max="12" width="7.7109375" style="0" customWidth="1"/>
    <col min="13" max="13" width="11.57421875" style="0" customWidth="1"/>
    <col min="14" max="22" width="9.140625" style="0" hidden="1" customWidth="1"/>
    <col min="23" max="23" width="13.00390625" style="0" hidden="1" customWidth="1"/>
    <col min="24" max="24" width="10.28125" style="0" hidden="1" customWidth="1"/>
    <col min="25" max="25" width="13.140625" style="0" hidden="1" customWidth="1"/>
    <col min="26" max="26" width="11.8515625" style="0" hidden="1" customWidth="1"/>
    <col min="27" max="27" width="9.140625" style="0" hidden="1" customWidth="1"/>
    <col min="28" max="28" width="16.421875" style="0" customWidth="1"/>
    <col min="29" max="39" width="9.140625" style="0" hidden="1" customWidth="1"/>
  </cols>
  <sheetData>
    <row r="1" spans="1:31" ht="22.5" customHeight="1">
      <c r="A1" s="325" t="s">
        <v>39</v>
      </c>
      <c r="B1" s="325"/>
      <c r="C1" s="325"/>
      <c r="D1" s="325"/>
      <c r="E1" s="325"/>
      <c r="F1" s="325"/>
      <c r="G1" s="325"/>
      <c r="V1" t="s">
        <v>40</v>
      </c>
      <c r="W1" s="56">
        <f>SUM(G10:G13,G16:G27)</f>
        <v>0</v>
      </c>
      <c r="X1">
        <v>21</v>
      </c>
      <c r="Y1" s="56">
        <f>SUM(M10:M13,M16:M27)</f>
        <v>0</v>
      </c>
      <c r="Z1" s="56">
        <f>Y1-W1</f>
        <v>0</v>
      </c>
      <c r="AE1" t="s">
        <v>41</v>
      </c>
    </row>
    <row r="2" spans="1:31" ht="24.95" customHeight="1">
      <c r="A2" s="57" t="s">
        <v>42</v>
      </c>
      <c r="B2" s="58"/>
      <c r="C2" s="326" t="s">
        <v>43</v>
      </c>
      <c r="D2" s="327"/>
      <c r="E2" s="327"/>
      <c r="F2" s="327"/>
      <c r="G2" s="328"/>
      <c r="W2" s="56">
        <f>SUM(G14:G15)</f>
        <v>0</v>
      </c>
      <c r="X2">
        <v>15</v>
      </c>
      <c r="Y2" s="56">
        <f>SUM(M14:M15)</f>
        <v>0</v>
      </c>
      <c r="Z2" s="56">
        <f aca="true" t="shared" si="0" ref="Z2:Z4">Y2-W2</f>
        <v>0</v>
      </c>
      <c r="AE2" t="s">
        <v>44</v>
      </c>
    </row>
    <row r="3" spans="1:31" ht="24.95" customHeight="1">
      <c r="A3" s="57" t="s">
        <v>45</v>
      </c>
      <c r="B3" s="58"/>
      <c r="C3" s="326" t="s">
        <v>200</v>
      </c>
      <c r="D3" s="327"/>
      <c r="E3" s="327"/>
      <c r="F3" s="327"/>
      <c r="G3" s="328"/>
      <c r="V3" t="s">
        <v>47</v>
      </c>
      <c r="W3" s="56" t="e">
        <f>SUM(#REF!,#REF!)</f>
        <v>#REF!</v>
      </c>
      <c r="X3">
        <v>21</v>
      </c>
      <c r="Y3" s="56" t="e">
        <f>SUM(#REF!,#REF!)</f>
        <v>#REF!</v>
      </c>
      <c r="Z3" s="56" t="e">
        <f t="shared" si="0"/>
        <v>#REF!</v>
      </c>
      <c r="AA3" s="59" t="s">
        <v>44</v>
      </c>
      <c r="AE3" t="s">
        <v>48</v>
      </c>
    </row>
    <row r="4" spans="1:31" ht="24.95" customHeight="1">
      <c r="A4" s="60" t="s">
        <v>49</v>
      </c>
      <c r="B4" s="61" t="s">
        <v>50</v>
      </c>
      <c r="C4" s="329" t="s">
        <v>51</v>
      </c>
      <c r="D4" s="330"/>
      <c r="E4" s="330"/>
      <c r="F4" s="330"/>
      <c r="G4" s="331"/>
      <c r="W4" s="56" t="e">
        <f>SUM(#REF!)</f>
        <v>#REF!</v>
      </c>
      <c r="X4">
        <v>15</v>
      </c>
      <c r="Y4" s="56" t="e">
        <f>SUM(#REF!)</f>
        <v>#REF!</v>
      </c>
      <c r="Z4" s="56" t="e">
        <f t="shared" si="0"/>
        <v>#REF!</v>
      </c>
      <c r="AE4" t="s">
        <v>52</v>
      </c>
    </row>
    <row r="5" spans="4:26" ht="15">
      <c r="D5" s="62"/>
      <c r="W5" s="56"/>
      <c r="Z5" s="56"/>
    </row>
    <row r="6" spans="1:28" ht="45">
      <c r="A6" s="238" t="s">
        <v>6</v>
      </c>
      <c r="B6" s="242" t="s">
        <v>53</v>
      </c>
      <c r="C6" s="239" t="s">
        <v>7</v>
      </c>
      <c r="D6" s="238" t="s">
        <v>8</v>
      </c>
      <c r="E6" s="243" t="s">
        <v>9</v>
      </c>
      <c r="F6" s="244" t="s">
        <v>10</v>
      </c>
      <c r="G6" s="245" t="s">
        <v>11</v>
      </c>
      <c r="H6" s="229" t="s">
        <v>54</v>
      </c>
      <c r="I6" s="229" t="s">
        <v>55</v>
      </c>
      <c r="J6" s="229" t="s">
        <v>56</v>
      </c>
      <c r="K6" s="229" t="s">
        <v>57</v>
      </c>
      <c r="L6" s="229" t="s">
        <v>58</v>
      </c>
      <c r="M6" s="229" t="s">
        <v>59</v>
      </c>
      <c r="N6" s="237" t="s">
        <v>60</v>
      </c>
      <c r="O6" s="237" t="s">
        <v>61</v>
      </c>
      <c r="P6" s="237" t="s">
        <v>62</v>
      </c>
      <c r="Q6" s="237" t="s">
        <v>63</v>
      </c>
      <c r="R6" s="237" t="s">
        <v>64</v>
      </c>
      <c r="S6" s="237" t="s">
        <v>65</v>
      </c>
      <c r="T6" s="237" t="s">
        <v>66</v>
      </c>
      <c r="U6" s="237" t="s">
        <v>67</v>
      </c>
      <c r="V6" s="240"/>
      <c r="W6" s="241"/>
      <c r="X6" s="240"/>
      <c r="Y6" s="241"/>
      <c r="Z6" s="240"/>
      <c r="AA6" s="240"/>
      <c r="AB6" s="237" t="s">
        <v>316</v>
      </c>
    </row>
    <row r="7" spans="1:21" ht="15" hidden="1">
      <c r="A7" s="63"/>
      <c r="B7" s="64"/>
      <c r="C7" s="64"/>
      <c r="D7" s="65"/>
      <c r="E7" s="66"/>
      <c r="F7" s="67"/>
      <c r="G7" s="67"/>
      <c r="H7" s="67"/>
      <c r="I7" s="67"/>
      <c r="J7" s="67"/>
      <c r="K7" s="67"/>
      <c r="L7" s="67"/>
      <c r="M7" s="67"/>
      <c r="N7" s="67"/>
      <c r="O7" s="67"/>
      <c r="P7" s="67"/>
      <c r="Q7" s="67"/>
      <c r="R7" s="67"/>
      <c r="S7" s="67"/>
      <c r="T7" s="67"/>
      <c r="U7" s="67"/>
    </row>
    <row r="8" spans="1:31" ht="15">
      <c r="A8" s="332"/>
      <c r="B8" s="332"/>
      <c r="C8" s="332"/>
      <c r="D8" s="332"/>
      <c r="E8" s="332"/>
      <c r="F8" s="332"/>
      <c r="G8" s="332"/>
      <c r="H8" s="332"/>
      <c r="I8" s="332"/>
      <c r="J8" s="332"/>
      <c r="K8" s="332"/>
      <c r="L8" s="332"/>
      <c r="M8" s="332"/>
      <c r="N8" s="332"/>
      <c r="O8" s="332"/>
      <c r="P8" s="332"/>
      <c r="Q8" s="332"/>
      <c r="R8" s="332"/>
      <c r="S8" s="68"/>
      <c r="T8" s="68">
        <f>SUM(T10:T27)</f>
        <v>0</v>
      </c>
      <c r="U8" s="68"/>
      <c r="W8" s="56"/>
      <c r="X8" s="56"/>
      <c r="Y8" s="56"/>
      <c r="AE8" t="s">
        <v>68</v>
      </c>
    </row>
    <row r="9" spans="1:26" ht="15">
      <c r="A9" s="69" t="s">
        <v>69</v>
      </c>
      <c r="B9" s="70" t="s">
        <v>70</v>
      </c>
      <c r="C9" s="71" t="s">
        <v>71</v>
      </c>
      <c r="D9" s="72"/>
      <c r="E9" s="73"/>
      <c r="F9" s="74"/>
      <c r="G9" s="74">
        <f>SUM(G10:G27)</f>
        <v>0</v>
      </c>
      <c r="H9" s="74">
        <f>SUM(H10:H27)</f>
        <v>250745</v>
      </c>
      <c r="I9" s="74">
        <f>SUM(I10:I27)</f>
        <v>544178</v>
      </c>
      <c r="J9" s="74">
        <f>SUM(J10:J27)</f>
        <v>0</v>
      </c>
      <c r="K9" s="74">
        <f>SUM(K10:K27)</f>
        <v>0</v>
      </c>
      <c r="L9" s="74"/>
      <c r="M9" s="74">
        <f>SUM(M10:M27)</f>
        <v>0</v>
      </c>
      <c r="N9" s="74"/>
      <c r="O9" s="74">
        <f>SUM(O10:O25)</f>
        <v>0</v>
      </c>
      <c r="P9" s="74"/>
      <c r="Q9" s="74">
        <f>SUM(Q10:Q25)</f>
        <v>0</v>
      </c>
      <c r="R9" s="74"/>
      <c r="S9" s="68"/>
      <c r="T9" s="68"/>
      <c r="U9" s="68"/>
      <c r="W9" s="56" t="e">
        <f>SUM(Y1:Y4)</f>
        <v>#REF!</v>
      </c>
      <c r="X9" s="56"/>
      <c r="Y9" s="56"/>
      <c r="Z9" s="56"/>
    </row>
    <row r="10" spans="1:58" ht="80.25" customHeight="1" outlineLevel="1">
      <c r="A10" s="75">
        <v>1</v>
      </c>
      <c r="B10" s="76" t="s">
        <v>201</v>
      </c>
      <c r="C10" s="77" t="s">
        <v>317</v>
      </c>
      <c r="D10" s="78" t="s">
        <v>73</v>
      </c>
      <c r="E10" s="79">
        <v>2</v>
      </c>
      <c r="F10" s="157"/>
      <c r="G10" s="79">
        <f aca="true" t="shared" si="1" ref="G10:G27">E10*F10</f>
        <v>0</v>
      </c>
      <c r="H10" s="79">
        <v>13424</v>
      </c>
      <c r="I10" s="79">
        <f aca="true" t="shared" si="2" ref="I10:I19">ROUND(E10*H10,2)</f>
        <v>26848</v>
      </c>
      <c r="J10" s="79">
        <v>0</v>
      </c>
      <c r="K10" s="79">
        <f aca="true" t="shared" si="3" ref="K10:K19">ROUND(E10*J10,2)</f>
        <v>0</v>
      </c>
      <c r="L10" s="79">
        <v>21</v>
      </c>
      <c r="M10" s="79">
        <f aca="true" t="shared" si="4" ref="M10:M19">G10*(1+L10/100)</f>
        <v>0</v>
      </c>
      <c r="N10" s="79">
        <v>0</v>
      </c>
      <c r="O10" s="79">
        <f aca="true" t="shared" si="5" ref="O10:O19">ROUND(E10*N10,2)</f>
        <v>0</v>
      </c>
      <c r="P10" s="79">
        <v>0</v>
      </c>
      <c r="Q10" s="79">
        <f aca="true" t="shared" si="6" ref="Q10:Q19">ROUND(E10*P10,2)</f>
        <v>0</v>
      </c>
      <c r="R10" s="79"/>
      <c r="S10" s="80">
        <v>0</v>
      </c>
      <c r="T10" s="80">
        <f>ROUND(E10*S10,2)</f>
        <v>0</v>
      </c>
      <c r="U10" s="80"/>
      <c r="V10" s="81"/>
      <c r="W10" s="82"/>
      <c r="X10" s="82"/>
      <c r="Y10" s="82"/>
      <c r="Z10" s="81"/>
      <c r="AA10" s="81"/>
      <c r="AB10" s="157"/>
      <c r="AC10" s="81"/>
      <c r="AD10" s="81"/>
      <c r="AE10" s="81" t="s">
        <v>74</v>
      </c>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row>
    <row r="11" spans="1:58" ht="83.25" customHeight="1" outlineLevel="1">
      <c r="A11" s="83">
        <v>2</v>
      </c>
      <c r="B11" s="76" t="s">
        <v>202</v>
      </c>
      <c r="C11" s="77" t="s">
        <v>318</v>
      </c>
      <c r="D11" s="78" t="s">
        <v>73</v>
      </c>
      <c r="E11" s="79">
        <v>2</v>
      </c>
      <c r="F11" s="157"/>
      <c r="G11" s="79">
        <f t="shared" si="1"/>
        <v>0</v>
      </c>
      <c r="H11" s="79">
        <v>21054</v>
      </c>
      <c r="I11" s="79">
        <f t="shared" si="2"/>
        <v>42108</v>
      </c>
      <c r="J11" s="79">
        <v>0</v>
      </c>
      <c r="K11" s="79">
        <f t="shared" si="3"/>
        <v>0</v>
      </c>
      <c r="L11" s="79">
        <v>21</v>
      </c>
      <c r="M11" s="79">
        <f t="shared" si="4"/>
        <v>0</v>
      </c>
      <c r="N11" s="79">
        <v>0</v>
      </c>
      <c r="O11" s="79">
        <f t="shared" si="5"/>
        <v>0</v>
      </c>
      <c r="P11" s="79">
        <v>0</v>
      </c>
      <c r="Q11" s="79">
        <f t="shared" si="6"/>
        <v>0</v>
      </c>
      <c r="R11" s="79"/>
      <c r="S11" s="80"/>
      <c r="T11" s="80"/>
      <c r="U11" s="80"/>
      <c r="V11" s="81"/>
      <c r="W11" s="82"/>
      <c r="X11" s="82"/>
      <c r="Y11" s="82"/>
      <c r="Z11" s="81"/>
      <c r="AA11" s="81"/>
      <c r="AB11" s="157"/>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row>
    <row r="12" spans="1:58" ht="84" customHeight="1" outlineLevel="1">
      <c r="A12" s="83">
        <v>3</v>
      </c>
      <c r="B12" s="76" t="s">
        <v>203</v>
      </c>
      <c r="C12" s="77" t="s">
        <v>319</v>
      </c>
      <c r="D12" s="78" t="s">
        <v>73</v>
      </c>
      <c r="E12" s="79">
        <v>2</v>
      </c>
      <c r="F12" s="157"/>
      <c r="G12" s="79">
        <f t="shared" si="1"/>
        <v>0</v>
      </c>
      <c r="H12" s="79">
        <v>56079</v>
      </c>
      <c r="I12" s="79">
        <f t="shared" si="2"/>
        <v>112158</v>
      </c>
      <c r="J12" s="79">
        <v>0</v>
      </c>
      <c r="K12" s="79">
        <f t="shared" si="3"/>
        <v>0</v>
      </c>
      <c r="L12" s="79">
        <v>21</v>
      </c>
      <c r="M12" s="79">
        <f t="shared" si="4"/>
        <v>0</v>
      </c>
      <c r="N12" s="79">
        <v>0</v>
      </c>
      <c r="O12" s="79">
        <f t="shared" si="5"/>
        <v>0</v>
      </c>
      <c r="P12" s="79">
        <v>0</v>
      </c>
      <c r="Q12" s="79">
        <f t="shared" si="6"/>
        <v>0</v>
      </c>
      <c r="R12" s="79"/>
      <c r="S12" s="80"/>
      <c r="T12" s="80"/>
      <c r="U12" s="80"/>
      <c r="V12" s="81"/>
      <c r="W12" s="82"/>
      <c r="X12" s="82"/>
      <c r="Y12" s="82"/>
      <c r="Z12" s="81"/>
      <c r="AA12" s="81"/>
      <c r="AB12" s="157"/>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row>
    <row r="13" spans="1:58" ht="81" customHeight="1" outlineLevel="1">
      <c r="A13" s="83">
        <v>4</v>
      </c>
      <c r="B13" s="76" t="s">
        <v>204</v>
      </c>
      <c r="C13" s="77" t="s">
        <v>320</v>
      </c>
      <c r="D13" s="78" t="s">
        <v>73</v>
      </c>
      <c r="E13" s="79">
        <v>2</v>
      </c>
      <c r="F13" s="157"/>
      <c r="G13" s="79">
        <f t="shared" si="1"/>
        <v>0</v>
      </c>
      <c r="H13" s="79">
        <v>24197</v>
      </c>
      <c r="I13" s="79">
        <f t="shared" si="2"/>
        <v>48394</v>
      </c>
      <c r="J13" s="79">
        <v>0</v>
      </c>
      <c r="K13" s="79">
        <f t="shared" si="3"/>
        <v>0</v>
      </c>
      <c r="L13" s="79">
        <v>21</v>
      </c>
      <c r="M13" s="79">
        <f t="shared" si="4"/>
        <v>0</v>
      </c>
      <c r="N13" s="79">
        <v>0</v>
      </c>
      <c r="O13" s="79">
        <f t="shared" si="5"/>
        <v>0</v>
      </c>
      <c r="P13" s="79">
        <v>0</v>
      </c>
      <c r="Q13" s="79">
        <f t="shared" si="6"/>
        <v>0</v>
      </c>
      <c r="R13" s="79"/>
      <c r="S13" s="80"/>
      <c r="T13" s="80"/>
      <c r="U13" s="80"/>
      <c r="V13" s="81"/>
      <c r="W13" s="82"/>
      <c r="X13" s="81"/>
      <c r="Y13" s="81"/>
      <c r="Z13" s="81"/>
      <c r="AA13" s="81"/>
      <c r="AB13" s="157"/>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row>
    <row r="14" spans="1:58" ht="75.75" customHeight="1" outlineLevel="1">
      <c r="A14" s="83">
        <v>5</v>
      </c>
      <c r="B14" s="76" t="s">
        <v>205</v>
      </c>
      <c r="C14" s="77" t="s">
        <v>321</v>
      </c>
      <c r="D14" s="78" t="s">
        <v>73</v>
      </c>
      <c r="E14" s="79">
        <v>2</v>
      </c>
      <c r="F14" s="157"/>
      <c r="G14" s="79">
        <f t="shared" si="1"/>
        <v>0</v>
      </c>
      <c r="H14" s="79">
        <v>25610</v>
      </c>
      <c r="I14" s="79">
        <f t="shared" si="2"/>
        <v>51220</v>
      </c>
      <c r="J14" s="79">
        <v>0</v>
      </c>
      <c r="K14" s="79">
        <f t="shared" si="3"/>
        <v>0</v>
      </c>
      <c r="L14" s="79">
        <v>21</v>
      </c>
      <c r="M14" s="79">
        <f t="shared" si="4"/>
        <v>0</v>
      </c>
      <c r="N14" s="79">
        <v>0</v>
      </c>
      <c r="O14" s="79">
        <f t="shared" si="5"/>
        <v>0</v>
      </c>
      <c r="P14" s="79">
        <v>0</v>
      </c>
      <c r="Q14" s="79">
        <f t="shared" si="6"/>
        <v>0</v>
      </c>
      <c r="R14" s="79"/>
      <c r="S14" s="80"/>
      <c r="T14" s="80"/>
      <c r="U14" s="80"/>
      <c r="V14" s="81"/>
      <c r="W14" s="82"/>
      <c r="X14" s="81"/>
      <c r="Y14" s="81"/>
      <c r="Z14" s="81"/>
      <c r="AA14" s="81"/>
      <c r="AB14" s="157"/>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row>
    <row r="15" spans="1:58" ht="52.5" customHeight="1" outlineLevel="1">
      <c r="A15" s="83">
        <v>6</v>
      </c>
      <c r="B15" s="76" t="s">
        <v>206</v>
      </c>
      <c r="C15" s="77" t="s">
        <v>341</v>
      </c>
      <c r="D15" s="78" t="s">
        <v>73</v>
      </c>
      <c r="E15" s="79">
        <v>2</v>
      </c>
      <c r="F15" s="157"/>
      <c r="G15" s="79">
        <f t="shared" si="1"/>
        <v>0</v>
      </c>
      <c r="H15" s="79">
        <v>2289</v>
      </c>
      <c r="I15" s="79">
        <f t="shared" si="2"/>
        <v>4578</v>
      </c>
      <c r="J15" s="79">
        <v>0</v>
      </c>
      <c r="K15" s="79">
        <f t="shared" si="3"/>
        <v>0</v>
      </c>
      <c r="L15" s="79">
        <v>21</v>
      </c>
      <c r="M15" s="79">
        <f t="shared" si="4"/>
        <v>0</v>
      </c>
      <c r="N15" s="79">
        <v>0</v>
      </c>
      <c r="O15" s="79">
        <f t="shared" si="5"/>
        <v>0</v>
      </c>
      <c r="P15" s="79">
        <v>0</v>
      </c>
      <c r="Q15" s="79">
        <f t="shared" si="6"/>
        <v>0</v>
      </c>
      <c r="R15" s="79"/>
      <c r="S15" s="80"/>
      <c r="T15" s="80"/>
      <c r="U15" s="80"/>
      <c r="V15" s="81"/>
      <c r="W15" s="82"/>
      <c r="X15" s="81"/>
      <c r="Y15" s="81"/>
      <c r="Z15" s="81"/>
      <c r="AA15" s="81"/>
      <c r="AB15" s="157"/>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row>
    <row r="16" spans="1:58" ht="49.5" customHeight="1" outlineLevel="1">
      <c r="A16" s="230">
        <v>7</v>
      </c>
      <c r="B16" s="231" t="s">
        <v>207</v>
      </c>
      <c r="C16" s="232" t="s">
        <v>342</v>
      </c>
      <c r="D16" s="78" t="s">
        <v>73</v>
      </c>
      <c r="E16" s="79">
        <v>2</v>
      </c>
      <c r="F16" s="157"/>
      <c r="G16" s="79">
        <f t="shared" si="1"/>
        <v>0</v>
      </c>
      <c r="H16" s="79">
        <v>9738</v>
      </c>
      <c r="I16" s="79">
        <f t="shared" si="2"/>
        <v>19476</v>
      </c>
      <c r="J16" s="79">
        <v>0</v>
      </c>
      <c r="K16" s="79">
        <f t="shared" si="3"/>
        <v>0</v>
      </c>
      <c r="L16" s="79">
        <v>21</v>
      </c>
      <c r="M16" s="79">
        <f t="shared" si="4"/>
        <v>0</v>
      </c>
      <c r="N16" s="79">
        <v>0</v>
      </c>
      <c r="O16" s="79">
        <f t="shared" si="5"/>
        <v>0</v>
      </c>
      <c r="P16" s="79">
        <v>0</v>
      </c>
      <c r="Q16" s="79">
        <f t="shared" si="6"/>
        <v>0</v>
      </c>
      <c r="R16" s="79"/>
      <c r="S16" s="80"/>
      <c r="T16" s="80"/>
      <c r="U16" s="80"/>
      <c r="V16" s="81"/>
      <c r="W16" s="82"/>
      <c r="X16" s="81"/>
      <c r="Y16" s="81"/>
      <c r="Z16" s="81"/>
      <c r="AA16" s="81"/>
      <c r="AB16" s="157"/>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row>
    <row r="17" spans="1:58" ht="39.75" customHeight="1" outlineLevel="1">
      <c r="A17" s="83">
        <v>8</v>
      </c>
      <c r="B17" s="76" t="s">
        <v>208</v>
      </c>
      <c r="C17" s="77" t="s">
        <v>249</v>
      </c>
      <c r="D17" s="78" t="s">
        <v>73</v>
      </c>
      <c r="E17" s="79">
        <v>3</v>
      </c>
      <c r="F17" s="157"/>
      <c r="G17" s="79">
        <f t="shared" si="1"/>
        <v>0</v>
      </c>
      <c r="H17" s="79">
        <v>6592</v>
      </c>
      <c r="I17" s="79">
        <f t="shared" si="2"/>
        <v>19776</v>
      </c>
      <c r="J17" s="79">
        <v>0</v>
      </c>
      <c r="K17" s="79">
        <f t="shared" si="3"/>
        <v>0</v>
      </c>
      <c r="L17" s="79">
        <v>21</v>
      </c>
      <c r="M17" s="79">
        <f t="shared" si="4"/>
        <v>0</v>
      </c>
      <c r="N17" s="79">
        <v>0</v>
      </c>
      <c r="O17" s="79">
        <f t="shared" si="5"/>
        <v>0</v>
      </c>
      <c r="P17" s="79">
        <v>0</v>
      </c>
      <c r="Q17" s="79">
        <f t="shared" si="6"/>
        <v>0</v>
      </c>
      <c r="R17" s="79"/>
      <c r="S17" s="80"/>
      <c r="T17" s="80"/>
      <c r="U17" s="80"/>
      <c r="V17" s="81"/>
      <c r="W17" s="82"/>
      <c r="X17" s="81"/>
      <c r="Y17" s="81"/>
      <c r="Z17" s="81"/>
      <c r="AA17" s="81"/>
      <c r="AB17" s="157"/>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row>
    <row r="18" spans="1:58" ht="33.75" outlineLevel="1">
      <c r="A18" s="83">
        <v>9</v>
      </c>
      <c r="B18" s="76" t="s">
        <v>209</v>
      </c>
      <c r="C18" s="77" t="s">
        <v>343</v>
      </c>
      <c r="D18" s="78" t="s">
        <v>73</v>
      </c>
      <c r="E18" s="79">
        <v>4</v>
      </c>
      <c r="F18" s="157"/>
      <c r="G18" s="79">
        <f t="shared" si="1"/>
        <v>0</v>
      </c>
      <c r="H18" s="79">
        <v>3517</v>
      </c>
      <c r="I18" s="79">
        <f t="shared" si="2"/>
        <v>14068</v>
      </c>
      <c r="J18" s="79">
        <v>0</v>
      </c>
      <c r="K18" s="79">
        <f t="shared" si="3"/>
        <v>0</v>
      </c>
      <c r="L18" s="79">
        <v>21</v>
      </c>
      <c r="M18" s="79">
        <f t="shared" si="4"/>
        <v>0</v>
      </c>
      <c r="N18" s="79">
        <v>0</v>
      </c>
      <c r="O18" s="79">
        <f t="shared" si="5"/>
        <v>0</v>
      </c>
      <c r="P18" s="79">
        <v>0</v>
      </c>
      <c r="Q18" s="79">
        <f t="shared" si="6"/>
        <v>0</v>
      </c>
      <c r="R18" s="79"/>
      <c r="S18" s="80"/>
      <c r="T18" s="80"/>
      <c r="U18" s="80"/>
      <c r="V18" s="81"/>
      <c r="W18" s="82"/>
      <c r="X18" s="81"/>
      <c r="Y18" s="81"/>
      <c r="Z18" s="81"/>
      <c r="AA18" s="81"/>
      <c r="AB18" s="157"/>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row>
    <row r="19" spans="1:58" ht="33.75" outlineLevel="1">
      <c r="A19" s="83">
        <v>10</v>
      </c>
      <c r="B19" s="76" t="s">
        <v>210</v>
      </c>
      <c r="C19" s="77" t="s">
        <v>250</v>
      </c>
      <c r="D19" s="78" t="s">
        <v>73</v>
      </c>
      <c r="E19" s="79">
        <v>1</v>
      </c>
      <c r="F19" s="157"/>
      <c r="G19" s="79">
        <f t="shared" si="1"/>
        <v>0</v>
      </c>
      <c r="H19" s="79">
        <v>13499</v>
      </c>
      <c r="I19" s="79">
        <f t="shared" si="2"/>
        <v>13499</v>
      </c>
      <c r="J19" s="79">
        <v>0</v>
      </c>
      <c r="K19" s="79">
        <f t="shared" si="3"/>
        <v>0</v>
      </c>
      <c r="L19" s="79">
        <v>21</v>
      </c>
      <c r="M19" s="79">
        <f t="shared" si="4"/>
        <v>0</v>
      </c>
      <c r="N19" s="79">
        <v>0</v>
      </c>
      <c r="O19" s="79">
        <f t="shared" si="5"/>
        <v>0</v>
      </c>
      <c r="P19" s="79">
        <v>0</v>
      </c>
      <c r="Q19" s="79">
        <f t="shared" si="6"/>
        <v>0</v>
      </c>
      <c r="R19" s="79"/>
      <c r="S19" s="80"/>
      <c r="T19" s="80"/>
      <c r="U19" s="80"/>
      <c r="V19" s="81"/>
      <c r="W19" s="82"/>
      <c r="X19" s="81"/>
      <c r="Y19" s="81"/>
      <c r="Z19" s="81"/>
      <c r="AA19" s="81"/>
      <c r="AB19" s="157"/>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row>
    <row r="20" spans="1:58" ht="39" customHeight="1" outlineLevel="1">
      <c r="A20" s="75">
        <v>11</v>
      </c>
      <c r="B20" s="76" t="s">
        <v>211</v>
      </c>
      <c r="C20" s="77" t="s">
        <v>251</v>
      </c>
      <c r="D20" s="78" t="s">
        <v>73</v>
      </c>
      <c r="E20" s="79">
        <v>1</v>
      </c>
      <c r="F20" s="157"/>
      <c r="G20" s="79">
        <f t="shared" si="1"/>
        <v>0</v>
      </c>
      <c r="H20" s="79">
        <v>27027</v>
      </c>
      <c r="I20" s="79">
        <f>ROUND(E20*H20,2)</f>
        <v>27027</v>
      </c>
      <c r="J20" s="79">
        <v>0</v>
      </c>
      <c r="K20" s="79">
        <f>ROUND(E20*J20,2)</f>
        <v>0</v>
      </c>
      <c r="L20" s="79">
        <v>21</v>
      </c>
      <c r="M20" s="79">
        <f>G20*(1+L20/100)</f>
        <v>0</v>
      </c>
      <c r="N20" s="79">
        <v>0</v>
      </c>
      <c r="O20" s="79">
        <f>ROUND(E20*N20,2)</f>
        <v>0</v>
      </c>
      <c r="P20" s="79">
        <v>0</v>
      </c>
      <c r="Q20" s="79">
        <f>ROUND(E20*P20,2)</f>
        <v>0</v>
      </c>
      <c r="R20" s="79"/>
      <c r="S20" s="80"/>
      <c r="T20" s="80"/>
      <c r="U20" s="80"/>
      <c r="V20" s="81"/>
      <c r="W20" s="82"/>
      <c r="X20" s="81"/>
      <c r="Y20" s="81"/>
      <c r="Z20" s="81"/>
      <c r="AA20" s="81"/>
      <c r="AB20" s="157"/>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row>
    <row r="21" spans="1:58" ht="33.75" outlineLevel="1">
      <c r="A21" s="83">
        <v>12</v>
      </c>
      <c r="B21" s="76" t="s">
        <v>212</v>
      </c>
      <c r="C21" s="77" t="s">
        <v>344</v>
      </c>
      <c r="D21" s="78" t="s">
        <v>73</v>
      </c>
      <c r="E21" s="79">
        <v>1</v>
      </c>
      <c r="F21" s="157"/>
      <c r="G21" s="79">
        <f t="shared" si="1"/>
        <v>0</v>
      </c>
      <c r="H21" s="79">
        <v>8764</v>
      </c>
      <c r="I21" s="79">
        <f aca="true" t="shared" si="7" ref="I21">ROUND(E21*H21,2)</f>
        <v>8764</v>
      </c>
      <c r="J21" s="79">
        <v>0</v>
      </c>
      <c r="K21" s="79">
        <f aca="true" t="shared" si="8" ref="K21">ROUND(E21*J21,2)</f>
        <v>0</v>
      </c>
      <c r="L21" s="79">
        <v>21</v>
      </c>
      <c r="M21" s="79">
        <f aca="true" t="shared" si="9" ref="M21">G21*(1+L21/100)</f>
        <v>0</v>
      </c>
      <c r="N21" s="79">
        <v>0</v>
      </c>
      <c r="O21" s="79">
        <f aca="true" t="shared" si="10" ref="O21">ROUND(E21*N21,2)</f>
        <v>0</v>
      </c>
      <c r="P21" s="79">
        <v>0</v>
      </c>
      <c r="Q21" s="79">
        <f aca="true" t="shared" si="11" ref="Q21">ROUND(E21*P21,2)</f>
        <v>0</v>
      </c>
      <c r="R21" s="79"/>
      <c r="S21" s="80"/>
      <c r="T21" s="80"/>
      <c r="U21" s="80"/>
      <c r="V21" s="81"/>
      <c r="W21" s="82"/>
      <c r="X21" s="81"/>
      <c r="Y21" s="81"/>
      <c r="Z21" s="81"/>
      <c r="AA21" s="81"/>
      <c r="AB21" s="157"/>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row>
    <row r="22" spans="1:58" ht="38.25" customHeight="1" outlineLevel="1">
      <c r="A22" s="83">
        <v>13</v>
      </c>
      <c r="B22" s="76" t="s">
        <v>213</v>
      </c>
      <c r="C22" s="77" t="s">
        <v>252</v>
      </c>
      <c r="D22" s="78" t="s">
        <v>73</v>
      </c>
      <c r="E22" s="79">
        <v>1</v>
      </c>
      <c r="F22" s="157"/>
      <c r="G22" s="79">
        <f t="shared" si="1"/>
        <v>0</v>
      </c>
      <c r="H22" s="79">
        <v>4000</v>
      </c>
      <c r="I22" s="79">
        <f>ROUND(E22*H22,2)</f>
        <v>4000</v>
      </c>
      <c r="J22" s="79">
        <v>0</v>
      </c>
      <c r="K22" s="79">
        <f>ROUND(E22*J22,2)</f>
        <v>0</v>
      </c>
      <c r="L22" s="79">
        <v>21</v>
      </c>
      <c r="M22" s="79">
        <f>G22*(1+L22/100)</f>
        <v>0</v>
      </c>
      <c r="N22" s="79">
        <v>0</v>
      </c>
      <c r="O22" s="79">
        <f>ROUND(E22*N22,2)</f>
        <v>0</v>
      </c>
      <c r="P22" s="79">
        <v>0</v>
      </c>
      <c r="Q22" s="79">
        <f>ROUND(E22*P22,2)</f>
        <v>0</v>
      </c>
      <c r="R22" s="79"/>
      <c r="S22" s="80"/>
      <c r="T22" s="80"/>
      <c r="U22" s="80"/>
      <c r="V22" s="81"/>
      <c r="W22" s="82"/>
      <c r="X22" s="81"/>
      <c r="Y22" s="81"/>
      <c r="Z22" s="81"/>
      <c r="AA22" s="81"/>
      <c r="AB22" s="157"/>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row>
    <row r="23" spans="1:58" ht="36" customHeight="1" outlineLevel="1">
      <c r="A23" s="83">
        <v>14</v>
      </c>
      <c r="B23" s="76" t="s">
        <v>214</v>
      </c>
      <c r="C23" s="77" t="s">
        <v>253</v>
      </c>
      <c r="D23" s="78" t="s">
        <v>73</v>
      </c>
      <c r="E23" s="79">
        <v>2</v>
      </c>
      <c r="F23" s="157"/>
      <c r="G23" s="79">
        <f t="shared" si="1"/>
        <v>0</v>
      </c>
      <c r="H23" s="79"/>
      <c r="I23" s="79"/>
      <c r="J23" s="79"/>
      <c r="K23" s="79"/>
      <c r="L23" s="79">
        <v>21</v>
      </c>
      <c r="M23" s="79">
        <f>G23*(1+L23/100)</f>
        <v>0</v>
      </c>
      <c r="N23" s="79"/>
      <c r="O23" s="79"/>
      <c r="P23" s="79"/>
      <c r="Q23" s="79"/>
      <c r="R23" s="79"/>
      <c r="S23" s="80"/>
      <c r="T23" s="80"/>
      <c r="U23" s="80"/>
      <c r="V23" s="81"/>
      <c r="W23" s="82"/>
      <c r="X23" s="81"/>
      <c r="Y23" s="81"/>
      <c r="Z23" s="81"/>
      <c r="AA23" s="81"/>
      <c r="AB23" s="157"/>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row>
    <row r="24" spans="1:58" ht="36.75" customHeight="1" outlineLevel="1">
      <c r="A24" s="83">
        <v>15</v>
      </c>
      <c r="B24" s="76" t="s">
        <v>215</v>
      </c>
      <c r="C24" s="77" t="s">
        <v>254</v>
      </c>
      <c r="D24" s="78" t="s">
        <v>73</v>
      </c>
      <c r="E24" s="79">
        <v>4</v>
      </c>
      <c r="F24" s="157"/>
      <c r="G24" s="79">
        <f t="shared" si="1"/>
        <v>0</v>
      </c>
      <c r="H24" s="79">
        <v>10850</v>
      </c>
      <c r="I24" s="79">
        <f aca="true" t="shared" si="12" ref="I24:I27">ROUND(E24*H24,2)</f>
        <v>43400</v>
      </c>
      <c r="J24" s="79">
        <v>0</v>
      </c>
      <c r="K24" s="79">
        <f aca="true" t="shared" si="13" ref="K24:K27">ROUND(E24*J24,2)</f>
        <v>0</v>
      </c>
      <c r="L24" s="79">
        <v>21</v>
      </c>
      <c r="M24" s="79">
        <f aca="true" t="shared" si="14" ref="M24:M27">G24*(1+L24/100)</f>
        <v>0</v>
      </c>
      <c r="N24" s="79">
        <v>0</v>
      </c>
      <c r="O24" s="79">
        <f aca="true" t="shared" si="15" ref="O24:O27">ROUND(E24*N24,2)</f>
        <v>0</v>
      </c>
      <c r="P24" s="79">
        <v>0</v>
      </c>
      <c r="Q24" s="79">
        <f aca="true" t="shared" si="16" ref="Q24:Q27">ROUND(E24*P24,2)</f>
        <v>0</v>
      </c>
      <c r="R24" s="79"/>
      <c r="S24" s="80"/>
      <c r="T24" s="80"/>
      <c r="U24" s="80"/>
      <c r="V24" s="81"/>
      <c r="W24" s="82"/>
      <c r="X24" s="81"/>
      <c r="Y24" s="81"/>
      <c r="Z24" s="81"/>
      <c r="AA24" s="81"/>
      <c r="AB24" s="157"/>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row>
    <row r="25" spans="1:58" ht="51" customHeight="1" outlineLevel="1">
      <c r="A25" s="83">
        <v>16</v>
      </c>
      <c r="B25" s="76" t="s">
        <v>216</v>
      </c>
      <c r="C25" s="77" t="s">
        <v>255</v>
      </c>
      <c r="D25" s="78" t="s">
        <v>73</v>
      </c>
      <c r="E25" s="79">
        <v>4</v>
      </c>
      <c r="F25" s="157"/>
      <c r="G25" s="79">
        <f t="shared" si="1"/>
        <v>0</v>
      </c>
      <c r="H25" s="79">
        <v>10850</v>
      </c>
      <c r="I25" s="79">
        <f t="shared" si="12"/>
        <v>43400</v>
      </c>
      <c r="J25" s="79">
        <v>0</v>
      </c>
      <c r="K25" s="79">
        <f t="shared" si="13"/>
        <v>0</v>
      </c>
      <c r="L25" s="79">
        <v>21</v>
      </c>
      <c r="M25" s="79">
        <f t="shared" si="14"/>
        <v>0</v>
      </c>
      <c r="N25" s="79">
        <v>0</v>
      </c>
      <c r="O25" s="79">
        <f t="shared" si="15"/>
        <v>0</v>
      </c>
      <c r="P25" s="79">
        <v>0</v>
      </c>
      <c r="Q25" s="79">
        <f t="shared" si="16"/>
        <v>0</v>
      </c>
      <c r="R25" s="79"/>
      <c r="S25" s="80"/>
      <c r="T25" s="80"/>
      <c r="U25" s="80"/>
      <c r="V25" s="81"/>
      <c r="W25" s="82"/>
      <c r="X25" s="81"/>
      <c r="Y25" s="81"/>
      <c r="Z25" s="81"/>
      <c r="AA25" s="81"/>
      <c r="AB25" s="157"/>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row>
    <row r="26" spans="1:58" ht="60" customHeight="1" outlineLevel="1">
      <c r="A26" s="83">
        <v>17</v>
      </c>
      <c r="B26" s="76" t="s">
        <v>217</v>
      </c>
      <c r="C26" s="77" t="s">
        <v>256</v>
      </c>
      <c r="D26" s="78" t="s">
        <v>73</v>
      </c>
      <c r="E26" s="79">
        <v>6</v>
      </c>
      <c r="F26" s="157"/>
      <c r="G26" s="79">
        <f t="shared" si="1"/>
        <v>0</v>
      </c>
      <c r="H26" s="79">
        <v>9738</v>
      </c>
      <c r="I26" s="79">
        <f t="shared" si="12"/>
        <v>58428</v>
      </c>
      <c r="J26" s="79">
        <v>0</v>
      </c>
      <c r="K26" s="79">
        <f t="shared" si="13"/>
        <v>0</v>
      </c>
      <c r="L26" s="79">
        <v>21</v>
      </c>
      <c r="M26" s="79">
        <f t="shared" si="14"/>
        <v>0</v>
      </c>
      <c r="N26" s="79">
        <v>0</v>
      </c>
      <c r="O26" s="79">
        <f t="shared" si="15"/>
        <v>0</v>
      </c>
      <c r="P26" s="79">
        <v>0</v>
      </c>
      <c r="Q26" s="79">
        <f t="shared" si="16"/>
        <v>0</v>
      </c>
      <c r="R26" s="79"/>
      <c r="S26" s="80"/>
      <c r="T26" s="80"/>
      <c r="U26" s="80"/>
      <c r="V26" s="81"/>
      <c r="W26" s="82"/>
      <c r="X26" s="81"/>
      <c r="Y26" s="81"/>
      <c r="Z26" s="81"/>
      <c r="AA26" s="81"/>
      <c r="AB26" s="157"/>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row>
    <row r="27" spans="1:58" ht="33.75" outlineLevel="1">
      <c r="A27" s="84">
        <v>18</v>
      </c>
      <c r="B27" s="85" t="s">
        <v>218</v>
      </c>
      <c r="C27" s="86" t="s">
        <v>257</v>
      </c>
      <c r="D27" s="87" t="s">
        <v>73</v>
      </c>
      <c r="E27" s="88">
        <v>2</v>
      </c>
      <c r="F27" s="158"/>
      <c r="G27" s="88">
        <f t="shared" si="1"/>
        <v>0</v>
      </c>
      <c r="H27" s="88">
        <v>3517</v>
      </c>
      <c r="I27" s="88">
        <f t="shared" si="12"/>
        <v>7034</v>
      </c>
      <c r="J27" s="88">
        <v>0</v>
      </c>
      <c r="K27" s="88">
        <f t="shared" si="13"/>
        <v>0</v>
      </c>
      <c r="L27" s="88">
        <v>21</v>
      </c>
      <c r="M27" s="88">
        <f t="shared" si="14"/>
        <v>0</v>
      </c>
      <c r="N27" s="88">
        <v>0</v>
      </c>
      <c r="O27" s="88">
        <f t="shared" si="15"/>
        <v>0</v>
      </c>
      <c r="P27" s="88">
        <v>0</v>
      </c>
      <c r="Q27" s="88">
        <f t="shared" si="16"/>
        <v>0</v>
      </c>
      <c r="R27" s="88"/>
      <c r="S27" s="80"/>
      <c r="T27" s="80"/>
      <c r="U27" s="80"/>
      <c r="V27" s="81"/>
      <c r="W27" s="82"/>
      <c r="X27" s="81"/>
      <c r="Y27" s="81"/>
      <c r="Z27" s="81"/>
      <c r="AA27" s="81"/>
      <c r="AB27" s="158"/>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row>
    <row r="28" ht="15.75" thickBot="1">
      <c r="D28" s="62"/>
    </row>
    <row r="29" spans="2:7" ht="18">
      <c r="B29" s="35" t="s">
        <v>31</v>
      </c>
      <c r="C29" s="36"/>
      <c r="D29" s="36"/>
      <c r="E29" s="36"/>
      <c r="F29" s="37"/>
      <c r="G29" s="38"/>
    </row>
    <row r="30" spans="2:7" ht="15">
      <c r="B30" s="39" t="s">
        <v>33</v>
      </c>
      <c r="C30" s="42"/>
      <c r="D30" s="42"/>
      <c r="E30" s="43">
        <v>21</v>
      </c>
      <c r="F30" s="42" t="s">
        <v>32</v>
      </c>
      <c r="G30" s="41">
        <f>SUM(G10:G27)</f>
        <v>0</v>
      </c>
    </row>
    <row r="31" spans="2:7" ht="15.75" thickBot="1">
      <c r="B31" s="44" t="s">
        <v>34</v>
      </c>
      <c r="C31" s="42"/>
      <c r="D31" s="42"/>
      <c r="E31" s="43">
        <v>21</v>
      </c>
      <c r="F31" s="42" t="s">
        <v>32</v>
      </c>
      <c r="G31" s="41">
        <f>G30*0.21</f>
        <v>0</v>
      </c>
    </row>
    <row r="32" spans="2:7" ht="17.25" thickBot="1">
      <c r="B32" s="47" t="s">
        <v>36</v>
      </c>
      <c r="C32" s="48"/>
      <c r="D32" s="48"/>
      <c r="E32" s="48"/>
      <c r="F32" s="303">
        <f>SUM(F29:G31)</f>
        <v>0</v>
      </c>
      <c r="G32" s="314"/>
    </row>
    <row r="33" ht="15.75" thickBot="1">
      <c r="D33" s="62"/>
    </row>
    <row r="34" spans="2:7" ht="18">
      <c r="B34" s="35" t="s">
        <v>37</v>
      </c>
      <c r="C34" s="36"/>
      <c r="D34" s="36"/>
      <c r="E34" s="36"/>
      <c r="F34" s="37"/>
      <c r="G34" s="38"/>
    </row>
    <row r="35" spans="2:7" ht="15.75" thickBot="1">
      <c r="B35" s="49" t="s">
        <v>38</v>
      </c>
      <c r="C35" s="50"/>
      <c r="D35" s="50"/>
      <c r="E35" s="51"/>
      <c r="F35" s="50"/>
      <c r="G35" s="52"/>
    </row>
    <row r="36" ht="15">
      <c r="D36" s="62"/>
    </row>
    <row r="37" ht="15">
      <c r="D37" s="62"/>
    </row>
    <row r="38" ht="15">
      <c r="D38" s="62"/>
    </row>
    <row r="39" ht="15">
      <c r="D39" s="62"/>
    </row>
    <row r="40" ht="15">
      <c r="D40" s="62"/>
    </row>
    <row r="41" ht="15">
      <c r="D41" s="62"/>
    </row>
    <row r="42" ht="15">
      <c r="D42" s="62"/>
    </row>
    <row r="43" ht="15">
      <c r="D43" s="62"/>
    </row>
    <row r="44" ht="15">
      <c r="D44" s="62"/>
    </row>
    <row r="45" ht="15">
      <c r="D45" s="62"/>
    </row>
    <row r="46" ht="15">
      <c r="D46" s="62"/>
    </row>
    <row r="47" ht="15">
      <c r="D47" s="62"/>
    </row>
    <row r="48" ht="15">
      <c r="D48" s="62"/>
    </row>
    <row r="49" ht="15">
      <c r="D49" s="62"/>
    </row>
    <row r="50" ht="15">
      <c r="D50" s="62"/>
    </row>
    <row r="51" ht="15">
      <c r="D51" s="62"/>
    </row>
    <row r="52" ht="15">
      <c r="D52" s="62"/>
    </row>
    <row r="53" ht="15">
      <c r="D53" s="62"/>
    </row>
    <row r="54" ht="15">
      <c r="D54" s="62"/>
    </row>
    <row r="55" ht="15">
      <c r="D55" s="62"/>
    </row>
    <row r="56" ht="15">
      <c r="D56" s="62"/>
    </row>
    <row r="57" ht="15">
      <c r="D57" s="62"/>
    </row>
    <row r="58" ht="15">
      <c r="D58" s="62"/>
    </row>
    <row r="59" ht="15">
      <c r="D59" s="62"/>
    </row>
    <row r="60" ht="15">
      <c r="D60" s="62"/>
    </row>
    <row r="61" ht="15">
      <c r="D61" s="62"/>
    </row>
    <row r="62" ht="15">
      <c r="D62" s="62"/>
    </row>
    <row r="63" ht="15">
      <c r="D63" s="62"/>
    </row>
    <row r="64" ht="15">
      <c r="D64" s="62"/>
    </row>
    <row r="65" ht="15">
      <c r="D65" s="62"/>
    </row>
    <row r="66" ht="15">
      <c r="D66" s="62"/>
    </row>
    <row r="67" ht="15">
      <c r="D67" s="62"/>
    </row>
    <row r="68" ht="15">
      <c r="D68" s="62"/>
    </row>
    <row r="69" ht="15">
      <c r="D69" s="62"/>
    </row>
    <row r="70" ht="15">
      <c r="D70" s="62"/>
    </row>
    <row r="71" ht="15">
      <c r="D71" s="62"/>
    </row>
    <row r="72" ht="15">
      <c r="D72" s="62"/>
    </row>
    <row r="73" ht="15">
      <c r="D73" s="62"/>
    </row>
    <row r="74" ht="15">
      <c r="D74" s="62"/>
    </row>
    <row r="75" ht="15">
      <c r="D75" s="62"/>
    </row>
    <row r="76" ht="15">
      <c r="D76" s="62"/>
    </row>
    <row r="77" ht="15">
      <c r="D77" s="62"/>
    </row>
    <row r="78" ht="15">
      <c r="D78" s="62"/>
    </row>
    <row r="79" ht="15">
      <c r="D79" s="62"/>
    </row>
    <row r="80" ht="15">
      <c r="D80" s="62"/>
    </row>
    <row r="81" ht="15">
      <c r="D81" s="62"/>
    </row>
    <row r="82" ht="15">
      <c r="D82" s="62"/>
    </row>
    <row r="83" ht="15">
      <c r="D83" s="62"/>
    </row>
    <row r="84" ht="15">
      <c r="D84" s="62"/>
    </row>
    <row r="85" ht="15">
      <c r="D85" s="62"/>
    </row>
    <row r="86" ht="15">
      <c r="D86" s="62"/>
    </row>
    <row r="87" ht="15">
      <c r="D87" s="62"/>
    </row>
    <row r="88" ht="15">
      <c r="D88" s="62"/>
    </row>
    <row r="89" ht="15">
      <c r="D89" s="62"/>
    </row>
    <row r="90" ht="15">
      <c r="D90" s="62"/>
    </row>
    <row r="91" ht="15">
      <c r="D91" s="62"/>
    </row>
    <row r="92" ht="15">
      <c r="D92" s="62"/>
    </row>
    <row r="93" ht="15">
      <c r="D93" s="62"/>
    </row>
    <row r="94" ht="15">
      <c r="D94" s="62"/>
    </row>
    <row r="95" ht="15">
      <c r="D95" s="62"/>
    </row>
    <row r="96" ht="15">
      <c r="D96" s="62"/>
    </row>
    <row r="97" ht="15">
      <c r="D97" s="62"/>
    </row>
    <row r="98" ht="15">
      <c r="D98" s="62"/>
    </row>
    <row r="99" ht="15">
      <c r="D99" s="62"/>
    </row>
    <row r="100" ht="15">
      <c r="D100" s="62"/>
    </row>
    <row r="101" ht="15">
      <c r="D101" s="62"/>
    </row>
    <row r="102" ht="15">
      <c r="D102" s="62"/>
    </row>
    <row r="103" ht="15">
      <c r="D103" s="62"/>
    </row>
    <row r="104" ht="15">
      <c r="D104" s="62"/>
    </row>
    <row r="105" ht="15">
      <c r="D105" s="62"/>
    </row>
    <row r="106" ht="15">
      <c r="D106" s="62"/>
    </row>
    <row r="107" ht="15">
      <c r="D107" s="62"/>
    </row>
    <row r="108" ht="15">
      <c r="D108" s="62"/>
    </row>
    <row r="109" ht="15">
      <c r="D109" s="62"/>
    </row>
    <row r="110" ht="15">
      <c r="D110" s="62"/>
    </row>
    <row r="111" ht="15">
      <c r="D111" s="62"/>
    </row>
    <row r="112" ht="15">
      <c r="D112" s="62"/>
    </row>
    <row r="113" ht="15">
      <c r="D113" s="62"/>
    </row>
    <row r="114" ht="15">
      <c r="D114" s="62"/>
    </row>
    <row r="115" ht="15">
      <c r="D115" s="62"/>
    </row>
    <row r="116" ht="15">
      <c r="D116" s="62"/>
    </row>
    <row r="117" ht="15">
      <c r="D117" s="62"/>
    </row>
    <row r="118" ht="15">
      <c r="D118" s="62"/>
    </row>
    <row r="119" ht="15">
      <c r="D119" s="62"/>
    </row>
    <row r="120" ht="15">
      <c r="D120" s="62"/>
    </row>
    <row r="121" ht="15">
      <c r="D121" s="62"/>
    </row>
    <row r="122" ht="15">
      <c r="D122" s="62"/>
    </row>
    <row r="123" ht="15">
      <c r="D123" s="62"/>
    </row>
    <row r="124" ht="15">
      <c r="D124" s="62"/>
    </row>
    <row r="125" ht="15">
      <c r="D125" s="62"/>
    </row>
    <row r="126" ht="15">
      <c r="D126" s="62"/>
    </row>
    <row r="127" ht="15">
      <c r="D127" s="62"/>
    </row>
    <row r="128" ht="15">
      <c r="D128" s="62"/>
    </row>
    <row r="129" ht="15">
      <c r="D129" s="62"/>
    </row>
    <row r="130" ht="15">
      <c r="D130" s="62"/>
    </row>
    <row r="131" ht="15">
      <c r="D131" s="62"/>
    </row>
    <row r="132" ht="15">
      <c r="D132" s="62"/>
    </row>
    <row r="133" ht="15">
      <c r="D133" s="62"/>
    </row>
    <row r="134" ht="15">
      <c r="D134" s="62"/>
    </row>
    <row r="135" ht="15">
      <c r="D135" s="62"/>
    </row>
    <row r="136" ht="15">
      <c r="D136" s="62"/>
    </row>
    <row r="137" ht="15">
      <c r="D137" s="62"/>
    </row>
    <row r="138" ht="15">
      <c r="D138" s="62"/>
    </row>
    <row r="139" ht="15">
      <c r="D139" s="62"/>
    </row>
    <row r="140" ht="15">
      <c r="D140" s="62"/>
    </row>
    <row r="141" ht="15">
      <c r="D141" s="62"/>
    </row>
    <row r="142" ht="15">
      <c r="D142" s="62"/>
    </row>
    <row r="143" ht="15">
      <c r="D143" s="62"/>
    </row>
    <row r="144" ht="15">
      <c r="D144" s="62"/>
    </row>
    <row r="145" ht="15">
      <c r="D145" s="62"/>
    </row>
    <row r="146" ht="15">
      <c r="D146" s="62"/>
    </row>
    <row r="147" ht="15">
      <c r="D147" s="62"/>
    </row>
    <row r="148" ht="15">
      <c r="D148" s="62"/>
    </row>
    <row r="149" ht="15">
      <c r="D149" s="62"/>
    </row>
    <row r="150" ht="15">
      <c r="D150" s="62"/>
    </row>
    <row r="151" ht="15">
      <c r="D151" s="62"/>
    </row>
    <row r="152" ht="15">
      <c r="D152" s="62"/>
    </row>
    <row r="153" ht="15">
      <c r="D153" s="62"/>
    </row>
    <row r="154" ht="15">
      <c r="D154" s="62"/>
    </row>
    <row r="155" ht="15">
      <c r="D155" s="62"/>
    </row>
    <row r="156" ht="15">
      <c r="D156" s="62"/>
    </row>
    <row r="157" ht="15">
      <c r="D157" s="62"/>
    </row>
    <row r="158" ht="15">
      <c r="D158" s="62"/>
    </row>
    <row r="159" ht="15">
      <c r="D159" s="62"/>
    </row>
    <row r="160" ht="15">
      <c r="D160" s="62"/>
    </row>
    <row r="161" ht="15">
      <c r="D161" s="62"/>
    </row>
    <row r="162" ht="15">
      <c r="D162" s="62"/>
    </row>
    <row r="163" ht="15">
      <c r="D163" s="62"/>
    </row>
    <row r="164" ht="15">
      <c r="D164" s="62"/>
    </row>
    <row r="165" ht="15">
      <c r="D165" s="62"/>
    </row>
    <row r="166" ht="15">
      <c r="D166" s="62"/>
    </row>
    <row r="167" ht="15">
      <c r="D167" s="62"/>
    </row>
    <row r="168" ht="15">
      <c r="D168" s="62"/>
    </row>
    <row r="169" ht="15">
      <c r="D169" s="62"/>
    </row>
    <row r="170" ht="15">
      <c r="D170" s="62"/>
    </row>
    <row r="171" ht="15">
      <c r="D171" s="62"/>
    </row>
    <row r="172" ht="15">
      <c r="D172" s="62"/>
    </row>
    <row r="173" ht="15">
      <c r="D173" s="62"/>
    </row>
    <row r="174" ht="15">
      <c r="D174" s="62"/>
    </row>
    <row r="175" ht="15">
      <c r="D175" s="62"/>
    </row>
    <row r="176" ht="15">
      <c r="D176" s="62"/>
    </row>
    <row r="177" ht="15">
      <c r="D177" s="62"/>
    </row>
    <row r="178" ht="15">
      <c r="D178" s="62"/>
    </row>
    <row r="179" ht="15">
      <c r="D179" s="62"/>
    </row>
    <row r="180" ht="15">
      <c r="D180" s="62"/>
    </row>
    <row r="181" ht="15">
      <c r="D181" s="62"/>
    </row>
    <row r="182" ht="15">
      <c r="D182" s="62"/>
    </row>
    <row r="183" ht="15">
      <c r="D183" s="62"/>
    </row>
    <row r="184" ht="15">
      <c r="D184" s="62"/>
    </row>
    <row r="185" ht="15">
      <c r="D185" s="62"/>
    </row>
    <row r="186" ht="15">
      <c r="D186" s="62"/>
    </row>
    <row r="187" ht="15">
      <c r="D187" s="62"/>
    </row>
    <row r="188" ht="15">
      <c r="D188" s="62"/>
    </row>
    <row r="189" ht="15">
      <c r="D189" s="62"/>
    </row>
    <row r="190" ht="15">
      <c r="D190" s="62"/>
    </row>
    <row r="191" ht="15">
      <c r="D191" s="62"/>
    </row>
    <row r="192" ht="15">
      <c r="D192" s="62"/>
    </row>
    <row r="193" ht="15">
      <c r="D193" s="62"/>
    </row>
    <row r="194" ht="15">
      <c r="D194" s="62"/>
    </row>
    <row r="195" ht="15">
      <c r="D195" s="62"/>
    </row>
    <row r="196" ht="15">
      <c r="D196" s="62"/>
    </row>
    <row r="197" ht="15">
      <c r="D197" s="62"/>
    </row>
    <row r="198" ht="15">
      <c r="D198" s="62"/>
    </row>
    <row r="199" ht="15">
      <c r="D199" s="62"/>
    </row>
    <row r="200" ht="15">
      <c r="D200" s="62"/>
    </row>
    <row r="201" ht="15">
      <c r="D201" s="62"/>
    </row>
    <row r="202" ht="15">
      <c r="D202" s="62"/>
    </row>
    <row r="203" ht="15">
      <c r="D203" s="62"/>
    </row>
    <row r="204" ht="15">
      <c r="D204" s="62"/>
    </row>
    <row r="205" ht="15">
      <c r="D205" s="62"/>
    </row>
    <row r="206" ht="15">
      <c r="D206" s="62"/>
    </row>
    <row r="207" ht="15">
      <c r="D207" s="62"/>
    </row>
    <row r="208" ht="15">
      <c r="D208" s="62"/>
    </row>
    <row r="209" ht="15">
      <c r="D209" s="62"/>
    </row>
    <row r="210" ht="15">
      <c r="D210" s="62"/>
    </row>
    <row r="211" ht="15">
      <c r="D211" s="62"/>
    </row>
    <row r="212" ht="15">
      <c r="D212" s="62"/>
    </row>
    <row r="213" ht="15">
      <c r="D213" s="62"/>
    </row>
    <row r="214" ht="15">
      <c r="D214" s="62"/>
    </row>
    <row r="215" ht="15">
      <c r="D215" s="62"/>
    </row>
    <row r="216" ht="15">
      <c r="D216" s="62"/>
    </row>
    <row r="217" ht="15">
      <c r="D217" s="62"/>
    </row>
    <row r="218" ht="15">
      <c r="D218" s="62"/>
    </row>
    <row r="219" ht="15">
      <c r="D219" s="62"/>
    </row>
    <row r="220" ht="15">
      <c r="D220" s="62"/>
    </row>
    <row r="221" ht="15">
      <c r="D221" s="62"/>
    </row>
    <row r="222" ht="15">
      <c r="D222" s="62"/>
    </row>
    <row r="223" ht="15">
      <c r="D223" s="62"/>
    </row>
    <row r="224" ht="15">
      <c r="D224" s="62"/>
    </row>
    <row r="225" ht="15">
      <c r="D225" s="62"/>
    </row>
    <row r="226" ht="15">
      <c r="D226" s="62"/>
    </row>
    <row r="227" ht="15">
      <c r="D227" s="62"/>
    </row>
    <row r="228" ht="15">
      <c r="D228" s="62"/>
    </row>
    <row r="229" ht="15">
      <c r="D229" s="62"/>
    </row>
    <row r="230" ht="15">
      <c r="D230" s="62"/>
    </row>
    <row r="231" ht="15">
      <c r="D231" s="62"/>
    </row>
    <row r="232" ht="15">
      <c r="D232" s="62"/>
    </row>
    <row r="233" ht="15">
      <c r="D233" s="62"/>
    </row>
    <row r="234" ht="15">
      <c r="D234" s="62"/>
    </row>
    <row r="235" ht="15">
      <c r="D235" s="62"/>
    </row>
    <row r="236" ht="15">
      <c r="D236" s="62"/>
    </row>
    <row r="237" ht="15">
      <c r="D237" s="62"/>
    </row>
    <row r="238" ht="15">
      <c r="D238" s="62"/>
    </row>
    <row r="239" ht="15">
      <c r="D239" s="62"/>
    </row>
    <row r="240" ht="15">
      <c r="D240" s="62"/>
    </row>
    <row r="241" ht="15">
      <c r="D241" s="62"/>
    </row>
    <row r="242" ht="15">
      <c r="D242" s="62"/>
    </row>
    <row r="243" ht="15">
      <c r="D243" s="62"/>
    </row>
    <row r="244" ht="15">
      <c r="D244" s="62"/>
    </row>
    <row r="245" ht="15">
      <c r="D245" s="62"/>
    </row>
    <row r="246" ht="15">
      <c r="D246" s="62"/>
    </row>
    <row r="247" ht="15">
      <c r="D247" s="62"/>
    </row>
    <row r="248" ht="15">
      <c r="D248" s="62"/>
    </row>
    <row r="249" ht="15">
      <c r="D249" s="62"/>
    </row>
    <row r="250" ht="15">
      <c r="D250" s="62"/>
    </row>
    <row r="251" ht="15">
      <c r="D251" s="62"/>
    </row>
    <row r="252" ht="15">
      <c r="D252" s="62"/>
    </row>
    <row r="253" ht="15">
      <c r="D253" s="62"/>
    </row>
    <row r="254" ht="15">
      <c r="D254" s="62"/>
    </row>
    <row r="255" ht="15">
      <c r="D255" s="62"/>
    </row>
    <row r="256" ht="15">
      <c r="D256" s="62"/>
    </row>
    <row r="257" ht="15">
      <c r="D257" s="62"/>
    </row>
    <row r="258" ht="15">
      <c r="D258" s="62"/>
    </row>
    <row r="259" ht="15">
      <c r="D259" s="62"/>
    </row>
    <row r="260" ht="15">
      <c r="D260" s="62"/>
    </row>
    <row r="261" ht="15">
      <c r="D261" s="62"/>
    </row>
    <row r="262" ht="15">
      <c r="D262" s="62"/>
    </row>
    <row r="263" ht="15">
      <c r="D263" s="62"/>
    </row>
    <row r="264" ht="15">
      <c r="D264" s="62"/>
    </row>
    <row r="265" ht="15">
      <c r="D265" s="62"/>
    </row>
    <row r="266" ht="15">
      <c r="D266" s="62"/>
    </row>
    <row r="267" ht="15">
      <c r="D267" s="62"/>
    </row>
    <row r="268" ht="15">
      <c r="D268" s="62"/>
    </row>
    <row r="269" ht="15">
      <c r="D269" s="62"/>
    </row>
    <row r="270" ht="15">
      <c r="D270" s="62"/>
    </row>
    <row r="271" ht="15">
      <c r="D271" s="62"/>
    </row>
    <row r="272" ht="15">
      <c r="D272" s="62"/>
    </row>
    <row r="273" ht="15">
      <c r="D273" s="62"/>
    </row>
    <row r="274" ht="15">
      <c r="D274" s="62"/>
    </row>
    <row r="275" ht="15">
      <c r="D275" s="62"/>
    </row>
    <row r="276" ht="15">
      <c r="D276" s="62"/>
    </row>
    <row r="277" ht="15">
      <c r="D277" s="62"/>
    </row>
    <row r="278" ht="15">
      <c r="D278" s="62"/>
    </row>
    <row r="279" ht="15">
      <c r="D279" s="62"/>
    </row>
    <row r="280" ht="15">
      <c r="D280" s="62"/>
    </row>
    <row r="281" ht="15">
      <c r="D281" s="62"/>
    </row>
    <row r="282" ht="15">
      <c r="D282" s="62"/>
    </row>
    <row r="283" ht="15">
      <c r="D283" s="62"/>
    </row>
    <row r="284" ht="15">
      <c r="D284" s="62"/>
    </row>
    <row r="285" ht="15">
      <c r="D285" s="62"/>
    </row>
    <row r="286" ht="15">
      <c r="D286" s="62"/>
    </row>
    <row r="287" ht="15">
      <c r="D287" s="62"/>
    </row>
    <row r="288" ht="15">
      <c r="D288" s="62"/>
    </row>
    <row r="289" ht="15">
      <c r="D289" s="62"/>
    </row>
    <row r="290" ht="15">
      <c r="D290" s="62"/>
    </row>
    <row r="291" ht="15">
      <c r="D291" s="62"/>
    </row>
    <row r="292" ht="15">
      <c r="D292" s="62"/>
    </row>
    <row r="293" ht="15">
      <c r="D293" s="62"/>
    </row>
    <row r="294" ht="15">
      <c r="D294" s="62"/>
    </row>
    <row r="295" ht="15">
      <c r="D295" s="62"/>
    </row>
    <row r="296" ht="15">
      <c r="D296" s="62"/>
    </row>
    <row r="297" ht="15">
      <c r="D297" s="62"/>
    </row>
    <row r="298" ht="15">
      <c r="D298" s="62"/>
    </row>
    <row r="299" ht="15">
      <c r="D299" s="62"/>
    </row>
    <row r="300" ht="15">
      <c r="D300" s="62"/>
    </row>
    <row r="301" ht="15">
      <c r="D301" s="62"/>
    </row>
    <row r="302" ht="15">
      <c r="D302" s="62"/>
    </row>
    <row r="303" ht="15">
      <c r="D303" s="62"/>
    </row>
    <row r="304" ht="15">
      <c r="D304" s="62"/>
    </row>
    <row r="305" ht="15">
      <c r="D305" s="62"/>
    </row>
    <row r="306" ht="15">
      <c r="D306" s="62"/>
    </row>
    <row r="307" ht="15">
      <c r="D307" s="62"/>
    </row>
    <row r="308" ht="15">
      <c r="D308" s="62"/>
    </row>
    <row r="309" ht="15">
      <c r="D309" s="62"/>
    </row>
    <row r="310" ht="15">
      <c r="D310" s="62"/>
    </row>
    <row r="311" ht="15">
      <c r="D311" s="62"/>
    </row>
    <row r="312" ht="15">
      <c r="D312" s="62"/>
    </row>
    <row r="313" ht="15">
      <c r="D313" s="62"/>
    </row>
    <row r="314" ht="15">
      <c r="D314" s="62"/>
    </row>
    <row r="315" ht="15">
      <c r="D315" s="62"/>
    </row>
    <row r="316" ht="15">
      <c r="D316" s="62"/>
    </row>
    <row r="317" ht="15">
      <c r="D317" s="62"/>
    </row>
    <row r="318" ht="15">
      <c r="D318" s="62"/>
    </row>
    <row r="319" ht="15">
      <c r="D319" s="62"/>
    </row>
    <row r="320" ht="15">
      <c r="D320" s="62"/>
    </row>
    <row r="321" ht="15">
      <c r="D321" s="62"/>
    </row>
    <row r="322" ht="15">
      <c r="D322" s="62"/>
    </row>
    <row r="323" ht="15">
      <c r="D323" s="62"/>
    </row>
    <row r="324" ht="15">
      <c r="D324" s="62"/>
    </row>
    <row r="325" ht="15">
      <c r="D325" s="62"/>
    </row>
    <row r="326" ht="15">
      <c r="D326" s="62"/>
    </row>
    <row r="327" ht="15">
      <c r="D327" s="62"/>
    </row>
    <row r="328" ht="15">
      <c r="D328" s="62"/>
    </row>
    <row r="329" ht="15">
      <c r="D329" s="62"/>
    </row>
    <row r="330" ht="15">
      <c r="D330" s="62"/>
    </row>
    <row r="331" ht="15">
      <c r="D331" s="62"/>
    </row>
    <row r="332" ht="15">
      <c r="D332" s="62"/>
    </row>
    <row r="333" ht="15">
      <c r="D333" s="62"/>
    </row>
    <row r="334" ht="15">
      <c r="D334" s="62"/>
    </row>
    <row r="335" ht="15">
      <c r="D335" s="62"/>
    </row>
    <row r="336" ht="15">
      <c r="D336" s="62"/>
    </row>
    <row r="337" ht="15">
      <c r="D337" s="62"/>
    </row>
    <row r="338" ht="15">
      <c r="D338" s="62"/>
    </row>
    <row r="339" ht="15">
      <c r="D339" s="62"/>
    </row>
    <row r="340" ht="15">
      <c r="D340" s="62"/>
    </row>
    <row r="341" ht="15">
      <c r="D341" s="62"/>
    </row>
    <row r="342" ht="15">
      <c r="D342" s="62"/>
    </row>
    <row r="343" ht="15">
      <c r="D343" s="62"/>
    </row>
    <row r="344" ht="15">
      <c r="D344" s="62"/>
    </row>
    <row r="345" ht="15">
      <c r="D345" s="62"/>
    </row>
    <row r="346" ht="15">
      <c r="D346" s="62"/>
    </row>
    <row r="347" ht="15">
      <c r="D347" s="62"/>
    </row>
    <row r="348" ht="15">
      <c r="D348" s="62"/>
    </row>
    <row r="349" ht="15">
      <c r="D349" s="62"/>
    </row>
    <row r="350" ht="15">
      <c r="D350" s="62"/>
    </row>
    <row r="351" ht="15">
      <c r="D351" s="62"/>
    </row>
    <row r="352" ht="15">
      <c r="D352" s="62"/>
    </row>
    <row r="353" ht="15">
      <c r="D353" s="62"/>
    </row>
    <row r="354" ht="15">
      <c r="D354" s="62"/>
    </row>
    <row r="355" ht="15">
      <c r="D355" s="62"/>
    </row>
    <row r="356" ht="15">
      <c r="D356" s="62"/>
    </row>
    <row r="357" ht="15">
      <c r="D357" s="62"/>
    </row>
    <row r="358" ht="15">
      <c r="D358" s="62"/>
    </row>
    <row r="359" ht="15">
      <c r="D359" s="62"/>
    </row>
    <row r="360" ht="15">
      <c r="D360" s="62"/>
    </row>
    <row r="361" ht="15">
      <c r="D361" s="62"/>
    </row>
    <row r="362" ht="15">
      <c r="D362" s="62"/>
    </row>
    <row r="363" ht="15">
      <c r="D363" s="62"/>
    </row>
    <row r="364" ht="15">
      <c r="D364" s="62"/>
    </row>
    <row r="365" ht="15">
      <c r="D365" s="62"/>
    </row>
    <row r="366" ht="15">
      <c r="D366" s="62"/>
    </row>
    <row r="367" ht="15">
      <c r="D367" s="62"/>
    </row>
    <row r="368" ht="15">
      <c r="D368" s="62"/>
    </row>
    <row r="369" ht="15">
      <c r="D369" s="62"/>
    </row>
    <row r="370" ht="15">
      <c r="D370" s="62"/>
    </row>
    <row r="371" ht="15">
      <c r="D371" s="62"/>
    </row>
    <row r="372" ht="15">
      <c r="D372" s="62"/>
    </row>
    <row r="373" ht="15">
      <c r="D373" s="62"/>
    </row>
    <row r="374" ht="15">
      <c r="D374" s="62"/>
    </row>
    <row r="375" ht="15">
      <c r="D375" s="62"/>
    </row>
    <row r="376" ht="15">
      <c r="D376" s="62"/>
    </row>
    <row r="377" ht="15">
      <c r="D377" s="62"/>
    </row>
    <row r="378" ht="15">
      <c r="D378" s="62"/>
    </row>
    <row r="379" ht="15">
      <c r="D379" s="62"/>
    </row>
    <row r="380" ht="15">
      <c r="D380" s="62"/>
    </row>
    <row r="381" ht="15">
      <c r="D381" s="62"/>
    </row>
    <row r="382" ht="15">
      <c r="D382" s="62"/>
    </row>
    <row r="383" ht="15">
      <c r="D383" s="62"/>
    </row>
    <row r="384" ht="15">
      <c r="D384" s="62"/>
    </row>
    <row r="385" ht="15">
      <c r="D385" s="62"/>
    </row>
    <row r="386" ht="15">
      <c r="D386" s="62"/>
    </row>
    <row r="387" ht="15">
      <c r="D387" s="62"/>
    </row>
    <row r="388" ht="15">
      <c r="D388" s="62"/>
    </row>
    <row r="389" ht="15">
      <c r="D389" s="62"/>
    </row>
    <row r="390" ht="15">
      <c r="D390" s="62"/>
    </row>
    <row r="391" ht="15">
      <c r="D391" s="62"/>
    </row>
    <row r="392" ht="15">
      <c r="D392" s="62"/>
    </row>
    <row r="393" ht="15">
      <c r="D393" s="62"/>
    </row>
    <row r="394" ht="15">
      <c r="D394" s="62"/>
    </row>
    <row r="395" ht="15">
      <c r="D395" s="62"/>
    </row>
    <row r="396" ht="15">
      <c r="D396" s="62"/>
    </row>
    <row r="397" ht="15">
      <c r="D397" s="62"/>
    </row>
    <row r="398" ht="15">
      <c r="D398" s="62"/>
    </row>
    <row r="399" ht="15">
      <c r="D399" s="62"/>
    </row>
    <row r="400" ht="15">
      <c r="D400" s="62"/>
    </row>
    <row r="401" ht="15">
      <c r="D401" s="62"/>
    </row>
    <row r="402" ht="15">
      <c r="D402" s="62"/>
    </row>
    <row r="403" ht="15">
      <c r="D403" s="62"/>
    </row>
    <row r="404" ht="15">
      <c r="D404" s="62"/>
    </row>
    <row r="405" ht="15">
      <c r="D405" s="62"/>
    </row>
    <row r="406" ht="15">
      <c r="D406" s="62"/>
    </row>
    <row r="407" ht="15">
      <c r="D407" s="62"/>
    </row>
    <row r="408" ht="15">
      <c r="D408" s="62"/>
    </row>
    <row r="409" ht="15">
      <c r="D409" s="62"/>
    </row>
    <row r="410" ht="15">
      <c r="D410" s="62"/>
    </row>
    <row r="411" ht="15">
      <c r="D411" s="62"/>
    </row>
    <row r="412" ht="15">
      <c r="D412" s="62"/>
    </row>
    <row r="413" ht="15">
      <c r="D413" s="62"/>
    </row>
    <row r="414" ht="15">
      <c r="D414" s="62"/>
    </row>
    <row r="415" ht="15">
      <c r="D415" s="62"/>
    </row>
    <row r="416" ht="15">
      <c r="D416" s="62"/>
    </row>
    <row r="417" ht="15">
      <c r="D417" s="62"/>
    </row>
    <row r="418" ht="15">
      <c r="D418" s="62"/>
    </row>
    <row r="419" ht="15">
      <c r="D419" s="62"/>
    </row>
    <row r="420" ht="15">
      <c r="D420" s="62"/>
    </row>
    <row r="421" ht="15">
      <c r="D421" s="62"/>
    </row>
    <row r="422" ht="15">
      <c r="D422" s="62"/>
    </row>
    <row r="423" ht="15">
      <c r="D423" s="62"/>
    </row>
    <row r="424" ht="15">
      <c r="D424" s="62"/>
    </row>
    <row r="425" ht="15">
      <c r="D425" s="62"/>
    </row>
    <row r="426" ht="15">
      <c r="D426" s="62"/>
    </row>
    <row r="427" ht="15">
      <c r="D427" s="62"/>
    </row>
    <row r="428" ht="15">
      <c r="D428" s="62"/>
    </row>
    <row r="429" ht="15">
      <c r="D429" s="62"/>
    </row>
    <row r="430" ht="15">
      <c r="D430" s="62"/>
    </row>
    <row r="431" ht="15">
      <c r="D431" s="62"/>
    </row>
    <row r="432" ht="15">
      <c r="D432" s="62"/>
    </row>
    <row r="433" ht="15">
      <c r="D433" s="62"/>
    </row>
    <row r="434" ht="15">
      <c r="D434" s="62"/>
    </row>
    <row r="435" ht="15">
      <c r="D435" s="62"/>
    </row>
    <row r="436" ht="15">
      <c r="D436" s="62"/>
    </row>
    <row r="437" ht="15">
      <c r="D437" s="62"/>
    </row>
    <row r="438" ht="15">
      <c r="D438" s="62"/>
    </row>
    <row r="439" ht="15">
      <c r="D439" s="62"/>
    </row>
    <row r="440" ht="15">
      <c r="D440" s="62"/>
    </row>
    <row r="441" ht="15">
      <c r="D441" s="62"/>
    </row>
    <row r="442" ht="15">
      <c r="D442" s="62"/>
    </row>
    <row r="443" ht="15">
      <c r="D443" s="62"/>
    </row>
    <row r="444" ht="15">
      <c r="D444" s="62"/>
    </row>
    <row r="445" ht="15">
      <c r="D445" s="62"/>
    </row>
    <row r="446" ht="15">
      <c r="D446" s="62"/>
    </row>
    <row r="447" ht="15">
      <c r="D447" s="62"/>
    </row>
    <row r="448" ht="15">
      <c r="D448" s="62"/>
    </row>
    <row r="449" ht="15">
      <c r="D449" s="62"/>
    </row>
    <row r="450" ht="15">
      <c r="D450" s="62"/>
    </row>
    <row r="451" ht="15">
      <c r="D451" s="62"/>
    </row>
    <row r="452" ht="15">
      <c r="D452" s="62"/>
    </row>
    <row r="453" ht="15">
      <c r="D453" s="62"/>
    </row>
    <row r="454" ht="15">
      <c r="D454" s="62"/>
    </row>
    <row r="455" ht="15">
      <c r="D455" s="62"/>
    </row>
    <row r="456" ht="15">
      <c r="D456" s="62"/>
    </row>
    <row r="457" ht="15">
      <c r="D457" s="62"/>
    </row>
    <row r="458" ht="15">
      <c r="D458" s="62"/>
    </row>
    <row r="459" ht="15">
      <c r="D459" s="62"/>
    </row>
    <row r="460" ht="15">
      <c r="D460" s="62"/>
    </row>
    <row r="461" ht="15">
      <c r="D461" s="62"/>
    </row>
    <row r="462" ht="15">
      <c r="D462" s="62"/>
    </row>
    <row r="463" ht="15">
      <c r="D463" s="62"/>
    </row>
    <row r="464" ht="15">
      <c r="D464" s="62"/>
    </row>
    <row r="465" ht="15">
      <c r="D465" s="62"/>
    </row>
    <row r="466" ht="15">
      <c r="D466" s="62"/>
    </row>
    <row r="467" ht="15">
      <c r="D467" s="62"/>
    </row>
    <row r="468" ht="15">
      <c r="D468" s="62"/>
    </row>
    <row r="469" ht="15">
      <c r="D469" s="62"/>
    </row>
    <row r="470" ht="15">
      <c r="D470" s="62"/>
    </row>
    <row r="471" ht="15">
      <c r="D471" s="62"/>
    </row>
    <row r="472" ht="15">
      <c r="D472" s="62"/>
    </row>
    <row r="473" ht="15">
      <c r="D473" s="62"/>
    </row>
    <row r="474" ht="15">
      <c r="D474" s="62"/>
    </row>
    <row r="475" ht="15">
      <c r="D475" s="62"/>
    </row>
    <row r="476" ht="15">
      <c r="D476" s="62"/>
    </row>
    <row r="477" ht="15">
      <c r="D477" s="62"/>
    </row>
    <row r="478" ht="15">
      <c r="D478" s="62"/>
    </row>
    <row r="479" ht="15">
      <c r="D479" s="62"/>
    </row>
    <row r="480" ht="15">
      <c r="D480" s="62"/>
    </row>
    <row r="481" ht="15">
      <c r="D481" s="62"/>
    </row>
    <row r="482" ht="15">
      <c r="D482" s="62"/>
    </row>
    <row r="483" ht="15">
      <c r="D483" s="62"/>
    </row>
    <row r="484" ht="15">
      <c r="D484" s="62"/>
    </row>
    <row r="485" ht="15">
      <c r="D485" s="62"/>
    </row>
    <row r="486" ht="15">
      <c r="D486" s="62"/>
    </row>
    <row r="487" ht="15">
      <c r="D487" s="62"/>
    </row>
    <row r="488" ht="15">
      <c r="D488" s="62"/>
    </row>
    <row r="489" ht="15">
      <c r="D489" s="62"/>
    </row>
    <row r="490" ht="15">
      <c r="D490" s="62"/>
    </row>
    <row r="491" ht="15">
      <c r="D491" s="62"/>
    </row>
    <row r="492" ht="15">
      <c r="D492" s="62"/>
    </row>
    <row r="493" ht="15">
      <c r="D493" s="62"/>
    </row>
    <row r="494" ht="15">
      <c r="D494" s="62"/>
    </row>
    <row r="495" ht="15">
      <c r="D495" s="62"/>
    </row>
    <row r="496" ht="15">
      <c r="D496" s="62"/>
    </row>
    <row r="497" ht="15">
      <c r="D497" s="62"/>
    </row>
    <row r="498" ht="15">
      <c r="D498" s="62"/>
    </row>
    <row r="499" ht="15">
      <c r="D499" s="62"/>
    </row>
    <row r="500" ht="15">
      <c r="D500" s="62"/>
    </row>
    <row r="501" ht="15">
      <c r="D501" s="62"/>
    </row>
    <row r="502" ht="15">
      <c r="D502" s="62"/>
    </row>
    <row r="503" ht="15">
      <c r="D503" s="62"/>
    </row>
    <row r="504" ht="15">
      <c r="D504" s="62"/>
    </row>
    <row r="505" ht="15">
      <c r="D505" s="62"/>
    </row>
    <row r="506" ht="15">
      <c r="D506" s="62"/>
    </row>
    <row r="507" ht="15">
      <c r="D507" s="62"/>
    </row>
    <row r="508" ht="15">
      <c r="D508" s="62"/>
    </row>
    <row r="509" ht="15">
      <c r="D509" s="62"/>
    </row>
    <row r="510" ht="15">
      <c r="D510" s="62"/>
    </row>
    <row r="511" ht="15">
      <c r="D511" s="62"/>
    </row>
    <row r="512" ht="15">
      <c r="D512" s="62"/>
    </row>
    <row r="513" ht="15">
      <c r="D513" s="62"/>
    </row>
    <row r="514" ht="15">
      <c r="D514" s="62"/>
    </row>
    <row r="515" ht="15">
      <c r="D515" s="62"/>
    </row>
    <row r="516" ht="15">
      <c r="D516" s="62"/>
    </row>
    <row r="517" ht="15">
      <c r="D517" s="62"/>
    </row>
    <row r="518" ht="15">
      <c r="D518" s="62"/>
    </row>
    <row r="519" ht="15">
      <c r="D519" s="62"/>
    </row>
    <row r="520" ht="15">
      <c r="D520" s="62"/>
    </row>
    <row r="521" ht="15">
      <c r="D521" s="62"/>
    </row>
    <row r="522" ht="15">
      <c r="D522" s="62"/>
    </row>
    <row r="523" ht="15">
      <c r="D523" s="62"/>
    </row>
    <row r="524" ht="15">
      <c r="D524" s="62"/>
    </row>
    <row r="525" ht="15">
      <c r="D525" s="62"/>
    </row>
    <row r="526" ht="15">
      <c r="D526" s="62"/>
    </row>
    <row r="527" ht="15">
      <c r="D527" s="62"/>
    </row>
    <row r="528" ht="15">
      <c r="D528" s="62"/>
    </row>
    <row r="529" ht="15">
      <c r="D529" s="62"/>
    </row>
    <row r="530" ht="15">
      <c r="D530" s="62"/>
    </row>
    <row r="531" ht="15">
      <c r="D531" s="62"/>
    </row>
    <row r="532" ht="15">
      <c r="D532" s="62"/>
    </row>
    <row r="533" ht="15">
      <c r="D533" s="62"/>
    </row>
    <row r="534" ht="15">
      <c r="D534" s="62"/>
    </row>
    <row r="535" ht="15">
      <c r="D535" s="62"/>
    </row>
    <row r="536" ht="15">
      <c r="D536" s="62"/>
    </row>
    <row r="537" ht="15">
      <c r="D537" s="62"/>
    </row>
    <row r="538" ht="15">
      <c r="D538" s="62"/>
    </row>
    <row r="539" ht="15">
      <c r="D539" s="62"/>
    </row>
    <row r="540" ht="15">
      <c r="D540" s="62"/>
    </row>
    <row r="541" ht="15">
      <c r="D541" s="62"/>
    </row>
    <row r="542" ht="15">
      <c r="D542" s="62"/>
    </row>
    <row r="543" ht="15">
      <c r="D543" s="62"/>
    </row>
    <row r="544" ht="15">
      <c r="D544" s="62"/>
    </row>
    <row r="545" ht="15">
      <c r="D545" s="62"/>
    </row>
    <row r="546" ht="15">
      <c r="D546" s="62"/>
    </row>
    <row r="547" ht="15">
      <c r="D547" s="62"/>
    </row>
    <row r="548" ht="15">
      <c r="D548" s="62"/>
    </row>
    <row r="549" ht="15">
      <c r="D549" s="62"/>
    </row>
    <row r="550" ht="15">
      <c r="D550" s="62"/>
    </row>
    <row r="551" ht="15">
      <c r="D551" s="62"/>
    </row>
    <row r="552" ht="15">
      <c r="D552" s="62"/>
    </row>
    <row r="553" ht="15">
      <c r="D553" s="62"/>
    </row>
    <row r="554" ht="15">
      <c r="D554" s="62"/>
    </row>
    <row r="555" ht="15">
      <c r="D555" s="62"/>
    </row>
    <row r="556" ht="15">
      <c r="D556" s="62"/>
    </row>
    <row r="557" ht="15">
      <c r="D557" s="62"/>
    </row>
    <row r="558" ht="15">
      <c r="D558" s="62"/>
    </row>
    <row r="559" ht="15">
      <c r="D559" s="62"/>
    </row>
    <row r="560" ht="15">
      <c r="D560" s="62"/>
    </row>
    <row r="561" ht="15">
      <c r="D561" s="62"/>
    </row>
    <row r="562" ht="15">
      <c r="D562" s="62"/>
    </row>
    <row r="563" ht="15">
      <c r="D563" s="62"/>
    </row>
    <row r="564" ht="15">
      <c r="D564" s="62"/>
    </row>
    <row r="565" ht="15">
      <c r="D565" s="62"/>
    </row>
    <row r="566" ht="15">
      <c r="D566" s="62"/>
    </row>
    <row r="567" ht="15">
      <c r="D567" s="62"/>
    </row>
    <row r="568" ht="15">
      <c r="D568" s="62"/>
    </row>
    <row r="569" ht="15">
      <c r="D569" s="62"/>
    </row>
    <row r="570" ht="15">
      <c r="D570" s="62"/>
    </row>
    <row r="571" ht="15">
      <c r="D571" s="62"/>
    </row>
    <row r="572" ht="15">
      <c r="D572" s="62"/>
    </row>
    <row r="573" ht="15">
      <c r="D573" s="62"/>
    </row>
    <row r="574" ht="15">
      <c r="D574" s="62"/>
    </row>
    <row r="575" ht="15">
      <c r="D575" s="62"/>
    </row>
    <row r="576" ht="15">
      <c r="D576" s="62"/>
    </row>
    <row r="577" ht="15">
      <c r="D577" s="62"/>
    </row>
    <row r="578" ht="15">
      <c r="D578" s="62"/>
    </row>
    <row r="579" ht="15">
      <c r="D579" s="62"/>
    </row>
    <row r="580" ht="15">
      <c r="D580" s="62"/>
    </row>
    <row r="581" ht="15">
      <c r="D581" s="62"/>
    </row>
    <row r="582" ht="15">
      <c r="D582" s="62"/>
    </row>
    <row r="583" ht="15">
      <c r="D583" s="62"/>
    </row>
    <row r="584" ht="15">
      <c r="D584" s="62"/>
    </row>
    <row r="585" ht="15">
      <c r="D585" s="62"/>
    </row>
    <row r="586" ht="15">
      <c r="D586" s="62"/>
    </row>
    <row r="587" ht="15">
      <c r="D587" s="62"/>
    </row>
    <row r="588" ht="15">
      <c r="D588" s="62"/>
    </row>
    <row r="589" ht="15">
      <c r="D589" s="62"/>
    </row>
    <row r="590" ht="15">
      <c r="D590" s="62"/>
    </row>
    <row r="591" ht="15">
      <c r="D591" s="62"/>
    </row>
    <row r="592" ht="15">
      <c r="D592" s="62"/>
    </row>
    <row r="593" ht="15">
      <c r="D593" s="62"/>
    </row>
    <row r="594" ht="15">
      <c r="D594" s="62"/>
    </row>
    <row r="595" ht="15">
      <c r="D595" s="62"/>
    </row>
    <row r="596" ht="15">
      <c r="D596" s="62"/>
    </row>
    <row r="597" ht="15">
      <c r="D597" s="62"/>
    </row>
    <row r="598" ht="15">
      <c r="D598" s="62"/>
    </row>
    <row r="599" ht="15">
      <c r="D599" s="62"/>
    </row>
    <row r="600" ht="15">
      <c r="D600" s="62"/>
    </row>
    <row r="601" ht="15">
      <c r="D601" s="62"/>
    </row>
    <row r="602" ht="15">
      <c r="D602" s="62"/>
    </row>
    <row r="603" ht="15">
      <c r="D603" s="62"/>
    </row>
    <row r="604" ht="15">
      <c r="D604" s="62"/>
    </row>
    <row r="605" ht="15">
      <c r="D605" s="62"/>
    </row>
    <row r="606" ht="15">
      <c r="D606" s="62"/>
    </row>
    <row r="607" ht="15">
      <c r="D607" s="62"/>
    </row>
    <row r="608" ht="15">
      <c r="D608" s="62"/>
    </row>
    <row r="609" ht="15">
      <c r="D609" s="62"/>
    </row>
    <row r="610" ht="15">
      <c r="D610" s="62"/>
    </row>
    <row r="611" ht="15">
      <c r="D611" s="62"/>
    </row>
    <row r="612" ht="15">
      <c r="D612" s="62"/>
    </row>
    <row r="613" ht="15">
      <c r="D613" s="62"/>
    </row>
    <row r="614" ht="15">
      <c r="D614" s="62"/>
    </row>
    <row r="615" ht="15">
      <c r="D615" s="62"/>
    </row>
    <row r="616" ht="15">
      <c r="D616" s="62"/>
    </row>
    <row r="617" ht="15">
      <c r="D617" s="62"/>
    </row>
    <row r="618" ht="15">
      <c r="D618" s="62"/>
    </row>
    <row r="619" ht="15">
      <c r="D619" s="62"/>
    </row>
    <row r="620" ht="15">
      <c r="D620" s="62"/>
    </row>
    <row r="621" ht="15">
      <c r="D621" s="62"/>
    </row>
    <row r="622" ht="15">
      <c r="D622" s="62"/>
    </row>
    <row r="623" ht="15">
      <c r="D623" s="62"/>
    </row>
    <row r="624" ht="15">
      <c r="D624" s="62"/>
    </row>
    <row r="625" ht="15">
      <c r="D625" s="62"/>
    </row>
    <row r="626" ht="15">
      <c r="D626" s="62"/>
    </row>
    <row r="627" ht="15">
      <c r="D627" s="62"/>
    </row>
    <row r="628" ht="15">
      <c r="D628" s="62"/>
    </row>
    <row r="629" ht="15">
      <c r="D629" s="62"/>
    </row>
    <row r="630" ht="15">
      <c r="D630" s="62"/>
    </row>
    <row r="631" ht="15">
      <c r="D631" s="62"/>
    </row>
    <row r="632" ht="15">
      <c r="D632" s="62"/>
    </row>
    <row r="633" ht="15">
      <c r="D633" s="62"/>
    </row>
    <row r="634" ht="15">
      <c r="D634" s="62"/>
    </row>
    <row r="635" ht="15">
      <c r="D635" s="62"/>
    </row>
    <row r="636" ht="15">
      <c r="D636" s="62"/>
    </row>
    <row r="637" ht="15">
      <c r="D637" s="62"/>
    </row>
    <row r="638" ht="15">
      <c r="D638" s="62"/>
    </row>
    <row r="639" ht="15">
      <c r="D639" s="62"/>
    </row>
    <row r="640" ht="15">
      <c r="D640" s="62"/>
    </row>
    <row r="641" ht="15">
      <c r="D641" s="62"/>
    </row>
    <row r="642" ht="15">
      <c r="D642" s="62"/>
    </row>
    <row r="643" ht="15">
      <c r="D643" s="62"/>
    </row>
    <row r="644" ht="15">
      <c r="D644" s="62"/>
    </row>
    <row r="645" ht="15">
      <c r="D645" s="62"/>
    </row>
    <row r="646" ht="15">
      <c r="D646" s="62"/>
    </row>
    <row r="647" ht="15">
      <c r="D647" s="62"/>
    </row>
    <row r="648" ht="15">
      <c r="D648" s="62"/>
    </row>
    <row r="649" ht="15">
      <c r="D649" s="62"/>
    </row>
    <row r="650" ht="15">
      <c r="D650" s="62"/>
    </row>
    <row r="651" ht="15">
      <c r="D651" s="62"/>
    </row>
    <row r="652" ht="15">
      <c r="D652" s="62"/>
    </row>
    <row r="653" ht="15">
      <c r="D653" s="62"/>
    </row>
    <row r="654" ht="15">
      <c r="D654" s="62"/>
    </row>
    <row r="655" ht="15">
      <c r="D655" s="62"/>
    </row>
    <row r="656" ht="15">
      <c r="D656" s="62"/>
    </row>
    <row r="657" ht="15">
      <c r="D657" s="62"/>
    </row>
    <row r="658" ht="15">
      <c r="D658" s="62"/>
    </row>
    <row r="659" ht="15">
      <c r="D659" s="62"/>
    </row>
    <row r="660" ht="15">
      <c r="D660" s="62"/>
    </row>
    <row r="661" ht="15">
      <c r="D661" s="62"/>
    </row>
    <row r="662" ht="15">
      <c r="D662" s="62"/>
    </row>
    <row r="663" ht="15">
      <c r="D663" s="62"/>
    </row>
    <row r="664" ht="15">
      <c r="D664" s="62"/>
    </row>
    <row r="665" ht="15">
      <c r="D665" s="62"/>
    </row>
    <row r="666" ht="15">
      <c r="D666" s="62"/>
    </row>
    <row r="667" ht="15">
      <c r="D667" s="62"/>
    </row>
    <row r="668" ht="15">
      <c r="D668" s="62"/>
    </row>
    <row r="669" ht="15">
      <c r="D669" s="62"/>
    </row>
    <row r="670" ht="15">
      <c r="D670" s="62"/>
    </row>
    <row r="671" ht="15">
      <c r="D671" s="62"/>
    </row>
    <row r="672" ht="15">
      <c r="D672" s="62"/>
    </row>
    <row r="673" ht="15">
      <c r="D673" s="62"/>
    </row>
    <row r="674" ht="15">
      <c r="D674" s="62"/>
    </row>
    <row r="675" ht="15">
      <c r="D675" s="62"/>
    </row>
    <row r="676" ht="15">
      <c r="D676" s="62"/>
    </row>
    <row r="677" ht="15">
      <c r="D677" s="62"/>
    </row>
    <row r="678" ht="15">
      <c r="D678" s="62"/>
    </row>
    <row r="679" ht="15">
      <c r="D679" s="62"/>
    </row>
    <row r="680" ht="15">
      <c r="D680" s="62"/>
    </row>
    <row r="681" ht="15">
      <c r="D681" s="62"/>
    </row>
    <row r="682" ht="15">
      <c r="D682" s="62"/>
    </row>
    <row r="683" ht="15">
      <c r="D683" s="62"/>
    </row>
    <row r="684" ht="15">
      <c r="D684" s="62"/>
    </row>
    <row r="685" ht="15">
      <c r="D685" s="62"/>
    </row>
    <row r="686" ht="15">
      <c r="D686" s="62"/>
    </row>
    <row r="687" ht="15">
      <c r="D687" s="62"/>
    </row>
    <row r="688" ht="15">
      <c r="D688" s="62"/>
    </row>
    <row r="689" ht="15">
      <c r="D689" s="62"/>
    </row>
    <row r="690" ht="15">
      <c r="D690" s="62"/>
    </row>
    <row r="691" ht="15">
      <c r="D691" s="62"/>
    </row>
    <row r="692" ht="15">
      <c r="D692" s="62"/>
    </row>
    <row r="693" ht="15">
      <c r="D693" s="62"/>
    </row>
    <row r="694" ht="15">
      <c r="D694" s="62"/>
    </row>
    <row r="695" ht="15">
      <c r="D695" s="62"/>
    </row>
    <row r="696" ht="15">
      <c r="D696" s="62"/>
    </row>
    <row r="697" ht="15">
      <c r="D697" s="62"/>
    </row>
    <row r="698" ht="15">
      <c r="D698" s="62"/>
    </row>
    <row r="699" ht="15">
      <c r="D699" s="62"/>
    </row>
    <row r="700" ht="15">
      <c r="D700" s="62"/>
    </row>
    <row r="701" ht="15">
      <c r="D701" s="62"/>
    </row>
    <row r="702" ht="15">
      <c r="D702" s="62"/>
    </row>
    <row r="703" ht="15">
      <c r="D703" s="62"/>
    </row>
    <row r="704" ht="15">
      <c r="D704" s="62"/>
    </row>
    <row r="705" ht="15">
      <c r="D705" s="62"/>
    </row>
    <row r="706" ht="15">
      <c r="D706" s="62"/>
    </row>
    <row r="707" ht="15">
      <c r="D707" s="62"/>
    </row>
    <row r="708" ht="15">
      <c r="D708" s="62"/>
    </row>
    <row r="709" ht="15">
      <c r="D709" s="62"/>
    </row>
    <row r="710" ht="15">
      <c r="D710" s="62"/>
    </row>
    <row r="711" ht="15">
      <c r="D711" s="62"/>
    </row>
    <row r="712" ht="15">
      <c r="D712" s="62"/>
    </row>
    <row r="713" ht="15">
      <c r="D713" s="62"/>
    </row>
    <row r="714" ht="15">
      <c r="D714" s="62"/>
    </row>
    <row r="715" ht="15">
      <c r="D715" s="62"/>
    </row>
    <row r="716" ht="15">
      <c r="D716" s="62"/>
    </row>
    <row r="717" ht="15">
      <c r="D717" s="62"/>
    </row>
    <row r="718" ht="15">
      <c r="D718" s="62"/>
    </row>
    <row r="719" ht="15">
      <c r="D719" s="62"/>
    </row>
    <row r="720" ht="15">
      <c r="D720" s="62"/>
    </row>
    <row r="721" ht="15">
      <c r="D721" s="62"/>
    </row>
    <row r="722" ht="15">
      <c r="D722" s="62"/>
    </row>
    <row r="723" ht="15">
      <c r="D723" s="62"/>
    </row>
    <row r="724" ht="15">
      <c r="D724" s="62"/>
    </row>
    <row r="725" ht="15">
      <c r="D725" s="62"/>
    </row>
    <row r="726" ht="15">
      <c r="D726" s="62"/>
    </row>
    <row r="727" ht="15">
      <c r="D727" s="62"/>
    </row>
    <row r="728" ht="15">
      <c r="D728" s="62"/>
    </row>
    <row r="729" ht="15">
      <c r="D729" s="62"/>
    </row>
    <row r="730" ht="15">
      <c r="D730" s="62"/>
    </row>
    <row r="731" ht="15">
      <c r="D731" s="62"/>
    </row>
    <row r="732" ht="15">
      <c r="D732" s="62"/>
    </row>
    <row r="733" ht="15">
      <c r="D733" s="62"/>
    </row>
    <row r="734" ht="15">
      <c r="D734" s="62"/>
    </row>
    <row r="735" ht="15">
      <c r="D735" s="62"/>
    </row>
    <row r="736" ht="15">
      <c r="D736" s="62"/>
    </row>
    <row r="737" ht="15">
      <c r="D737" s="62"/>
    </row>
    <row r="738" ht="15">
      <c r="D738" s="62"/>
    </row>
    <row r="739" ht="15">
      <c r="D739" s="62"/>
    </row>
    <row r="740" ht="15">
      <c r="D740" s="62"/>
    </row>
    <row r="741" ht="15">
      <c r="D741" s="62"/>
    </row>
    <row r="742" ht="15">
      <c r="D742" s="62"/>
    </row>
    <row r="743" ht="15">
      <c r="D743" s="62"/>
    </row>
    <row r="744" ht="15">
      <c r="D744" s="62"/>
    </row>
    <row r="745" ht="15">
      <c r="D745" s="62"/>
    </row>
    <row r="746" ht="15">
      <c r="D746" s="62"/>
    </row>
    <row r="747" ht="15">
      <c r="D747" s="62"/>
    </row>
    <row r="748" ht="15">
      <c r="D748" s="62"/>
    </row>
    <row r="749" ht="15">
      <c r="D749" s="62"/>
    </row>
    <row r="750" ht="15">
      <c r="D750" s="62"/>
    </row>
    <row r="751" ht="15">
      <c r="D751" s="62"/>
    </row>
    <row r="752" ht="15">
      <c r="D752" s="62"/>
    </row>
    <row r="753" ht="15">
      <c r="D753" s="62"/>
    </row>
    <row r="754" ht="15">
      <c r="D754" s="62"/>
    </row>
    <row r="755" ht="15">
      <c r="D755" s="62"/>
    </row>
    <row r="756" ht="15">
      <c r="D756" s="62"/>
    </row>
    <row r="757" ht="15">
      <c r="D757" s="62"/>
    </row>
    <row r="758" ht="15">
      <c r="D758" s="62"/>
    </row>
    <row r="759" ht="15">
      <c r="D759" s="62"/>
    </row>
    <row r="760" ht="15">
      <c r="D760" s="62"/>
    </row>
    <row r="761" ht="15">
      <c r="D761" s="62"/>
    </row>
    <row r="762" ht="15">
      <c r="D762" s="62"/>
    </row>
    <row r="763" ht="15">
      <c r="D763" s="62"/>
    </row>
    <row r="764" ht="15">
      <c r="D764" s="62"/>
    </row>
    <row r="765" ht="15">
      <c r="D765" s="62"/>
    </row>
    <row r="766" ht="15">
      <c r="D766" s="62"/>
    </row>
    <row r="767" ht="15">
      <c r="D767" s="62"/>
    </row>
    <row r="768" ht="15">
      <c r="D768" s="62"/>
    </row>
    <row r="769" ht="15">
      <c r="D769" s="62"/>
    </row>
    <row r="770" ht="15">
      <c r="D770" s="62"/>
    </row>
    <row r="771" ht="15">
      <c r="D771" s="62"/>
    </row>
    <row r="772" ht="15">
      <c r="D772" s="62"/>
    </row>
    <row r="773" ht="15">
      <c r="D773" s="62"/>
    </row>
    <row r="774" ht="15">
      <c r="D774" s="62"/>
    </row>
    <row r="775" ht="15">
      <c r="D775" s="62"/>
    </row>
    <row r="776" ht="15">
      <c r="D776" s="62"/>
    </row>
    <row r="777" ht="15">
      <c r="D777" s="62"/>
    </row>
    <row r="778" ht="15">
      <c r="D778" s="62"/>
    </row>
    <row r="779" ht="15">
      <c r="D779" s="62"/>
    </row>
    <row r="780" ht="15">
      <c r="D780" s="62"/>
    </row>
    <row r="781" ht="15">
      <c r="D781" s="62"/>
    </row>
    <row r="782" ht="15">
      <c r="D782" s="62"/>
    </row>
    <row r="783" ht="15">
      <c r="D783" s="62"/>
    </row>
    <row r="784" ht="15">
      <c r="D784" s="62"/>
    </row>
    <row r="785" ht="15">
      <c r="D785" s="62"/>
    </row>
    <row r="786" ht="15">
      <c r="D786" s="62"/>
    </row>
    <row r="787" ht="15">
      <c r="D787" s="62"/>
    </row>
    <row r="788" ht="15">
      <c r="D788" s="62"/>
    </row>
    <row r="789" ht="15">
      <c r="D789" s="62"/>
    </row>
    <row r="790" ht="15">
      <c r="D790" s="62"/>
    </row>
    <row r="791" ht="15">
      <c r="D791" s="62"/>
    </row>
    <row r="792" ht="15">
      <c r="D792" s="62"/>
    </row>
    <row r="793" ht="15">
      <c r="D793" s="62"/>
    </row>
    <row r="794" ht="15">
      <c r="D794" s="62"/>
    </row>
    <row r="795" ht="15">
      <c r="D795" s="62"/>
    </row>
    <row r="796" ht="15">
      <c r="D796" s="62"/>
    </row>
    <row r="797" ht="15">
      <c r="D797" s="62"/>
    </row>
    <row r="798" ht="15">
      <c r="D798" s="62"/>
    </row>
    <row r="799" ht="15">
      <c r="D799" s="62"/>
    </row>
    <row r="800" ht="15">
      <c r="D800" s="62"/>
    </row>
    <row r="801" ht="15">
      <c r="D801" s="62"/>
    </row>
    <row r="802" ht="15">
      <c r="D802" s="62"/>
    </row>
    <row r="803" ht="15">
      <c r="D803" s="62"/>
    </row>
    <row r="804" ht="15">
      <c r="D804" s="62"/>
    </row>
    <row r="805" ht="15">
      <c r="D805" s="62"/>
    </row>
    <row r="806" ht="15">
      <c r="D806" s="62"/>
    </row>
    <row r="807" ht="15">
      <c r="D807" s="62"/>
    </row>
    <row r="808" ht="15">
      <c r="D808" s="62"/>
    </row>
    <row r="809" ht="15">
      <c r="D809" s="62"/>
    </row>
    <row r="810" ht="15">
      <c r="D810" s="62"/>
    </row>
    <row r="811" ht="15">
      <c r="D811" s="62"/>
    </row>
    <row r="812" ht="15">
      <c r="D812" s="62"/>
    </row>
    <row r="813" ht="15">
      <c r="D813" s="62"/>
    </row>
    <row r="814" ht="15">
      <c r="D814" s="62"/>
    </row>
    <row r="815" ht="15">
      <c r="D815" s="62"/>
    </row>
    <row r="816" ht="15">
      <c r="D816" s="62"/>
    </row>
    <row r="817" ht="15">
      <c r="D817" s="62"/>
    </row>
    <row r="818" ht="15">
      <c r="D818" s="62"/>
    </row>
    <row r="819" ht="15">
      <c r="D819" s="62"/>
    </row>
    <row r="820" ht="15">
      <c r="D820" s="62"/>
    </row>
    <row r="821" ht="15">
      <c r="D821" s="62"/>
    </row>
    <row r="822" ht="15">
      <c r="D822" s="62"/>
    </row>
    <row r="823" ht="15">
      <c r="D823" s="62"/>
    </row>
    <row r="824" ht="15">
      <c r="D824" s="62"/>
    </row>
    <row r="825" ht="15">
      <c r="D825" s="62"/>
    </row>
    <row r="826" ht="15">
      <c r="D826" s="62"/>
    </row>
    <row r="827" ht="15">
      <c r="D827" s="62"/>
    </row>
    <row r="828" ht="15">
      <c r="D828" s="62"/>
    </row>
    <row r="829" ht="15">
      <c r="D829" s="62"/>
    </row>
    <row r="830" ht="15">
      <c r="D830" s="62"/>
    </row>
    <row r="831" ht="15">
      <c r="D831" s="62"/>
    </row>
    <row r="832" ht="15">
      <c r="D832" s="62"/>
    </row>
    <row r="833" ht="15">
      <c r="D833" s="62"/>
    </row>
    <row r="834" ht="15">
      <c r="D834" s="62"/>
    </row>
    <row r="835" ht="15">
      <c r="D835" s="62"/>
    </row>
    <row r="836" ht="15">
      <c r="D836" s="62"/>
    </row>
    <row r="837" ht="15">
      <c r="D837" s="62"/>
    </row>
    <row r="838" ht="15">
      <c r="D838" s="62"/>
    </row>
    <row r="839" ht="15">
      <c r="D839" s="62"/>
    </row>
    <row r="840" ht="15">
      <c r="D840" s="62"/>
    </row>
    <row r="841" ht="15">
      <c r="D841" s="62"/>
    </row>
    <row r="842" ht="15">
      <c r="D842" s="62"/>
    </row>
    <row r="843" ht="15">
      <c r="D843" s="62"/>
    </row>
    <row r="844" ht="15">
      <c r="D844" s="62"/>
    </row>
    <row r="845" ht="15">
      <c r="D845" s="62"/>
    </row>
    <row r="846" ht="15">
      <c r="D846" s="62"/>
    </row>
    <row r="847" ht="15">
      <c r="D847" s="62"/>
    </row>
    <row r="848" ht="15">
      <c r="D848" s="62"/>
    </row>
    <row r="849" ht="15">
      <c r="D849" s="62"/>
    </row>
    <row r="850" ht="15">
      <c r="D850" s="62"/>
    </row>
    <row r="851" ht="15">
      <c r="D851" s="62"/>
    </row>
    <row r="852" ht="15">
      <c r="D852" s="62"/>
    </row>
    <row r="853" ht="15">
      <c r="D853" s="62"/>
    </row>
    <row r="854" ht="15">
      <c r="D854" s="62"/>
    </row>
    <row r="855" ht="15">
      <c r="D855" s="62"/>
    </row>
    <row r="856" ht="15">
      <c r="D856" s="62"/>
    </row>
    <row r="857" ht="15">
      <c r="D857" s="62"/>
    </row>
    <row r="858" ht="15">
      <c r="D858" s="62"/>
    </row>
    <row r="859" ht="15">
      <c r="D859" s="62"/>
    </row>
    <row r="860" ht="15">
      <c r="D860" s="62"/>
    </row>
    <row r="861" ht="15">
      <c r="D861" s="62"/>
    </row>
    <row r="862" ht="15">
      <c r="D862" s="62"/>
    </row>
    <row r="863" ht="15">
      <c r="D863" s="62"/>
    </row>
    <row r="864" ht="15">
      <c r="D864" s="62"/>
    </row>
    <row r="865" ht="15">
      <c r="D865" s="62"/>
    </row>
    <row r="866" ht="15">
      <c r="D866" s="62"/>
    </row>
    <row r="867" ht="15">
      <c r="D867" s="62"/>
    </row>
    <row r="868" ht="15">
      <c r="D868" s="62"/>
    </row>
    <row r="869" ht="15">
      <c r="D869" s="62"/>
    </row>
    <row r="870" ht="15">
      <c r="D870" s="62"/>
    </row>
    <row r="871" ht="15">
      <c r="D871" s="62"/>
    </row>
    <row r="872" ht="15">
      <c r="D872" s="62"/>
    </row>
    <row r="873" ht="15">
      <c r="D873" s="62"/>
    </row>
    <row r="874" ht="15">
      <c r="D874" s="62"/>
    </row>
    <row r="875" ht="15">
      <c r="D875" s="62"/>
    </row>
    <row r="876" ht="15">
      <c r="D876" s="62"/>
    </row>
    <row r="877" ht="15">
      <c r="D877" s="62"/>
    </row>
    <row r="878" ht="15">
      <c r="D878" s="62"/>
    </row>
    <row r="879" ht="15">
      <c r="D879" s="62"/>
    </row>
    <row r="880" ht="15">
      <c r="D880" s="62"/>
    </row>
    <row r="881" ht="15">
      <c r="D881" s="62"/>
    </row>
    <row r="882" ht="15">
      <c r="D882" s="62"/>
    </row>
    <row r="883" ht="15">
      <c r="D883" s="62"/>
    </row>
    <row r="884" ht="15">
      <c r="D884" s="62"/>
    </row>
    <row r="885" ht="15">
      <c r="D885" s="62"/>
    </row>
    <row r="886" ht="15">
      <c r="D886" s="62"/>
    </row>
    <row r="887" ht="15">
      <c r="D887" s="62"/>
    </row>
    <row r="888" ht="15">
      <c r="D888" s="62"/>
    </row>
    <row r="889" ht="15">
      <c r="D889" s="62"/>
    </row>
    <row r="890" ht="15">
      <c r="D890" s="62"/>
    </row>
    <row r="891" ht="15">
      <c r="D891" s="62"/>
    </row>
    <row r="892" ht="15">
      <c r="D892" s="62"/>
    </row>
    <row r="893" ht="15">
      <c r="D893" s="62"/>
    </row>
    <row r="894" ht="15">
      <c r="D894" s="62"/>
    </row>
    <row r="895" ht="15">
      <c r="D895" s="62"/>
    </row>
    <row r="896" ht="15">
      <c r="D896" s="62"/>
    </row>
    <row r="897" ht="15">
      <c r="D897" s="62"/>
    </row>
    <row r="898" ht="15">
      <c r="D898" s="62"/>
    </row>
    <row r="899" ht="15">
      <c r="D899" s="62"/>
    </row>
    <row r="900" ht="15">
      <c r="D900" s="62"/>
    </row>
    <row r="901" ht="15">
      <c r="D901" s="62"/>
    </row>
    <row r="902" ht="15">
      <c r="D902" s="62"/>
    </row>
    <row r="903" ht="15">
      <c r="D903" s="62"/>
    </row>
    <row r="904" ht="15">
      <c r="D904" s="62"/>
    </row>
    <row r="905" ht="15">
      <c r="D905" s="62"/>
    </row>
    <row r="906" ht="15">
      <c r="D906" s="62"/>
    </row>
    <row r="907" ht="15">
      <c r="D907" s="62"/>
    </row>
    <row r="908" ht="15">
      <c r="D908" s="62"/>
    </row>
    <row r="909" ht="15">
      <c r="D909" s="62"/>
    </row>
    <row r="910" ht="15">
      <c r="D910" s="62"/>
    </row>
    <row r="911" ht="15">
      <c r="D911" s="62"/>
    </row>
    <row r="912" ht="15">
      <c r="D912" s="62"/>
    </row>
    <row r="913" ht="15">
      <c r="D913" s="62"/>
    </row>
    <row r="914" ht="15">
      <c r="D914" s="62"/>
    </row>
    <row r="915" ht="15">
      <c r="D915" s="62"/>
    </row>
    <row r="916" ht="15">
      <c r="D916" s="62"/>
    </row>
    <row r="917" ht="15">
      <c r="D917" s="62"/>
    </row>
    <row r="918" ht="15">
      <c r="D918" s="62"/>
    </row>
    <row r="919" ht="15">
      <c r="D919" s="62"/>
    </row>
    <row r="920" ht="15">
      <c r="D920" s="62"/>
    </row>
    <row r="921" ht="15">
      <c r="D921" s="62"/>
    </row>
    <row r="922" ht="15">
      <c r="D922" s="62"/>
    </row>
    <row r="923" ht="15">
      <c r="D923" s="62"/>
    </row>
    <row r="924" ht="15">
      <c r="D924" s="62"/>
    </row>
    <row r="925" ht="15">
      <c r="D925" s="62"/>
    </row>
    <row r="926" ht="15">
      <c r="D926" s="62"/>
    </row>
    <row r="927" ht="15">
      <c r="D927" s="62"/>
    </row>
    <row r="928" ht="15">
      <c r="D928" s="62"/>
    </row>
    <row r="929" ht="15">
      <c r="D929" s="62"/>
    </row>
    <row r="930" ht="15">
      <c r="D930" s="62"/>
    </row>
    <row r="931" ht="15">
      <c r="D931" s="62"/>
    </row>
    <row r="932" ht="15">
      <c r="D932" s="62"/>
    </row>
    <row r="933" ht="15">
      <c r="D933" s="62"/>
    </row>
    <row r="934" ht="15">
      <c r="D934" s="62"/>
    </row>
    <row r="935" ht="15">
      <c r="D935" s="62"/>
    </row>
    <row r="936" ht="15">
      <c r="D936" s="62"/>
    </row>
    <row r="937" ht="15">
      <c r="D937" s="62"/>
    </row>
    <row r="938" ht="15">
      <c r="D938" s="62"/>
    </row>
    <row r="939" ht="15">
      <c r="D939" s="62"/>
    </row>
    <row r="940" ht="15">
      <c r="D940" s="62"/>
    </row>
    <row r="941" ht="15">
      <c r="D941" s="62"/>
    </row>
    <row r="942" ht="15">
      <c r="D942" s="62"/>
    </row>
    <row r="943" ht="15">
      <c r="D943" s="62"/>
    </row>
    <row r="944" ht="15">
      <c r="D944" s="62"/>
    </row>
    <row r="945" ht="15">
      <c r="D945" s="62"/>
    </row>
    <row r="946" ht="15">
      <c r="D946" s="62"/>
    </row>
    <row r="947" ht="15">
      <c r="D947" s="62"/>
    </row>
    <row r="948" ht="15">
      <c r="D948" s="62"/>
    </row>
    <row r="949" ht="15">
      <c r="D949" s="62"/>
    </row>
    <row r="950" ht="15">
      <c r="D950" s="62"/>
    </row>
    <row r="951" ht="15">
      <c r="D951" s="62"/>
    </row>
    <row r="952" ht="15">
      <c r="D952" s="62"/>
    </row>
    <row r="953" ht="15">
      <c r="D953" s="62"/>
    </row>
    <row r="954" ht="15">
      <c r="D954" s="62"/>
    </row>
    <row r="955" ht="15">
      <c r="D955" s="62"/>
    </row>
    <row r="956" ht="15">
      <c r="D956" s="62"/>
    </row>
    <row r="957" ht="15">
      <c r="D957" s="62"/>
    </row>
    <row r="958" ht="15">
      <c r="D958" s="62"/>
    </row>
    <row r="959" ht="15">
      <c r="D959" s="62"/>
    </row>
    <row r="960" ht="15">
      <c r="D960" s="62"/>
    </row>
    <row r="961" ht="15">
      <c r="D961" s="62"/>
    </row>
    <row r="962" ht="15">
      <c r="D962" s="62"/>
    </row>
    <row r="963" ht="15">
      <c r="D963" s="62"/>
    </row>
    <row r="964" ht="15">
      <c r="D964" s="62"/>
    </row>
    <row r="965" ht="15">
      <c r="D965" s="62"/>
    </row>
    <row r="966" ht="15">
      <c r="D966" s="62"/>
    </row>
    <row r="967" ht="15">
      <c r="D967" s="62"/>
    </row>
    <row r="968" ht="15">
      <c r="D968" s="62"/>
    </row>
    <row r="969" ht="15">
      <c r="D969" s="62"/>
    </row>
    <row r="970" ht="15">
      <c r="D970" s="62"/>
    </row>
    <row r="971" ht="15">
      <c r="D971" s="62"/>
    </row>
    <row r="972" ht="15">
      <c r="D972" s="62"/>
    </row>
    <row r="973" ht="15">
      <c r="D973" s="62"/>
    </row>
    <row r="974" ht="15">
      <c r="D974" s="62"/>
    </row>
    <row r="975" ht="15">
      <c r="D975" s="62"/>
    </row>
    <row r="976" ht="15">
      <c r="D976" s="62"/>
    </row>
    <row r="977" ht="15">
      <c r="D977" s="62"/>
    </row>
    <row r="978" ht="15">
      <c r="D978" s="62"/>
    </row>
    <row r="979" ht="15">
      <c r="D979" s="62"/>
    </row>
    <row r="980" ht="15">
      <c r="D980" s="62"/>
    </row>
    <row r="981" ht="15">
      <c r="D981" s="62"/>
    </row>
    <row r="982" ht="15">
      <c r="D982" s="62"/>
    </row>
    <row r="983" ht="15">
      <c r="D983" s="62"/>
    </row>
    <row r="984" ht="15">
      <c r="D984" s="62"/>
    </row>
    <row r="985" ht="15">
      <c r="D985" s="62"/>
    </row>
    <row r="986" ht="15">
      <c r="D986" s="62"/>
    </row>
    <row r="987" ht="15">
      <c r="D987" s="62"/>
    </row>
    <row r="988" ht="15">
      <c r="D988" s="62"/>
    </row>
    <row r="989" ht="15">
      <c r="D989" s="62"/>
    </row>
    <row r="990" ht="15">
      <c r="D990" s="62"/>
    </row>
    <row r="991" ht="15">
      <c r="D991" s="62"/>
    </row>
    <row r="992" ht="15">
      <c r="D992" s="62"/>
    </row>
    <row r="993" ht="15">
      <c r="D993" s="62"/>
    </row>
    <row r="994" ht="15">
      <c r="D994" s="62"/>
    </row>
    <row r="995" ht="15">
      <c r="D995" s="62"/>
    </row>
    <row r="996" ht="15">
      <c r="D996" s="62"/>
    </row>
    <row r="997" ht="15">
      <c r="D997" s="62"/>
    </row>
    <row r="998" ht="15">
      <c r="D998" s="62"/>
    </row>
    <row r="999" ht="15">
      <c r="D999" s="62"/>
    </row>
    <row r="1000" ht="15">
      <c r="D1000" s="62"/>
    </row>
    <row r="1001" ht="15">
      <c r="D1001" s="62"/>
    </row>
    <row r="1002" ht="15">
      <c r="D1002" s="62"/>
    </row>
    <row r="1003" ht="15">
      <c r="D1003" s="62"/>
    </row>
    <row r="1004" ht="15">
      <c r="D1004" s="62"/>
    </row>
    <row r="1005" ht="15">
      <c r="D1005" s="62"/>
    </row>
    <row r="1006" ht="15">
      <c r="D1006" s="62"/>
    </row>
    <row r="1007" ht="15">
      <c r="D1007" s="62"/>
    </row>
    <row r="1008" ht="15">
      <c r="D1008" s="62"/>
    </row>
    <row r="1009" ht="15">
      <c r="D1009" s="62"/>
    </row>
    <row r="1010" ht="15">
      <c r="D1010" s="62"/>
    </row>
    <row r="1011" ht="15">
      <c r="D1011" s="62"/>
    </row>
    <row r="1012" ht="15">
      <c r="D1012" s="62"/>
    </row>
    <row r="1013" ht="15">
      <c r="D1013" s="62"/>
    </row>
    <row r="1014" ht="15">
      <c r="D1014" s="62"/>
    </row>
    <row r="1015" ht="15">
      <c r="D1015" s="62"/>
    </row>
    <row r="1016" ht="15">
      <c r="D1016" s="62"/>
    </row>
    <row r="1017" ht="15">
      <c r="D1017" s="62"/>
    </row>
    <row r="1018" ht="15">
      <c r="D1018" s="62"/>
    </row>
    <row r="1019" ht="15">
      <c r="D1019" s="62"/>
    </row>
    <row r="1020" ht="15">
      <c r="D1020" s="62"/>
    </row>
    <row r="1021" ht="15">
      <c r="D1021" s="62"/>
    </row>
    <row r="1022" ht="15">
      <c r="D1022" s="62"/>
    </row>
    <row r="1023" ht="15">
      <c r="D1023" s="62"/>
    </row>
    <row r="1024" ht="15">
      <c r="D1024" s="62"/>
    </row>
    <row r="1025" ht="15">
      <c r="D1025" s="62"/>
    </row>
    <row r="1026" ht="15">
      <c r="D1026" s="62"/>
    </row>
    <row r="1027" ht="15">
      <c r="D1027" s="62"/>
    </row>
    <row r="1028" ht="15">
      <c r="D1028" s="62"/>
    </row>
    <row r="1029" ht="15">
      <c r="D1029" s="62"/>
    </row>
    <row r="1030" ht="15">
      <c r="D1030" s="62"/>
    </row>
    <row r="1031" ht="15">
      <c r="D1031" s="62"/>
    </row>
    <row r="1032" ht="15">
      <c r="D1032" s="62"/>
    </row>
    <row r="1033" ht="15">
      <c r="D1033" s="62"/>
    </row>
    <row r="1034" ht="15">
      <c r="D1034" s="62"/>
    </row>
    <row r="1035" ht="15">
      <c r="D1035" s="62"/>
    </row>
    <row r="1036" ht="15">
      <c r="D1036" s="62"/>
    </row>
    <row r="1037" ht="15">
      <c r="D1037" s="62"/>
    </row>
    <row r="1038" ht="15">
      <c r="D1038" s="62"/>
    </row>
    <row r="1039" ht="15">
      <c r="D1039" s="62"/>
    </row>
    <row r="1040" ht="15">
      <c r="D1040" s="62"/>
    </row>
    <row r="1041" ht="15">
      <c r="D1041" s="62"/>
    </row>
    <row r="1042" ht="15">
      <c r="D1042" s="62"/>
    </row>
    <row r="1043" ht="15">
      <c r="D1043" s="62"/>
    </row>
    <row r="1044" ht="15">
      <c r="D1044" s="62"/>
    </row>
    <row r="1045" ht="15">
      <c r="D1045" s="62"/>
    </row>
    <row r="1046" ht="15">
      <c r="D1046" s="62"/>
    </row>
    <row r="1047" ht="15">
      <c r="D1047" s="62"/>
    </row>
    <row r="1048" ht="15">
      <c r="D1048" s="62"/>
    </row>
    <row r="1049" ht="15">
      <c r="D1049" s="62"/>
    </row>
    <row r="1050" ht="15">
      <c r="D1050" s="62"/>
    </row>
    <row r="1051" ht="15">
      <c r="D1051" s="62"/>
    </row>
    <row r="1052" ht="15">
      <c r="D1052" s="62"/>
    </row>
    <row r="1053" ht="15">
      <c r="D1053" s="62"/>
    </row>
    <row r="1054" ht="15">
      <c r="D1054" s="62"/>
    </row>
    <row r="1055" ht="15">
      <c r="D1055" s="62"/>
    </row>
    <row r="1056" ht="15">
      <c r="D1056" s="62"/>
    </row>
    <row r="1057" ht="15">
      <c r="D1057" s="62"/>
    </row>
    <row r="1058" ht="15">
      <c r="D1058" s="62"/>
    </row>
    <row r="1059" ht="15">
      <c r="D1059" s="62"/>
    </row>
    <row r="1060" ht="15">
      <c r="D1060" s="62"/>
    </row>
    <row r="1061" ht="15">
      <c r="D1061" s="62"/>
    </row>
    <row r="1062" ht="15">
      <c r="D1062" s="62"/>
    </row>
    <row r="1063" ht="15">
      <c r="D1063" s="62"/>
    </row>
    <row r="1064" ht="15">
      <c r="D1064" s="62"/>
    </row>
    <row r="1065" ht="15">
      <c r="D1065" s="62"/>
    </row>
    <row r="1066" ht="15">
      <c r="D1066" s="62"/>
    </row>
    <row r="1067" ht="15">
      <c r="D1067" s="62"/>
    </row>
    <row r="1068" ht="15">
      <c r="D1068" s="62"/>
    </row>
    <row r="1069" ht="15">
      <c r="D1069" s="62"/>
    </row>
    <row r="1070" ht="15">
      <c r="D1070" s="62"/>
    </row>
    <row r="1071" ht="15">
      <c r="D1071" s="62"/>
    </row>
    <row r="1072" ht="15">
      <c r="D1072" s="62"/>
    </row>
    <row r="1073" ht="15">
      <c r="D1073" s="62"/>
    </row>
    <row r="1074" ht="15">
      <c r="D1074" s="62"/>
    </row>
    <row r="1075" ht="15">
      <c r="D1075" s="62"/>
    </row>
    <row r="1076" ht="15">
      <c r="D1076" s="62"/>
    </row>
    <row r="1077" ht="15">
      <c r="D1077" s="62"/>
    </row>
    <row r="1078" ht="15">
      <c r="D1078" s="62"/>
    </row>
    <row r="1079" ht="15">
      <c r="D1079" s="62"/>
    </row>
    <row r="1080" ht="15">
      <c r="D1080" s="62"/>
    </row>
    <row r="1081" ht="15">
      <c r="D1081" s="62"/>
    </row>
    <row r="1082" ht="15">
      <c r="D1082" s="62"/>
    </row>
    <row r="1083" ht="15">
      <c r="D1083" s="62"/>
    </row>
    <row r="1084" ht="15">
      <c r="D1084" s="62"/>
    </row>
    <row r="1085" ht="15">
      <c r="D1085" s="62"/>
    </row>
    <row r="1086" ht="15">
      <c r="D1086" s="62"/>
    </row>
    <row r="1087" ht="15">
      <c r="D1087" s="62"/>
    </row>
    <row r="1088" ht="15">
      <c r="D1088" s="62"/>
    </row>
    <row r="1089" ht="15">
      <c r="D1089" s="62"/>
    </row>
    <row r="1090" ht="15">
      <c r="D1090" s="62"/>
    </row>
    <row r="1091" ht="15">
      <c r="D1091" s="62"/>
    </row>
    <row r="1092" ht="15">
      <c r="D1092" s="62"/>
    </row>
    <row r="1093" ht="15">
      <c r="D1093" s="62"/>
    </row>
    <row r="1094" ht="15">
      <c r="D1094" s="62"/>
    </row>
    <row r="1095" ht="15">
      <c r="D1095" s="62"/>
    </row>
    <row r="1096" ht="15">
      <c r="D1096" s="62"/>
    </row>
    <row r="1097" ht="15">
      <c r="D1097" s="62"/>
    </row>
    <row r="1098" ht="15">
      <c r="D1098" s="62"/>
    </row>
    <row r="1099" ht="15">
      <c r="D1099" s="62"/>
    </row>
    <row r="1100" ht="15">
      <c r="D1100" s="62"/>
    </row>
    <row r="1101" ht="15">
      <c r="D1101" s="62"/>
    </row>
    <row r="1102" ht="15">
      <c r="D1102" s="62"/>
    </row>
    <row r="1103" ht="15">
      <c r="D1103" s="62"/>
    </row>
    <row r="1104" ht="15">
      <c r="D1104" s="62"/>
    </row>
    <row r="1105" ht="15">
      <c r="D1105" s="62"/>
    </row>
    <row r="1106" ht="15">
      <c r="D1106" s="62"/>
    </row>
    <row r="1107" ht="15">
      <c r="D1107" s="62"/>
    </row>
    <row r="1108" ht="15">
      <c r="D1108" s="62"/>
    </row>
    <row r="1109" ht="15">
      <c r="D1109" s="62"/>
    </row>
    <row r="1110" ht="15">
      <c r="D1110" s="62"/>
    </row>
    <row r="1111" ht="15">
      <c r="D1111" s="62"/>
    </row>
    <row r="1112" ht="15">
      <c r="D1112" s="62"/>
    </row>
    <row r="1113" ht="15">
      <c r="D1113" s="62"/>
    </row>
    <row r="1114" ht="15">
      <c r="D1114" s="62"/>
    </row>
    <row r="1115" ht="15">
      <c r="D1115" s="62"/>
    </row>
    <row r="1116" ht="15">
      <c r="D1116" s="62"/>
    </row>
    <row r="1117" ht="15">
      <c r="D1117" s="62"/>
    </row>
    <row r="1118" ht="15">
      <c r="D1118" s="62"/>
    </row>
    <row r="1119" ht="15">
      <c r="D1119" s="62"/>
    </row>
    <row r="1120" ht="15">
      <c r="D1120" s="62"/>
    </row>
    <row r="1121" ht="15">
      <c r="D1121" s="62"/>
    </row>
    <row r="1122" ht="15">
      <c r="D1122" s="62"/>
    </row>
    <row r="1123" ht="15">
      <c r="D1123" s="62"/>
    </row>
    <row r="1124" ht="15">
      <c r="D1124" s="62"/>
    </row>
    <row r="1125" ht="15">
      <c r="D1125" s="62"/>
    </row>
    <row r="1126" ht="15">
      <c r="D1126" s="62"/>
    </row>
    <row r="1127" ht="15">
      <c r="D1127" s="62"/>
    </row>
    <row r="1128" ht="15">
      <c r="D1128" s="62"/>
    </row>
    <row r="1129" ht="15">
      <c r="D1129" s="62"/>
    </row>
    <row r="1130" ht="15">
      <c r="D1130" s="62"/>
    </row>
    <row r="1131" ht="15">
      <c r="D1131" s="62"/>
    </row>
    <row r="1132" ht="15">
      <c r="D1132" s="62"/>
    </row>
    <row r="1133" ht="15">
      <c r="D1133" s="62"/>
    </row>
    <row r="1134" ht="15">
      <c r="D1134" s="62"/>
    </row>
    <row r="1135" ht="15">
      <c r="D1135" s="62"/>
    </row>
    <row r="1136" ht="15">
      <c r="D1136" s="62"/>
    </row>
    <row r="1137" ht="15">
      <c r="D1137" s="62"/>
    </row>
    <row r="1138" ht="15">
      <c r="D1138" s="62"/>
    </row>
    <row r="1139" ht="15">
      <c r="D1139" s="62"/>
    </row>
    <row r="1140" ht="15">
      <c r="D1140" s="62"/>
    </row>
    <row r="1141" ht="15">
      <c r="D1141" s="62"/>
    </row>
    <row r="1142" ht="15">
      <c r="D1142" s="62"/>
    </row>
    <row r="1143" ht="15">
      <c r="D1143" s="62"/>
    </row>
    <row r="1144" ht="15">
      <c r="D1144" s="62"/>
    </row>
    <row r="1145" ht="15">
      <c r="D1145" s="62"/>
    </row>
    <row r="1146" ht="15">
      <c r="D1146" s="62"/>
    </row>
    <row r="1147" ht="15">
      <c r="D1147" s="62"/>
    </row>
    <row r="1148" ht="15">
      <c r="D1148" s="62"/>
    </row>
    <row r="1149" ht="15">
      <c r="D1149" s="62"/>
    </row>
    <row r="1150" ht="15">
      <c r="D1150" s="62"/>
    </row>
    <row r="1151" ht="15">
      <c r="D1151" s="62"/>
    </row>
    <row r="1152" ht="15">
      <c r="D1152" s="62"/>
    </row>
    <row r="1153" ht="15">
      <c r="D1153" s="62"/>
    </row>
    <row r="1154" ht="15">
      <c r="D1154" s="62"/>
    </row>
    <row r="1155" ht="15">
      <c r="D1155" s="62"/>
    </row>
    <row r="1156" ht="15">
      <c r="D1156" s="62"/>
    </row>
    <row r="1157" ht="15">
      <c r="D1157" s="62"/>
    </row>
    <row r="1158" ht="15">
      <c r="D1158" s="62"/>
    </row>
    <row r="1159" ht="15">
      <c r="D1159" s="62"/>
    </row>
    <row r="1160" ht="15">
      <c r="D1160" s="62"/>
    </row>
    <row r="1161" ht="15">
      <c r="D1161" s="62"/>
    </row>
    <row r="1162" ht="15">
      <c r="D1162" s="62"/>
    </row>
    <row r="1163" ht="15">
      <c r="D1163" s="62"/>
    </row>
    <row r="1164" ht="15">
      <c r="D1164" s="62"/>
    </row>
    <row r="1165" ht="15">
      <c r="D1165" s="62"/>
    </row>
    <row r="1166" ht="15">
      <c r="D1166" s="62"/>
    </row>
    <row r="1167" ht="15">
      <c r="D1167" s="62"/>
    </row>
    <row r="1168" ht="15">
      <c r="D1168" s="62"/>
    </row>
    <row r="1169" ht="15">
      <c r="D1169" s="62"/>
    </row>
    <row r="1170" ht="15">
      <c r="D1170" s="62"/>
    </row>
    <row r="1171" ht="15">
      <c r="D1171" s="62"/>
    </row>
    <row r="1172" ht="15">
      <c r="D1172" s="62"/>
    </row>
    <row r="1173" ht="15">
      <c r="D1173" s="62"/>
    </row>
    <row r="1174" ht="15">
      <c r="D1174" s="62"/>
    </row>
    <row r="1175" ht="15">
      <c r="D1175" s="62"/>
    </row>
    <row r="1176" ht="15">
      <c r="D1176" s="62"/>
    </row>
    <row r="1177" ht="15">
      <c r="D1177" s="62"/>
    </row>
    <row r="1178" ht="15">
      <c r="D1178" s="62"/>
    </row>
    <row r="1179" ht="15">
      <c r="D1179" s="62"/>
    </row>
    <row r="1180" ht="15">
      <c r="D1180" s="62"/>
    </row>
    <row r="1181" ht="15">
      <c r="D1181" s="62"/>
    </row>
    <row r="1182" ht="15">
      <c r="D1182" s="62"/>
    </row>
    <row r="1183" ht="15">
      <c r="D1183" s="62"/>
    </row>
    <row r="1184" ht="15">
      <c r="D1184" s="62"/>
    </row>
    <row r="1185" ht="15">
      <c r="D1185" s="62"/>
    </row>
    <row r="1186" ht="15">
      <c r="D1186" s="62"/>
    </row>
    <row r="1187" ht="15">
      <c r="D1187" s="62"/>
    </row>
    <row r="1188" ht="15">
      <c r="D1188" s="62"/>
    </row>
    <row r="1189" ht="15">
      <c r="D1189" s="62"/>
    </row>
    <row r="1190" ht="15">
      <c r="D1190" s="62"/>
    </row>
    <row r="1191" ht="15">
      <c r="D1191" s="62"/>
    </row>
    <row r="1192" ht="15">
      <c r="D1192" s="62"/>
    </row>
    <row r="1193" ht="15">
      <c r="D1193" s="62"/>
    </row>
    <row r="1194" ht="15">
      <c r="D1194" s="62"/>
    </row>
    <row r="1195" ht="15">
      <c r="D1195" s="62"/>
    </row>
    <row r="1196" ht="15">
      <c r="D1196" s="62"/>
    </row>
    <row r="1197" ht="15">
      <c r="D1197" s="62"/>
    </row>
    <row r="1198" ht="15">
      <c r="D1198" s="62"/>
    </row>
    <row r="1199" ht="15">
      <c r="D1199" s="62"/>
    </row>
    <row r="1200" ht="15">
      <c r="D1200" s="62"/>
    </row>
    <row r="1201" ht="15">
      <c r="D1201" s="62"/>
    </row>
    <row r="1202" ht="15">
      <c r="D1202" s="62"/>
    </row>
    <row r="1203" ht="15">
      <c r="D1203" s="62"/>
    </row>
    <row r="1204" ht="15">
      <c r="D1204" s="62"/>
    </row>
    <row r="1205" ht="15">
      <c r="D1205" s="62"/>
    </row>
    <row r="1206" ht="15">
      <c r="D1206" s="62"/>
    </row>
    <row r="1207" ht="15">
      <c r="D1207" s="62"/>
    </row>
    <row r="1208" ht="15">
      <c r="D1208" s="62"/>
    </row>
    <row r="1209" ht="15">
      <c r="D1209" s="62"/>
    </row>
    <row r="1210" ht="15">
      <c r="D1210" s="62"/>
    </row>
    <row r="1211" ht="15">
      <c r="D1211" s="62"/>
    </row>
    <row r="1212" ht="15">
      <c r="D1212" s="62"/>
    </row>
    <row r="1213" ht="15">
      <c r="D1213" s="62"/>
    </row>
    <row r="1214" ht="15">
      <c r="D1214" s="62"/>
    </row>
    <row r="1215" ht="15">
      <c r="D1215" s="62"/>
    </row>
    <row r="1216" ht="15">
      <c r="D1216" s="62"/>
    </row>
    <row r="1217" ht="15">
      <c r="D1217" s="62"/>
    </row>
    <row r="1218" ht="15">
      <c r="D1218" s="62"/>
    </row>
    <row r="1219" ht="15">
      <c r="D1219" s="62"/>
    </row>
    <row r="1220" ht="15">
      <c r="D1220" s="62"/>
    </row>
    <row r="1221" ht="15">
      <c r="D1221" s="62"/>
    </row>
    <row r="1222" ht="15">
      <c r="D1222" s="62"/>
    </row>
    <row r="1223" ht="15">
      <c r="D1223" s="62"/>
    </row>
    <row r="1224" ht="15">
      <c r="D1224" s="62"/>
    </row>
    <row r="1225" ht="15">
      <c r="D1225" s="62"/>
    </row>
    <row r="1226" ht="15">
      <c r="D1226" s="62"/>
    </row>
    <row r="1227" ht="15">
      <c r="D1227" s="62"/>
    </row>
    <row r="1228" ht="15">
      <c r="D1228" s="62"/>
    </row>
    <row r="1229" ht="15">
      <c r="D1229" s="62"/>
    </row>
    <row r="1230" ht="15">
      <c r="D1230" s="62"/>
    </row>
    <row r="1231" ht="15">
      <c r="D1231" s="62"/>
    </row>
    <row r="1232" ht="15">
      <c r="D1232" s="62"/>
    </row>
    <row r="1233" ht="15">
      <c r="D1233" s="62"/>
    </row>
    <row r="1234" ht="15">
      <c r="D1234" s="62"/>
    </row>
    <row r="1235" ht="15">
      <c r="D1235" s="62"/>
    </row>
    <row r="1236" ht="15">
      <c r="D1236" s="62"/>
    </row>
    <row r="1237" ht="15">
      <c r="D1237" s="62"/>
    </row>
    <row r="1238" ht="15">
      <c r="D1238" s="62"/>
    </row>
    <row r="1239" ht="15">
      <c r="D1239" s="62"/>
    </row>
    <row r="1240" ht="15">
      <c r="D1240" s="62"/>
    </row>
    <row r="1241" ht="15">
      <c r="D1241" s="62"/>
    </row>
    <row r="1242" ht="15">
      <c r="D1242" s="62"/>
    </row>
    <row r="1243" ht="15">
      <c r="D1243" s="62"/>
    </row>
    <row r="1244" ht="15">
      <c r="D1244" s="62"/>
    </row>
    <row r="1245" ht="15">
      <c r="D1245" s="62"/>
    </row>
    <row r="1246" ht="15">
      <c r="D1246" s="62"/>
    </row>
    <row r="1247" ht="15">
      <c r="D1247" s="62"/>
    </row>
    <row r="1248" ht="15">
      <c r="D1248" s="62"/>
    </row>
    <row r="1249" ht="15">
      <c r="D1249" s="62"/>
    </row>
    <row r="1250" ht="15">
      <c r="D1250" s="62"/>
    </row>
    <row r="1251" ht="15">
      <c r="D1251" s="62"/>
    </row>
    <row r="1252" ht="15">
      <c r="D1252" s="62"/>
    </row>
    <row r="1253" ht="15">
      <c r="D1253" s="62"/>
    </row>
    <row r="1254" ht="15">
      <c r="D1254" s="62"/>
    </row>
    <row r="1255" ht="15">
      <c r="D1255" s="62"/>
    </row>
    <row r="1256" ht="15">
      <c r="D1256" s="62"/>
    </row>
    <row r="1257" ht="15">
      <c r="D1257" s="62"/>
    </row>
    <row r="1258" ht="15">
      <c r="D1258" s="62"/>
    </row>
    <row r="1259" ht="15">
      <c r="D1259" s="62"/>
    </row>
    <row r="1260" ht="15">
      <c r="D1260" s="62"/>
    </row>
    <row r="1261" ht="15">
      <c r="D1261" s="62"/>
    </row>
    <row r="1262" ht="15">
      <c r="D1262" s="62"/>
    </row>
    <row r="1263" ht="15">
      <c r="D1263" s="62"/>
    </row>
    <row r="1264" ht="15">
      <c r="D1264" s="62"/>
    </row>
    <row r="1265" ht="15">
      <c r="D1265" s="62"/>
    </row>
    <row r="1266" ht="15">
      <c r="D1266" s="62"/>
    </row>
    <row r="1267" ht="15">
      <c r="D1267" s="62"/>
    </row>
    <row r="1268" ht="15">
      <c r="D1268" s="62"/>
    </row>
    <row r="1269" ht="15">
      <c r="D1269" s="62"/>
    </row>
    <row r="1270" ht="15">
      <c r="D1270" s="62"/>
    </row>
    <row r="1271" ht="15">
      <c r="D1271" s="62"/>
    </row>
    <row r="1272" ht="15">
      <c r="D1272" s="62"/>
    </row>
    <row r="1273" ht="15">
      <c r="D1273" s="62"/>
    </row>
    <row r="1274" ht="15">
      <c r="D1274" s="62"/>
    </row>
    <row r="1275" ht="15">
      <c r="D1275" s="62"/>
    </row>
    <row r="1276" ht="15">
      <c r="D1276" s="62"/>
    </row>
    <row r="1277" ht="15">
      <c r="D1277" s="62"/>
    </row>
    <row r="1278" ht="15">
      <c r="D1278" s="62"/>
    </row>
    <row r="1279" ht="15">
      <c r="D1279" s="62"/>
    </row>
    <row r="1280" ht="15">
      <c r="D1280" s="62"/>
    </row>
    <row r="1281" ht="15">
      <c r="D1281" s="62"/>
    </row>
    <row r="1282" ht="15">
      <c r="D1282" s="62"/>
    </row>
    <row r="1283" ht="15">
      <c r="D1283" s="62"/>
    </row>
    <row r="1284" ht="15">
      <c r="D1284" s="62"/>
    </row>
    <row r="1285" ht="15">
      <c r="D1285" s="62"/>
    </row>
    <row r="1286" ht="15">
      <c r="D1286" s="62"/>
    </row>
    <row r="1287" ht="15">
      <c r="D1287" s="62"/>
    </row>
    <row r="1288" ht="15">
      <c r="D1288" s="62"/>
    </row>
    <row r="1289" ht="15">
      <c r="D1289" s="62"/>
    </row>
    <row r="1290" ht="15">
      <c r="D1290" s="62"/>
    </row>
    <row r="1291" ht="15">
      <c r="D1291" s="62"/>
    </row>
    <row r="1292" ht="15">
      <c r="D1292" s="62"/>
    </row>
    <row r="1293" ht="15">
      <c r="D1293" s="62"/>
    </row>
    <row r="1294" ht="15">
      <c r="D1294" s="62"/>
    </row>
    <row r="1295" ht="15">
      <c r="D1295" s="62"/>
    </row>
    <row r="1296" ht="15">
      <c r="D1296" s="62"/>
    </row>
    <row r="1297" ht="15">
      <c r="D1297" s="62"/>
    </row>
    <row r="1298" ht="15">
      <c r="D1298" s="62"/>
    </row>
    <row r="1299" ht="15">
      <c r="D1299" s="62"/>
    </row>
    <row r="1300" ht="15">
      <c r="D1300" s="62"/>
    </row>
    <row r="1301" ht="15">
      <c r="D1301" s="62"/>
    </row>
    <row r="1302" ht="15">
      <c r="D1302" s="62"/>
    </row>
    <row r="1303" ht="15">
      <c r="D1303" s="62"/>
    </row>
    <row r="1304" ht="15">
      <c r="D1304" s="62"/>
    </row>
    <row r="1305" ht="15">
      <c r="D1305" s="62"/>
    </row>
    <row r="1306" ht="15">
      <c r="D1306" s="62"/>
    </row>
    <row r="1307" ht="15">
      <c r="D1307" s="62"/>
    </row>
    <row r="1308" ht="15">
      <c r="D1308" s="62"/>
    </row>
    <row r="1309" ht="15">
      <c r="D1309" s="62"/>
    </row>
    <row r="1310" ht="15">
      <c r="D1310" s="62"/>
    </row>
    <row r="1311" ht="15">
      <c r="D1311" s="62"/>
    </row>
    <row r="1312" ht="15">
      <c r="D1312" s="62"/>
    </row>
    <row r="1313" ht="15">
      <c r="D1313" s="62"/>
    </row>
    <row r="1314" ht="15">
      <c r="D1314" s="62"/>
    </row>
    <row r="1315" ht="15">
      <c r="D1315" s="62"/>
    </row>
    <row r="1316" ht="15">
      <c r="D1316" s="62"/>
    </row>
    <row r="1317" ht="15">
      <c r="D1317" s="62"/>
    </row>
    <row r="1318" ht="15">
      <c r="D1318" s="62"/>
    </row>
    <row r="1319" ht="15">
      <c r="D1319" s="62"/>
    </row>
    <row r="1320" ht="15">
      <c r="D1320" s="62"/>
    </row>
    <row r="1321" ht="15">
      <c r="D1321" s="62"/>
    </row>
    <row r="1322" ht="15">
      <c r="D1322" s="62"/>
    </row>
    <row r="1323" ht="15">
      <c r="D1323" s="62"/>
    </row>
    <row r="1324" ht="15">
      <c r="D1324" s="62"/>
    </row>
    <row r="1325" ht="15">
      <c r="D1325" s="62"/>
    </row>
    <row r="1326" ht="15">
      <c r="D1326" s="62"/>
    </row>
    <row r="1327" ht="15">
      <c r="D1327" s="62"/>
    </row>
    <row r="1328" ht="15">
      <c r="D1328" s="62"/>
    </row>
    <row r="1329" ht="15">
      <c r="D1329" s="62"/>
    </row>
    <row r="1330" ht="15">
      <c r="D1330" s="62"/>
    </row>
    <row r="1331" ht="15">
      <c r="D1331" s="62"/>
    </row>
    <row r="1332" ht="15">
      <c r="D1332" s="62"/>
    </row>
    <row r="1333" ht="15">
      <c r="D1333" s="62"/>
    </row>
    <row r="1334" ht="15">
      <c r="D1334" s="62"/>
    </row>
    <row r="1335" ht="15">
      <c r="D1335" s="62"/>
    </row>
    <row r="1336" ht="15">
      <c r="D1336" s="62"/>
    </row>
    <row r="1337" ht="15">
      <c r="D1337" s="62"/>
    </row>
    <row r="1338" ht="15">
      <c r="D1338" s="62"/>
    </row>
    <row r="1339" ht="15">
      <c r="D1339" s="62"/>
    </row>
    <row r="1340" ht="15">
      <c r="D1340" s="62"/>
    </row>
    <row r="1341" ht="15">
      <c r="D1341" s="62"/>
    </row>
    <row r="1342" ht="15">
      <c r="D1342" s="62"/>
    </row>
    <row r="1343" ht="15">
      <c r="D1343" s="62"/>
    </row>
    <row r="1344" ht="15">
      <c r="D1344" s="62"/>
    </row>
    <row r="1345" ht="15">
      <c r="D1345" s="62"/>
    </row>
    <row r="1346" ht="15">
      <c r="D1346" s="62"/>
    </row>
    <row r="1347" ht="15">
      <c r="D1347" s="62"/>
    </row>
    <row r="1348" ht="15">
      <c r="D1348" s="62"/>
    </row>
    <row r="1349" ht="15">
      <c r="D1349" s="62"/>
    </row>
    <row r="1350" ht="15">
      <c r="D1350" s="62"/>
    </row>
    <row r="1351" ht="15">
      <c r="D1351" s="62"/>
    </row>
    <row r="1352" ht="15">
      <c r="D1352" s="62"/>
    </row>
    <row r="1353" ht="15">
      <c r="D1353" s="62"/>
    </row>
    <row r="1354" ht="15">
      <c r="D1354" s="62"/>
    </row>
    <row r="1355" ht="15">
      <c r="D1355" s="62"/>
    </row>
    <row r="1356" ht="15">
      <c r="D1356" s="62"/>
    </row>
    <row r="1357" ht="15">
      <c r="D1357" s="62"/>
    </row>
    <row r="1358" ht="15">
      <c r="D1358" s="62"/>
    </row>
    <row r="1359" ht="15">
      <c r="D1359" s="62"/>
    </row>
    <row r="1360" ht="15">
      <c r="D1360" s="62"/>
    </row>
    <row r="1361" ht="15">
      <c r="D1361" s="62"/>
    </row>
    <row r="1362" ht="15">
      <c r="D1362" s="62"/>
    </row>
    <row r="1363" ht="15">
      <c r="D1363" s="62"/>
    </row>
    <row r="1364" ht="15">
      <c r="D1364" s="62"/>
    </row>
    <row r="1365" ht="15">
      <c r="D1365" s="62"/>
    </row>
    <row r="1366" ht="15">
      <c r="D1366" s="62"/>
    </row>
    <row r="1367" ht="15">
      <c r="D1367" s="62"/>
    </row>
    <row r="1368" ht="15">
      <c r="D1368" s="62"/>
    </row>
    <row r="1369" ht="15">
      <c r="D1369" s="62"/>
    </row>
    <row r="1370" ht="15">
      <c r="D1370" s="62"/>
    </row>
    <row r="1371" ht="15">
      <c r="D1371" s="62"/>
    </row>
    <row r="1372" ht="15">
      <c r="D1372" s="62"/>
    </row>
    <row r="1373" ht="15">
      <c r="D1373" s="62"/>
    </row>
    <row r="1374" ht="15">
      <c r="D1374" s="62"/>
    </row>
    <row r="1375" ht="15">
      <c r="D1375" s="62"/>
    </row>
    <row r="1376" ht="15">
      <c r="D1376" s="62"/>
    </row>
    <row r="1377" ht="15">
      <c r="D1377" s="62"/>
    </row>
    <row r="1378" ht="15">
      <c r="D1378" s="62"/>
    </row>
    <row r="1379" ht="15">
      <c r="D1379" s="62"/>
    </row>
    <row r="1380" ht="15">
      <c r="D1380" s="62"/>
    </row>
    <row r="1381" ht="15">
      <c r="D1381" s="62"/>
    </row>
    <row r="1382" ht="15">
      <c r="D1382" s="62"/>
    </row>
    <row r="1383" ht="15">
      <c r="D1383" s="62"/>
    </row>
    <row r="1384" ht="15">
      <c r="D1384" s="62"/>
    </row>
    <row r="1385" ht="15">
      <c r="D1385" s="62"/>
    </row>
    <row r="1386" ht="15">
      <c r="D1386" s="62"/>
    </row>
    <row r="1387" ht="15">
      <c r="D1387" s="62"/>
    </row>
    <row r="1388" ht="15">
      <c r="D1388" s="62"/>
    </row>
    <row r="1389" ht="15">
      <c r="D1389" s="62"/>
    </row>
    <row r="1390" ht="15">
      <c r="D1390" s="62"/>
    </row>
    <row r="1391" ht="15">
      <c r="D1391" s="62"/>
    </row>
    <row r="1392" ht="15">
      <c r="D1392" s="62"/>
    </row>
    <row r="1393" ht="15">
      <c r="D1393" s="62"/>
    </row>
    <row r="1394" ht="15">
      <c r="D1394" s="62"/>
    </row>
    <row r="1395" ht="15">
      <c r="D1395" s="62"/>
    </row>
    <row r="1396" ht="15">
      <c r="D1396" s="62"/>
    </row>
    <row r="1397" ht="15">
      <c r="D1397" s="62"/>
    </row>
    <row r="1398" ht="15">
      <c r="D1398" s="62"/>
    </row>
    <row r="1399" ht="15">
      <c r="D1399" s="62"/>
    </row>
    <row r="1400" ht="15">
      <c r="D1400" s="62"/>
    </row>
    <row r="1401" ht="15">
      <c r="D1401" s="62"/>
    </row>
    <row r="1402" ht="15">
      <c r="D1402" s="62"/>
    </row>
    <row r="1403" ht="15">
      <c r="D1403" s="62"/>
    </row>
    <row r="1404" ht="15">
      <c r="D1404" s="62"/>
    </row>
    <row r="1405" ht="15">
      <c r="D1405" s="62"/>
    </row>
    <row r="1406" ht="15">
      <c r="D1406" s="62"/>
    </row>
    <row r="1407" ht="15">
      <c r="D1407" s="62"/>
    </row>
    <row r="1408" ht="15">
      <c r="D1408" s="62"/>
    </row>
    <row r="1409" ht="15">
      <c r="D1409" s="62"/>
    </row>
    <row r="1410" ht="15">
      <c r="D1410" s="62"/>
    </row>
    <row r="1411" ht="15">
      <c r="D1411" s="62"/>
    </row>
    <row r="1412" ht="15">
      <c r="D1412" s="62"/>
    </row>
    <row r="1413" ht="15">
      <c r="D1413" s="62"/>
    </row>
    <row r="1414" ht="15">
      <c r="D1414" s="62"/>
    </row>
    <row r="1415" ht="15">
      <c r="D1415" s="62"/>
    </row>
    <row r="1416" ht="15">
      <c r="D1416" s="62"/>
    </row>
    <row r="1417" ht="15">
      <c r="D1417" s="62"/>
    </row>
    <row r="1418" ht="15">
      <c r="D1418" s="62"/>
    </row>
    <row r="1419" ht="15">
      <c r="D1419" s="62"/>
    </row>
    <row r="1420" ht="15">
      <c r="D1420" s="62"/>
    </row>
    <row r="1421" ht="15">
      <c r="D1421" s="62"/>
    </row>
    <row r="1422" ht="15">
      <c r="D1422" s="62"/>
    </row>
    <row r="1423" ht="15">
      <c r="D1423" s="62"/>
    </row>
    <row r="1424" ht="15">
      <c r="D1424" s="62"/>
    </row>
    <row r="1425" ht="15">
      <c r="D1425" s="62"/>
    </row>
    <row r="1426" ht="15">
      <c r="D1426" s="62"/>
    </row>
    <row r="1427" ht="15">
      <c r="D1427" s="62"/>
    </row>
    <row r="1428" ht="15">
      <c r="D1428" s="62"/>
    </row>
    <row r="1429" ht="15">
      <c r="D1429" s="62"/>
    </row>
    <row r="1430" ht="15">
      <c r="D1430" s="62"/>
    </row>
    <row r="1431" ht="15">
      <c r="D1431" s="62"/>
    </row>
    <row r="1432" ht="15">
      <c r="D1432" s="62"/>
    </row>
    <row r="1433" ht="15">
      <c r="D1433" s="62"/>
    </row>
    <row r="1434" ht="15">
      <c r="D1434" s="62"/>
    </row>
    <row r="1435" ht="15">
      <c r="D1435" s="62"/>
    </row>
    <row r="1436" ht="15">
      <c r="D1436" s="62"/>
    </row>
    <row r="1437" ht="15">
      <c r="D1437" s="62"/>
    </row>
    <row r="1438" ht="15">
      <c r="D1438" s="62"/>
    </row>
    <row r="1439" ht="15">
      <c r="D1439" s="62"/>
    </row>
    <row r="1440" ht="15">
      <c r="D1440" s="62"/>
    </row>
    <row r="1441" ht="15">
      <c r="D1441" s="62"/>
    </row>
    <row r="1442" ht="15">
      <c r="D1442" s="62"/>
    </row>
    <row r="1443" ht="15">
      <c r="D1443" s="62"/>
    </row>
    <row r="1444" ht="15">
      <c r="D1444" s="62"/>
    </row>
    <row r="1445" ht="15">
      <c r="D1445" s="62"/>
    </row>
    <row r="1446" ht="15">
      <c r="D1446" s="62"/>
    </row>
    <row r="1447" ht="15">
      <c r="D1447" s="62"/>
    </row>
    <row r="1448" ht="15">
      <c r="D1448" s="62"/>
    </row>
    <row r="1449" ht="15">
      <c r="D1449" s="62"/>
    </row>
    <row r="1450" ht="15">
      <c r="D1450" s="62"/>
    </row>
    <row r="1451" ht="15">
      <c r="D1451" s="62"/>
    </row>
    <row r="1452" ht="15">
      <c r="D1452" s="62"/>
    </row>
    <row r="1453" ht="15">
      <c r="D1453" s="62"/>
    </row>
    <row r="1454" ht="15">
      <c r="D1454" s="62"/>
    </row>
    <row r="1455" ht="15">
      <c r="D1455" s="62"/>
    </row>
    <row r="1456" ht="15">
      <c r="D1456" s="62"/>
    </row>
    <row r="1457" ht="15">
      <c r="D1457" s="62"/>
    </row>
    <row r="1458" ht="15">
      <c r="D1458" s="62"/>
    </row>
    <row r="1459" ht="15">
      <c r="D1459" s="62"/>
    </row>
    <row r="1460" ht="15">
      <c r="D1460" s="62"/>
    </row>
    <row r="1461" ht="15">
      <c r="D1461" s="62"/>
    </row>
    <row r="1462" ht="15">
      <c r="D1462" s="62"/>
    </row>
    <row r="1463" ht="15">
      <c r="D1463" s="62"/>
    </row>
    <row r="1464" ht="15">
      <c r="D1464" s="62"/>
    </row>
    <row r="1465" ht="15">
      <c r="D1465" s="62"/>
    </row>
    <row r="1466" ht="15">
      <c r="D1466" s="62"/>
    </row>
    <row r="1467" ht="15">
      <c r="D1467" s="62"/>
    </row>
    <row r="1468" ht="15">
      <c r="D1468" s="62"/>
    </row>
    <row r="1469" ht="15">
      <c r="D1469" s="62"/>
    </row>
    <row r="1470" ht="15">
      <c r="D1470" s="62"/>
    </row>
    <row r="1471" ht="15">
      <c r="D1471" s="62"/>
    </row>
    <row r="1472" ht="15">
      <c r="D1472" s="62"/>
    </row>
    <row r="1473" ht="15">
      <c r="D1473" s="62"/>
    </row>
    <row r="1474" ht="15">
      <c r="D1474" s="62"/>
    </row>
    <row r="1475" ht="15">
      <c r="D1475" s="62"/>
    </row>
    <row r="1476" ht="15">
      <c r="D1476" s="62"/>
    </row>
    <row r="1477" ht="15">
      <c r="D1477" s="62"/>
    </row>
    <row r="1478" ht="15">
      <c r="D1478" s="62"/>
    </row>
    <row r="1479" ht="15">
      <c r="D1479" s="62"/>
    </row>
    <row r="1480" ht="15">
      <c r="D1480" s="62"/>
    </row>
    <row r="1481" ht="15">
      <c r="D1481" s="62"/>
    </row>
    <row r="1482" ht="15">
      <c r="D1482" s="62"/>
    </row>
    <row r="1483" ht="15">
      <c r="D1483" s="62"/>
    </row>
    <row r="1484" ht="15">
      <c r="D1484" s="62"/>
    </row>
    <row r="1485" ht="15">
      <c r="D1485" s="62"/>
    </row>
    <row r="1486" ht="15">
      <c r="D1486" s="62"/>
    </row>
    <row r="1487" ht="15">
      <c r="D1487" s="62"/>
    </row>
    <row r="1488" ht="15">
      <c r="D1488" s="62"/>
    </row>
    <row r="1489" ht="15">
      <c r="D1489" s="62"/>
    </row>
    <row r="1490" ht="15">
      <c r="D1490" s="62"/>
    </row>
    <row r="1491" ht="15">
      <c r="D1491" s="62"/>
    </row>
    <row r="1492" ht="15">
      <c r="D1492" s="62"/>
    </row>
    <row r="1493" ht="15">
      <c r="D1493" s="62"/>
    </row>
    <row r="1494" ht="15">
      <c r="D1494" s="62"/>
    </row>
    <row r="1495" ht="15">
      <c r="D1495" s="62"/>
    </row>
    <row r="1496" ht="15">
      <c r="D1496" s="62"/>
    </row>
    <row r="1497" ht="15">
      <c r="D1497" s="62"/>
    </row>
    <row r="1498" ht="15">
      <c r="D1498" s="62"/>
    </row>
    <row r="1499" ht="15">
      <c r="D1499" s="62"/>
    </row>
    <row r="1500" ht="15">
      <c r="D1500" s="62"/>
    </row>
    <row r="1501" ht="15">
      <c r="D1501" s="62"/>
    </row>
    <row r="1502" ht="15">
      <c r="D1502" s="62"/>
    </row>
    <row r="1503" ht="15">
      <c r="D1503" s="62"/>
    </row>
    <row r="1504" ht="15">
      <c r="D1504" s="62"/>
    </row>
    <row r="1505" ht="15">
      <c r="D1505" s="62"/>
    </row>
    <row r="1506" ht="15">
      <c r="D1506" s="62"/>
    </row>
    <row r="1507" ht="15">
      <c r="D1507" s="62"/>
    </row>
    <row r="1508" ht="15">
      <c r="D1508" s="62"/>
    </row>
    <row r="1509" ht="15">
      <c r="D1509" s="62"/>
    </row>
    <row r="1510" ht="15">
      <c r="D1510" s="62"/>
    </row>
    <row r="1511" ht="15">
      <c r="D1511" s="62"/>
    </row>
    <row r="1512" ht="15">
      <c r="D1512" s="62"/>
    </row>
    <row r="1513" ht="15">
      <c r="D1513" s="62"/>
    </row>
    <row r="1514" ht="15">
      <c r="D1514" s="62"/>
    </row>
    <row r="1515" ht="15">
      <c r="D1515" s="62"/>
    </row>
    <row r="1516" ht="15">
      <c r="D1516" s="62"/>
    </row>
    <row r="1517" ht="15">
      <c r="D1517" s="62"/>
    </row>
    <row r="1518" ht="15">
      <c r="D1518" s="62"/>
    </row>
    <row r="1519" ht="15">
      <c r="D1519" s="62"/>
    </row>
    <row r="1520" ht="15">
      <c r="D1520" s="62"/>
    </row>
    <row r="1521" ht="15">
      <c r="D1521" s="62"/>
    </row>
    <row r="1522" ht="15">
      <c r="D1522" s="62"/>
    </row>
    <row r="1523" ht="15">
      <c r="D1523" s="62"/>
    </row>
    <row r="1524" ht="15">
      <c r="D1524" s="62"/>
    </row>
    <row r="1525" ht="15">
      <c r="D1525" s="62"/>
    </row>
    <row r="1526" ht="15">
      <c r="D1526" s="62"/>
    </row>
    <row r="1527" ht="15">
      <c r="D1527" s="62"/>
    </row>
    <row r="1528" ht="15">
      <c r="D1528" s="62"/>
    </row>
    <row r="1529" ht="15">
      <c r="D1529" s="62"/>
    </row>
    <row r="1530" ht="15">
      <c r="D1530" s="62"/>
    </row>
    <row r="1531" ht="15">
      <c r="D1531" s="62"/>
    </row>
    <row r="1532" ht="15">
      <c r="D1532" s="62"/>
    </row>
    <row r="1533" ht="15">
      <c r="D1533" s="62"/>
    </row>
    <row r="1534" ht="15">
      <c r="D1534" s="62"/>
    </row>
    <row r="1535" ht="15">
      <c r="D1535" s="62"/>
    </row>
    <row r="1536" ht="15">
      <c r="D1536" s="62"/>
    </row>
    <row r="1537" ht="15">
      <c r="D1537" s="62"/>
    </row>
    <row r="1538" ht="15">
      <c r="D1538" s="62"/>
    </row>
    <row r="1539" ht="15">
      <c r="D1539" s="62"/>
    </row>
    <row r="1540" ht="15">
      <c r="D1540" s="62"/>
    </row>
    <row r="1541" ht="15">
      <c r="D1541" s="62"/>
    </row>
    <row r="1542" ht="15">
      <c r="D1542" s="62"/>
    </row>
    <row r="1543" ht="15">
      <c r="D1543" s="62"/>
    </row>
    <row r="1544" ht="15">
      <c r="D1544" s="62"/>
    </row>
    <row r="1545" ht="15">
      <c r="D1545" s="62"/>
    </row>
    <row r="1546" ht="15">
      <c r="D1546" s="62"/>
    </row>
    <row r="1547" ht="15">
      <c r="D1547" s="62"/>
    </row>
    <row r="1548" ht="15">
      <c r="D1548" s="62"/>
    </row>
    <row r="1549" ht="15">
      <c r="D1549" s="62"/>
    </row>
    <row r="1550" ht="15">
      <c r="D1550" s="62"/>
    </row>
    <row r="1551" ht="15">
      <c r="D1551" s="62"/>
    </row>
    <row r="1552" ht="15">
      <c r="D1552" s="62"/>
    </row>
    <row r="1553" ht="15">
      <c r="D1553" s="62"/>
    </row>
    <row r="1554" ht="15">
      <c r="D1554" s="62"/>
    </row>
    <row r="1555" ht="15">
      <c r="D1555" s="62"/>
    </row>
    <row r="1556" ht="15">
      <c r="D1556" s="62"/>
    </row>
    <row r="1557" ht="15">
      <c r="D1557" s="62"/>
    </row>
    <row r="1558" ht="15">
      <c r="D1558" s="62"/>
    </row>
    <row r="1559" ht="15">
      <c r="D1559" s="62"/>
    </row>
    <row r="1560" ht="15">
      <c r="D1560" s="62"/>
    </row>
    <row r="1561" ht="15">
      <c r="D1561" s="62"/>
    </row>
    <row r="1562" ht="15">
      <c r="D1562" s="62"/>
    </row>
    <row r="1563" ht="15">
      <c r="D1563" s="62"/>
    </row>
    <row r="1564" ht="15">
      <c r="D1564" s="62"/>
    </row>
    <row r="1565" ht="15">
      <c r="D1565" s="62"/>
    </row>
    <row r="1566" ht="15">
      <c r="D1566" s="62"/>
    </row>
    <row r="1567" ht="15">
      <c r="D1567" s="62"/>
    </row>
    <row r="1568" ht="15">
      <c r="D1568" s="62"/>
    </row>
    <row r="1569" ht="15">
      <c r="D1569" s="62"/>
    </row>
    <row r="1570" ht="15">
      <c r="D1570" s="62"/>
    </row>
    <row r="1571" ht="15">
      <c r="D1571" s="62"/>
    </row>
    <row r="1572" ht="15">
      <c r="D1572" s="62"/>
    </row>
    <row r="1573" ht="15">
      <c r="D1573" s="62"/>
    </row>
    <row r="1574" ht="15">
      <c r="D1574" s="62"/>
    </row>
    <row r="1575" ht="15">
      <c r="D1575" s="62"/>
    </row>
    <row r="1576" ht="15">
      <c r="D1576" s="62"/>
    </row>
    <row r="1577" ht="15">
      <c r="D1577" s="62"/>
    </row>
    <row r="1578" ht="15">
      <c r="D1578" s="62"/>
    </row>
    <row r="1579" ht="15">
      <c r="D1579" s="62"/>
    </row>
    <row r="1580" ht="15">
      <c r="D1580" s="62"/>
    </row>
    <row r="1581" ht="15">
      <c r="D1581" s="62"/>
    </row>
    <row r="1582" ht="15">
      <c r="D1582" s="62"/>
    </row>
    <row r="1583" ht="15">
      <c r="D1583" s="62"/>
    </row>
    <row r="1584" ht="15">
      <c r="D1584" s="62"/>
    </row>
    <row r="1585" ht="15">
      <c r="D1585" s="62"/>
    </row>
    <row r="1586" ht="15">
      <c r="D1586" s="62"/>
    </row>
    <row r="1587" ht="15">
      <c r="D1587" s="62"/>
    </row>
    <row r="1588" ht="15">
      <c r="D1588" s="62"/>
    </row>
    <row r="1589" ht="15">
      <c r="D1589" s="62"/>
    </row>
    <row r="1590" ht="15">
      <c r="D1590" s="62"/>
    </row>
    <row r="1591" ht="15">
      <c r="D1591" s="62"/>
    </row>
    <row r="1592" ht="15">
      <c r="D1592" s="62"/>
    </row>
    <row r="1593" ht="15">
      <c r="D1593" s="62"/>
    </row>
    <row r="1594" ht="15">
      <c r="D1594" s="62"/>
    </row>
    <row r="1595" ht="15">
      <c r="D1595" s="62"/>
    </row>
    <row r="1596" ht="15">
      <c r="D1596" s="62"/>
    </row>
    <row r="1597" ht="15">
      <c r="D1597" s="62"/>
    </row>
    <row r="1598" ht="15">
      <c r="D1598" s="62"/>
    </row>
    <row r="1599" ht="15">
      <c r="D1599" s="62"/>
    </row>
    <row r="1600" ht="15">
      <c r="D1600" s="62"/>
    </row>
    <row r="1601" ht="15">
      <c r="D1601" s="62"/>
    </row>
    <row r="1602" ht="15">
      <c r="D1602" s="62"/>
    </row>
    <row r="1603" ht="15">
      <c r="D1603" s="62"/>
    </row>
    <row r="1604" ht="15">
      <c r="D1604" s="62"/>
    </row>
    <row r="1605" ht="15">
      <c r="D1605" s="62"/>
    </row>
    <row r="1606" ht="15">
      <c r="D1606" s="62"/>
    </row>
    <row r="1607" ht="15">
      <c r="D1607" s="62"/>
    </row>
    <row r="1608" ht="15">
      <c r="D1608" s="62"/>
    </row>
    <row r="1609" ht="15">
      <c r="D1609" s="62"/>
    </row>
    <row r="1610" ht="15">
      <c r="D1610" s="62"/>
    </row>
    <row r="1611" ht="15">
      <c r="D1611" s="62"/>
    </row>
    <row r="1612" ht="15">
      <c r="D1612" s="62"/>
    </row>
    <row r="1613" ht="15">
      <c r="D1613" s="62"/>
    </row>
    <row r="1614" ht="15">
      <c r="D1614" s="62"/>
    </row>
    <row r="1615" ht="15">
      <c r="D1615" s="62"/>
    </row>
    <row r="1616" ht="15">
      <c r="D1616" s="62"/>
    </row>
    <row r="1617" ht="15">
      <c r="D1617" s="62"/>
    </row>
    <row r="1618" ht="15">
      <c r="D1618" s="62"/>
    </row>
    <row r="1619" ht="15">
      <c r="D1619" s="62"/>
    </row>
    <row r="1620" ht="15">
      <c r="D1620" s="62"/>
    </row>
    <row r="1621" ht="15">
      <c r="D1621" s="62"/>
    </row>
    <row r="1622" ht="15">
      <c r="D1622" s="62"/>
    </row>
    <row r="1623" ht="15">
      <c r="D1623" s="62"/>
    </row>
    <row r="1624" ht="15">
      <c r="D1624" s="62"/>
    </row>
    <row r="1625" ht="15">
      <c r="D1625" s="62"/>
    </row>
    <row r="1626" ht="15">
      <c r="D1626" s="62"/>
    </row>
    <row r="1627" ht="15">
      <c r="D1627" s="62"/>
    </row>
    <row r="1628" ht="15">
      <c r="D1628" s="62"/>
    </row>
    <row r="1629" ht="15">
      <c r="D1629" s="62"/>
    </row>
    <row r="1630" ht="15">
      <c r="D1630" s="62"/>
    </row>
    <row r="1631" ht="15">
      <c r="D1631" s="62"/>
    </row>
    <row r="1632" ht="15">
      <c r="D1632" s="62"/>
    </row>
    <row r="1633" ht="15">
      <c r="D1633" s="62"/>
    </row>
    <row r="1634" ht="15">
      <c r="D1634" s="62"/>
    </row>
    <row r="1635" ht="15">
      <c r="D1635" s="62"/>
    </row>
    <row r="1636" ht="15">
      <c r="D1636" s="62"/>
    </row>
    <row r="1637" ht="15">
      <c r="D1637" s="62"/>
    </row>
    <row r="1638" ht="15">
      <c r="D1638" s="62"/>
    </row>
    <row r="1639" ht="15">
      <c r="D1639" s="62"/>
    </row>
    <row r="1640" ht="15">
      <c r="D1640" s="62"/>
    </row>
    <row r="1641" ht="15">
      <c r="D1641" s="62"/>
    </row>
    <row r="1642" ht="15">
      <c r="D1642" s="62"/>
    </row>
    <row r="1643" ht="15">
      <c r="D1643" s="62"/>
    </row>
    <row r="1644" ht="15">
      <c r="D1644" s="62"/>
    </row>
    <row r="1645" ht="15">
      <c r="D1645" s="62"/>
    </row>
    <row r="1646" ht="15">
      <c r="D1646" s="62"/>
    </row>
    <row r="1647" ht="15">
      <c r="D1647" s="62"/>
    </row>
    <row r="1648" ht="15">
      <c r="D1648" s="62"/>
    </row>
    <row r="1649" ht="15">
      <c r="D1649" s="62"/>
    </row>
    <row r="1650" ht="15">
      <c r="D1650" s="62"/>
    </row>
    <row r="1651" ht="15">
      <c r="D1651" s="62"/>
    </row>
    <row r="1652" ht="15">
      <c r="D1652" s="62"/>
    </row>
    <row r="1653" ht="15">
      <c r="D1653" s="62"/>
    </row>
    <row r="1654" ht="15">
      <c r="D1654" s="62"/>
    </row>
    <row r="1655" ht="15">
      <c r="D1655" s="62"/>
    </row>
    <row r="1656" ht="15">
      <c r="D1656" s="62"/>
    </row>
    <row r="1657" ht="15">
      <c r="D1657" s="62"/>
    </row>
    <row r="1658" ht="15">
      <c r="D1658" s="62"/>
    </row>
    <row r="1659" ht="15">
      <c r="D1659" s="62"/>
    </row>
    <row r="1660" ht="15">
      <c r="D1660" s="62"/>
    </row>
    <row r="1661" ht="15">
      <c r="D1661" s="62"/>
    </row>
    <row r="1662" ht="15">
      <c r="D1662" s="62"/>
    </row>
    <row r="1663" ht="15">
      <c r="D1663" s="62"/>
    </row>
    <row r="1664" ht="15">
      <c r="D1664" s="62"/>
    </row>
    <row r="1665" ht="15">
      <c r="D1665" s="62"/>
    </row>
    <row r="1666" ht="15">
      <c r="D1666" s="62"/>
    </row>
    <row r="1667" ht="15">
      <c r="D1667" s="62"/>
    </row>
    <row r="1668" ht="15">
      <c r="D1668" s="62"/>
    </row>
    <row r="1669" ht="15">
      <c r="D1669" s="62"/>
    </row>
    <row r="1670" ht="15">
      <c r="D1670" s="62"/>
    </row>
    <row r="1671" ht="15">
      <c r="D1671" s="62"/>
    </row>
    <row r="1672" ht="15">
      <c r="D1672" s="62"/>
    </row>
    <row r="1673" ht="15">
      <c r="D1673" s="62"/>
    </row>
    <row r="1674" ht="15">
      <c r="D1674" s="62"/>
    </row>
    <row r="1675" ht="15">
      <c r="D1675" s="62"/>
    </row>
    <row r="1676" ht="15">
      <c r="D1676" s="62"/>
    </row>
    <row r="1677" ht="15">
      <c r="D1677" s="62"/>
    </row>
    <row r="1678" ht="15">
      <c r="D1678" s="62"/>
    </row>
    <row r="1679" ht="15">
      <c r="D1679" s="62"/>
    </row>
    <row r="1680" ht="15">
      <c r="D1680" s="62"/>
    </row>
    <row r="1681" ht="15">
      <c r="D1681" s="62"/>
    </row>
    <row r="1682" ht="15">
      <c r="D1682" s="62"/>
    </row>
    <row r="1683" ht="15">
      <c r="D1683" s="62"/>
    </row>
    <row r="1684" ht="15">
      <c r="D1684" s="62"/>
    </row>
    <row r="1685" ht="15">
      <c r="D1685" s="62"/>
    </row>
    <row r="1686" ht="15">
      <c r="D1686" s="62"/>
    </row>
    <row r="1687" ht="15">
      <c r="D1687" s="62"/>
    </row>
    <row r="1688" ht="15">
      <c r="D1688" s="62"/>
    </row>
    <row r="1689" ht="15">
      <c r="D1689" s="62"/>
    </row>
    <row r="1690" ht="15">
      <c r="D1690" s="62"/>
    </row>
    <row r="1691" ht="15">
      <c r="D1691" s="62"/>
    </row>
    <row r="1692" ht="15">
      <c r="D1692" s="62"/>
    </row>
    <row r="1693" ht="15">
      <c r="D1693" s="62"/>
    </row>
    <row r="1694" ht="15">
      <c r="D1694" s="62"/>
    </row>
    <row r="1695" ht="15">
      <c r="D1695" s="62"/>
    </row>
    <row r="1696" ht="15">
      <c r="D1696" s="62"/>
    </row>
    <row r="1697" ht="15">
      <c r="D1697" s="62"/>
    </row>
    <row r="1698" ht="15">
      <c r="D1698" s="62"/>
    </row>
    <row r="1699" ht="15">
      <c r="D1699" s="62"/>
    </row>
    <row r="1700" ht="15">
      <c r="D1700" s="62"/>
    </row>
    <row r="1701" ht="15">
      <c r="D1701" s="62"/>
    </row>
    <row r="1702" ht="15">
      <c r="D1702" s="62"/>
    </row>
    <row r="1703" ht="15">
      <c r="D1703" s="62"/>
    </row>
    <row r="1704" ht="15">
      <c r="D1704" s="62"/>
    </row>
    <row r="1705" ht="15">
      <c r="D1705" s="62"/>
    </row>
    <row r="1706" ht="15">
      <c r="D1706" s="62"/>
    </row>
    <row r="1707" ht="15">
      <c r="D1707" s="62"/>
    </row>
    <row r="1708" ht="15">
      <c r="D1708" s="62"/>
    </row>
    <row r="1709" ht="15">
      <c r="D1709" s="62"/>
    </row>
    <row r="1710" ht="15">
      <c r="D1710" s="62"/>
    </row>
    <row r="1711" ht="15">
      <c r="D1711" s="62"/>
    </row>
    <row r="1712" ht="15">
      <c r="D1712" s="62"/>
    </row>
    <row r="1713" ht="15">
      <c r="D1713" s="62"/>
    </row>
    <row r="1714" ht="15">
      <c r="D1714" s="62"/>
    </row>
    <row r="1715" ht="15">
      <c r="D1715" s="62"/>
    </row>
    <row r="1716" ht="15">
      <c r="D1716" s="62"/>
    </row>
    <row r="1717" ht="15">
      <c r="D1717" s="62"/>
    </row>
    <row r="1718" ht="15">
      <c r="D1718" s="62"/>
    </row>
    <row r="1719" ht="15">
      <c r="D1719" s="62"/>
    </row>
    <row r="1720" ht="15">
      <c r="D1720" s="62"/>
    </row>
    <row r="1721" ht="15">
      <c r="D1721" s="62"/>
    </row>
    <row r="1722" ht="15">
      <c r="D1722" s="62"/>
    </row>
    <row r="1723" ht="15">
      <c r="D1723" s="62"/>
    </row>
    <row r="1724" ht="15">
      <c r="D1724" s="62"/>
    </row>
    <row r="1725" ht="15">
      <c r="D1725" s="62"/>
    </row>
    <row r="1726" ht="15">
      <c r="D1726" s="62"/>
    </row>
    <row r="1727" ht="15">
      <c r="D1727" s="62"/>
    </row>
    <row r="1728" ht="15">
      <c r="D1728" s="62"/>
    </row>
    <row r="1729" ht="15">
      <c r="D1729" s="62"/>
    </row>
    <row r="1730" ht="15">
      <c r="D1730" s="62"/>
    </row>
    <row r="1731" ht="15">
      <c r="D1731" s="62"/>
    </row>
    <row r="1732" ht="15">
      <c r="D1732" s="62"/>
    </row>
    <row r="1733" ht="15">
      <c r="D1733" s="62"/>
    </row>
    <row r="1734" ht="15">
      <c r="D1734" s="62"/>
    </row>
    <row r="1735" ht="15">
      <c r="D1735" s="62"/>
    </row>
    <row r="1736" ht="15">
      <c r="D1736" s="62"/>
    </row>
    <row r="1737" ht="15">
      <c r="D1737" s="62"/>
    </row>
    <row r="1738" ht="15">
      <c r="D1738" s="62"/>
    </row>
    <row r="1739" ht="15">
      <c r="D1739" s="62"/>
    </row>
    <row r="1740" ht="15">
      <c r="D1740" s="62"/>
    </row>
    <row r="1741" ht="15">
      <c r="D1741" s="62"/>
    </row>
    <row r="1742" ht="15">
      <c r="D1742" s="62"/>
    </row>
    <row r="1743" ht="15">
      <c r="D1743" s="62"/>
    </row>
    <row r="1744" ht="15">
      <c r="D1744" s="62"/>
    </row>
    <row r="1745" ht="15">
      <c r="D1745" s="62"/>
    </row>
    <row r="1746" ht="15">
      <c r="D1746" s="62"/>
    </row>
    <row r="1747" ht="15">
      <c r="D1747" s="62"/>
    </row>
    <row r="1748" ht="15">
      <c r="D1748" s="62"/>
    </row>
    <row r="1749" ht="15">
      <c r="D1749" s="62"/>
    </row>
    <row r="1750" ht="15">
      <c r="D1750" s="62"/>
    </row>
    <row r="1751" ht="15">
      <c r="D1751" s="62"/>
    </row>
    <row r="1752" ht="15">
      <c r="D1752" s="62"/>
    </row>
    <row r="1753" ht="15">
      <c r="D1753" s="62"/>
    </row>
    <row r="1754" ht="15">
      <c r="D1754" s="62"/>
    </row>
    <row r="1755" ht="15">
      <c r="D1755" s="62"/>
    </row>
    <row r="1756" ht="15">
      <c r="D1756" s="62"/>
    </row>
    <row r="1757" ht="15">
      <c r="D1757" s="62"/>
    </row>
    <row r="1758" ht="15">
      <c r="D1758" s="62"/>
    </row>
    <row r="1759" ht="15">
      <c r="D1759" s="62"/>
    </row>
    <row r="1760" ht="15">
      <c r="D1760" s="62"/>
    </row>
    <row r="1761" ht="15">
      <c r="D1761" s="62"/>
    </row>
    <row r="1762" ht="15">
      <c r="D1762" s="62"/>
    </row>
    <row r="1763" ht="15">
      <c r="D1763" s="62"/>
    </row>
    <row r="1764" ht="15">
      <c r="D1764" s="62"/>
    </row>
    <row r="1765" ht="15">
      <c r="D1765" s="62"/>
    </row>
    <row r="1766" ht="15">
      <c r="D1766" s="62"/>
    </row>
    <row r="1767" ht="15">
      <c r="D1767" s="62"/>
    </row>
    <row r="1768" ht="15">
      <c r="D1768" s="62"/>
    </row>
    <row r="1769" ht="15">
      <c r="D1769" s="62"/>
    </row>
    <row r="1770" ht="15">
      <c r="D1770" s="62"/>
    </row>
    <row r="1771" ht="15">
      <c r="D1771" s="62"/>
    </row>
    <row r="1772" ht="15">
      <c r="D1772" s="62"/>
    </row>
    <row r="1773" ht="15">
      <c r="D1773" s="62"/>
    </row>
    <row r="1774" ht="15">
      <c r="D1774" s="62"/>
    </row>
    <row r="1775" ht="15">
      <c r="D1775" s="62"/>
    </row>
    <row r="1776" ht="15">
      <c r="D1776" s="62"/>
    </row>
    <row r="1777" ht="15">
      <c r="D1777" s="62"/>
    </row>
    <row r="1778" ht="15">
      <c r="D1778" s="62"/>
    </row>
    <row r="1779" ht="15">
      <c r="D1779" s="62"/>
    </row>
    <row r="1780" ht="15">
      <c r="D1780" s="62"/>
    </row>
    <row r="1781" ht="15">
      <c r="D1781" s="62"/>
    </row>
    <row r="1782" ht="15">
      <c r="D1782" s="62"/>
    </row>
    <row r="1783" ht="15">
      <c r="D1783" s="62"/>
    </row>
    <row r="1784" ht="15">
      <c r="D1784" s="62"/>
    </row>
    <row r="1785" ht="15">
      <c r="D1785" s="62"/>
    </row>
    <row r="1786" ht="15">
      <c r="D1786" s="62"/>
    </row>
    <row r="1787" ht="15">
      <c r="D1787" s="62"/>
    </row>
    <row r="1788" ht="15">
      <c r="D1788" s="62"/>
    </row>
    <row r="1789" ht="15">
      <c r="D1789" s="62"/>
    </row>
    <row r="1790" ht="15">
      <c r="D1790" s="62"/>
    </row>
    <row r="1791" ht="15">
      <c r="D1791" s="62"/>
    </row>
    <row r="1792" ht="15">
      <c r="D1792" s="62"/>
    </row>
    <row r="1793" ht="15">
      <c r="D1793" s="62"/>
    </row>
    <row r="1794" ht="15">
      <c r="D1794" s="62"/>
    </row>
    <row r="1795" ht="15">
      <c r="D1795" s="62"/>
    </row>
    <row r="1796" ht="15">
      <c r="D1796" s="62"/>
    </row>
    <row r="1797" ht="15">
      <c r="D1797" s="62"/>
    </row>
    <row r="1798" ht="15">
      <c r="D1798" s="62"/>
    </row>
    <row r="1799" ht="15">
      <c r="D1799" s="62"/>
    </row>
    <row r="1800" ht="15">
      <c r="D1800" s="62"/>
    </row>
    <row r="1801" ht="15">
      <c r="D1801" s="62"/>
    </row>
    <row r="1802" ht="15">
      <c r="D1802" s="62"/>
    </row>
    <row r="1803" ht="15">
      <c r="D1803" s="62"/>
    </row>
    <row r="1804" ht="15">
      <c r="D1804" s="62"/>
    </row>
    <row r="1805" ht="15">
      <c r="D1805" s="62"/>
    </row>
    <row r="1806" ht="15">
      <c r="D1806" s="62"/>
    </row>
    <row r="1807" ht="15">
      <c r="D1807" s="62"/>
    </row>
    <row r="1808" ht="15">
      <c r="D1808" s="62"/>
    </row>
    <row r="1809" ht="15">
      <c r="D1809" s="62"/>
    </row>
    <row r="1810" ht="15">
      <c r="D1810" s="62"/>
    </row>
    <row r="1811" ht="15">
      <c r="D1811" s="62"/>
    </row>
    <row r="1812" ht="15">
      <c r="D1812" s="62"/>
    </row>
    <row r="1813" ht="15">
      <c r="D1813" s="62"/>
    </row>
    <row r="1814" ht="15">
      <c r="D1814" s="62"/>
    </row>
    <row r="1815" ht="15">
      <c r="D1815" s="62"/>
    </row>
    <row r="1816" ht="15">
      <c r="D1816" s="62"/>
    </row>
    <row r="1817" ht="15">
      <c r="D1817" s="62"/>
    </row>
    <row r="1818" ht="15">
      <c r="D1818" s="62"/>
    </row>
    <row r="1819" ht="15">
      <c r="D1819" s="62"/>
    </row>
    <row r="1820" ht="15">
      <c r="D1820" s="62"/>
    </row>
    <row r="1821" ht="15">
      <c r="D1821" s="62"/>
    </row>
    <row r="1822" ht="15">
      <c r="D1822" s="62"/>
    </row>
    <row r="1823" ht="15">
      <c r="D1823" s="62"/>
    </row>
    <row r="1824" ht="15">
      <c r="D1824" s="62"/>
    </row>
    <row r="1825" ht="15">
      <c r="D1825" s="62"/>
    </row>
    <row r="1826" ht="15">
      <c r="D1826" s="62"/>
    </row>
    <row r="1827" ht="15">
      <c r="D1827" s="62"/>
    </row>
    <row r="1828" ht="15">
      <c r="D1828" s="62"/>
    </row>
    <row r="1829" ht="15">
      <c r="D1829" s="62"/>
    </row>
    <row r="1830" ht="15">
      <c r="D1830" s="62"/>
    </row>
    <row r="1831" ht="15">
      <c r="D1831" s="62"/>
    </row>
    <row r="1832" ht="15">
      <c r="D1832" s="62"/>
    </row>
    <row r="1833" ht="15">
      <c r="D1833" s="62"/>
    </row>
    <row r="1834" ht="15">
      <c r="D1834" s="62"/>
    </row>
    <row r="1835" ht="15">
      <c r="D1835" s="62"/>
    </row>
    <row r="1836" ht="15">
      <c r="D1836" s="62"/>
    </row>
    <row r="1837" ht="15">
      <c r="D1837" s="62"/>
    </row>
    <row r="1838" ht="15">
      <c r="D1838" s="62"/>
    </row>
    <row r="1839" ht="15">
      <c r="D1839" s="62"/>
    </row>
    <row r="1840" ht="15">
      <c r="D1840" s="62"/>
    </row>
    <row r="1841" ht="15">
      <c r="D1841" s="62"/>
    </row>
    <row r="1842" ht="15">
      <c r="D1842" s="62"/>
    </row>
    <row r="1843" ht="15">
      <c r="D1843" s="62"/>
    </row>
    <row r="1844" ht="15">
      <c r="D1844" s="62"/>
    </row>
    <row r="1845" ht="15">
      <c r="D1845" s="62"/>
    </row>
    <row r="1846" ht="15">
      <c r="D1846" s="62"/>
    </row>
    <row r="1847" ht="15">
      <c r="D1847" s="62"/>
    </row>
    <row r="1848" ht="15">
      <c r="D1848" s="62"/>
    </row>
    <row r="1849" ht="15">
      <c r="D1849" s="62"/>
    </row>
    <row r="1850" ht="15">
      <c r="D1850" s="62"/>
    </row>
    <row r="1851" ht="15">
      <c r="D1851" s="62"/>
    </row>
    <row r="1852" ht="15">
      <c r="D1852" s="62"/>
    </row>
    <row r="1853" ht="15">
      <c r="D1853" s="62"/>
    </row>
    <row r="1854" ht="15">
      <c r="D1854" s="62"/>
    </row>
    <row r="1855" ht="15">
      <c r="D1855" s="62"/>
    </row>
    <row r="1856" ht="15">
      <c r="D1856" s="62"/>
    </row>
    <row r="1857" ht="15">
      <c r="D1857" s="62"/>
    </row>
    <row r="1858" ht="15">
      <c r="D1858" s="62"/>
    </row>
    <row r="1859" ht="15">
      <c r="D1859" s="62"/>
    </row>
    <row r="1860" ht="15">
      <c r="D1860" s="62"/>
    </row>
    <row r="1861" ht="15">
      <c r="D1861" s="62"/>
    </row>
    <row r="1862" ht="15">
      <c r="D1862" s="62"/>
    </row>
    <row r="1863" ht="15">
      <c r="D1863" s="62"/>
    </row>
    <row r="1864" ht="15">
      <c r="D1864" s="62"/>
    </row>
    <row r="1865" ht="15">
      <c r="D1865" s="62"/>
    </row>
    <row r="1866" ht="15">
      <c r="D1866" s="62"/>
    </row>
    <row r="1867" ht="15">
      <c r="D1867" s="62"/>
    </row>
    <row r="1868" ht="15">
      <c r="D1868" s="62"/>
    </row>
    <row r="1869" ht="15">
      <c r="D1869" s="62"/>
    </row>
    <row r="1870" ht="15">
      <c r="D1870" s="62"/>
    </row>
    <row r="1871" ht="15">
      <c r="D1871" s="62"/>
    </row>
    <row r="1872" ht="15">
      <c r="D1872" s="62"/>
    </row>
    <row r="1873" ht="15">
      <c r="D1873" s="62"/>
    </row>
    <row r="1874" ht="15">
      <c r="D1874" s="62"/>
    </row>
    <row r="1875" ht="15">
      <c r="D1875" s="62"/>
    </row>
    <row r="1876" ht="15">
      <c r="D1876" s="62"/>
    </row>
    <row r="1877" ht="15">
      <c r="D1877" s="62"/>
    </row>
    <row r="1878" ht="15">
      <c r="D1878" s="62"/>
    </row>
    <row r="1879" ht="15">
      <c r="D1879" s="62"/>
    </row>
    <row r="1880" ht="15">
      <c r="D1880" s="62"/>
    </row>
    <row r="1881" ht="15">
      <c r="D1881" s="62"/>
    </row>
    <row r="1882" ht="15">
      <c r="D1882" s="62"/>
    </row>
    <row r="1883" ht="15">
      <c r="D1883" s="62"/>
    </row>
    <row r="1884" ht="15">
      <c r="D1884" s="62"/>
    </row>
    <row r="1885" ht="15">
      <c r="D1885" s="62"/>
    </row>
    <row r="1886" ht="15">
      <c r="D1886" s="62"/>
    </row>
    <row r="1887" ht="15">
      <c r="D1887" s="62"/>
    </row>
    <row r="1888" ht="15">
      <c r="D1888" s="62"/>
    </row>
    <row r="1889" ht="15">
      <c r="D1889" s="62"/>
    </row>
    <row r="1890" ht="15">
      <c r="D1890" s="62"/>
    </row>
    <row r="1891" ht="15">
      <c r="D1891" s="62"/>
    </row>
    <row r="1892" ht="15">
      <c r="D1892" s="62"/>
    </row>
    <row r="1893" ht="15">
      <c r="D1893" s="62"/>
    </row>
    <row r="1894" ht="15">
      <c r="D1894" s="62"/>
    </row>
    <row r="1895" ht="15">
      <c r="D1895" s="62"/>
    </row>
    <row r="1896" ht="15">
      <c r="D1896" s="62"/>
    </row>
    <row r="1897" ht="15">
      <c r="D1897" s="62"/>
    </row>
    <row r="1898" ht="15">
      <c r="D1898" s="62"/>
    </row>
    <row r="1899" ht="15">
      <c r="D1899" s="62"/>
    </row>
    <row r="1900" ht="15">
      <c r="D1900" s="62"/>
    </row>
    <row r="1901" ht="15">
      <c r="D1901" s="62"/>
    </row>
    <row r="1902" ht="15">
      <c r="D1902" s="62"/>
    </row>
    <row r="1903" ht="15">
      <c r="D1903" s="62"/>
    </row>
    <row r="1904" ht="15">
      <c r="D1904" s="62"/>
    </row>
    <row r="1905" ht="15">
      <c r="D1905" s="62"/>
    </row>
    <row r="1906" ht="15">
      <c r="D1906" s="62"/>
    </row>
    <row r="1907" ht="15">
      <c r="D1907" s="62"/>
    </row>
    <row r="1908" ht="15">
      <c r="D1908" s="62"/>
    </row>
    <row r="1909" ht="15">
      <c r="D1909" s="62"/>
    </row>
    <row r="1910" ht="15">
      <c r="D1910" s="62"/>
    </row>
    <row r="1911" ht="15">
      <c r="D1911" s="62"/>
    </row>
    <row r="1912" ht="15">
      <c r="D1912" s="62"/>
    </row>
    <row r="1913" ht="15">
      <c r="D1913" s="62"/>
    </row>
    <row r="1914" ht="15">
      <c r="D1914" s="62"/>
    </row>
    <row r="1915" ht="15">
      <c r="D1915" s="62"/>
    </row>
    <row r="1916" ht="15">
      <c r="D1916" s="62"/>
    </row>
    <row r="1917" ht="15">
      <c r="D1917" s="62"/>
    </row>
    <row r="1918" ht="15">
      <c r="D1918" s="62"/>
    </row>
    <row r="1919" ht="15">
      <c r="D1919" s="62"/>
    </row>
    <row r="1920" ht="15">
      <c r="D1920" s="62"/>
    </row>
    <row r="1921" ht="15">
      <c r="D1921" s="62"/>
    </row>
    <row r="1922" ht="15">
      <c r="D1922" s="62"/>
    </row>
    <row r="1923" ht="15">
      <c r="D1923" s="62"/>
    </row>
    <row r="1924" ht="15">
      <c r="D1924" s="62"/>
    </row>
    <row r="1925" ht="15">
      <c r="D1925" s="62"/>
    </row>
    <row r="1926" ht="15">
      <c r="D1926" s="62"/>
    </row>
    <row r="1927" ht="15">
      <c r="D1927" s="62"/>
    </row>
    <row r="1928" ht="15">
      <c r="D1928" s="62"/>
    </row>
    <row r="1929" ht="15">
      <c r="D1929" s="62"/>
    </row>
    <row r="1930" ht="15">
      <c r="D1930" s="62"/>
    </row>
    <row r="1931" ht="15">
      <c r="D1931" s="62"/>
    </row>
    <row r="1932" ht="15">
      <c r="D1932" s="62"/>
    </row>
    <row r="1933" ht="15">
      <c r="D1933" s="62"/>
    </row>
    <row r="1934" ht="15">
      <c r="D1934" s="62"/>
    </row>
    <row r="1935" ht="15">
      <c r="D1935" s="62"/>
    </row>
    <row r="1936" ht="15">
      <c r="D1936" s="62"/>
    </row>
    <row r="1937" ht="15">
      <c r="D1937" s="62"/>
    </row>
    <row r="1938" ht="15">
      <c r="D1938" s="62"/>
    </row>
    <row r="1939" ht="15">
      <c r="D1939" s="62"/>
    </row>
    <row r="1940" ht="15">
      <c r="D1940" s="62"/>
    </row>
    <row r="1941" ht="15">
      <c r="D1941" s="62"/>
    </row>
    <row r="1942" ht="15">
      <c r="D1942" s="62"/>
    </row>
    <row r="1943" ht="15">
      <c r="D1943" s="62"/>
    </row>
    <row r="1944" ht="15">
      <c r="D1944" s="62"/>
    </row>
    <row r="1945" ht="15">
      <c r="D1945" s="62"/>
    </row>
    <row r="1946" ht="15">
      <c r="D1946" s="62"/>
    </row>
    <row r="1947" ht="15">
      <c r="D1947" s="62"/>
    </row>
    <row r="1948" ht="15">
      <c r="D1948" s="62"/>
    </row>
    <row r="1949" ht="15">
      <c r="D1949" s="62"/>
    </row>
    <row r="1950" ht="15">
      <c r="D1950" s="62"/>
    </row>
    <row r="1951" ht="15">
      <c r="D1951" s="62"/>
    </row>
    <row r="1952" ht="15">
      <c r="D1952" s="62"/>
    </row>
    <row r="1953" ht="15">
      <c r="D1953" s="62"/>
    </row>
    <row r="1954" ht="15">
      <c r="D1954" s="62"/>
    </row>
    <row r="1955" ht="15">
      <c r="D1955" s="62"/>
    </row>
    <row r="1956" ht="15">
      <c r="D1956" s="62"/>
    </row>
    <row r="1957" ht="15">
      <c r="D1957" s="62"/>
    </row>
    <row r="1958" ht="15">
      <c r="D1958" s="62"/>
    </row>
    <row r="1959" ht="15">
      <c r="D1959" s="62"/>
    </row>
    <row r="1960" ht="15">
      <c r="D1960" s="62"/>
    </row>
    <row r="1961" ht="15">
      <c r="D1961" s="62"/>
    </row>
    <row r="1962" ht="15">
      <c r="D1962" s="62"/>
    </row>
    <row r="1963" ht="15">
      <c r="D1963" s="62"/>
    </row>
    <row r="1964" ht="15">
      <c r="D1964" s="62"/>
    </row>
    <row r="1965" ht="15">
      <c r="D1965" s="62"/>
    </row>
    <row r="1966" ht="15">
      <c r="D1966" s="62"/>
    </row>
    <row r="1967" ht="15">
      <c r="D1967" s="62"/>
    </row>
    <row r="1968" ht="15">
      <c r="D1968" s="62"/>
    </row>
    <row r="1969" ht="15">
      <c r="D1969" s="62"/>
    </row>
    <row r="1970" ht="15">
      <c r="D1970" s="62"/>
    </row>
    <row r="1971" ht="15">
      <c r="D1971" s="62"/>
    </row>
    <row r="1972" ht="15">
      <c r="D1972" s="62"/>
    </row>
    <row r="1973" ht="15">
      <c r="D1973" s="62"/>
    </row>
    <row r="1974" ht="15">
      <c r="D1974" s="62"/>
    </row>
    <row r="1975" ht="15">
      <c r="D1975" s="62"/>
    </row>
    <row r="1976" ht="15">
      <c r="D1976" s="62"/>
    </row>
    <row r="1977" ht="15">
      <c r="D1977" s="62"/>
    </row>
    <row r="1978" ht="15">
      <c r="D1978" s="62"/>
    </row>
    <row r="1979" ht="15">
      <c r="D1979" s="62"/>
    </row>
    <row r="1980" ht="15">
      <c r="D1980" s="62"/>
    </row>
    <row r="1981" ht="15">
      <c r="D1981" s="62"/>
    </row>
    <row r="1982" ht="15">
      <c r="D1982" s="62"/>
    </row>
    <row r="1983" ht="15">
      <c r="D1983" s="62"/>
    </row>
    <row r="1984" ht="15">
      <c r="D1984" s="62"/>
    </row>
    <row r="1985" ht="15">
      <c r="D1985" s="62"/>
    </row>
    <row r="1986" ht="15">
      <c r="D1986" s="62"/>
    </row>
    <row r="1987" ht="15">
      <c r="D1987" s="62"/>
    </row>
    <row r="1988" ht="15">
      <c r="D1988" s="62"/>
    </row>
    <row r="1989" ht="15">
      <c r="D1989" s="62"/>
    </row>
    <row r="1990" ht="15">
      <c r="D1990" s="62"/>
    </row>
    <row r="1991" ht="15">
      <c r="D1991" s="62"/>
    </row>
    <row r="1992" ht="15">
      <c r="D1992" s="62"/>
    </row>
    <row r="1993" ht="15">
      <c r="D1993" s="62"/>
    </row>
    <row r="1994" ht="15">
      <c r="D1994" s="62"/>
    </row>
    <row r="1995" ht="15">
      <c r="D1995" s="62"/>
    </row>
    <row r="1996" ht="15">
      <c r="D1996" s="62"/>
    </row>
    <row r="1997" ht="15">
      <c r="D1997" s="62"/>
    </row>
    <row r="1998" ht="15">
      <c r="D1998" s="62"/>
    </row>
    <row r="1999" ht="15">
      <c r="D1999" s="62"/>
    </row>
    <row r="2000" ht="15">
      <c r="D2000" s="62"/>
    </row>
    <row r="2001" ht="15">
      <c r="D2001" s="62"/>
    </row>
    <row r="2002" ht="15">
      <c r="D2002" s="62"/>
    </row>
    <row r="2003" ht="15">
      <c r="D2003" s="62"/>
    </row>
    <row r="2004" ht="15">
      <c r="D2004" s="62"/>
    </row>
    <row r="2005" ht="15">
      <c r="D2005" s="62"/>
    </row>
    <row r="2006" ht="15">
      <c r="D2006" s="62"/>
    </row>
    <row r="2007" ht="15">
      <c r="D2007" s="62"/>
    </row>
    <row r="2008" ht="15">
      <c r="D2008" s="62"/>
    </row>
    <row r="2009" ht="15">
      <c r="D2009" s="62"/>
    </row>
    <row r="2010" ht="15">
      <c r="D2010" s="62"/>
    </row>
    <row r="2011" ht="15">
      <c r="D2011" s="62"/>
    </row>
    <row r="2012" ht="15">
      <c r="D2012" s="62"/>
    </row>
    <row r="2013" ht="15">
      <c r="D2013" s="62"/>
    </row>
    <row r="2014" ht="15">
      <c r="D2014" s="62"/>
    </row>
    <row r="2015" ht="15">
      <c r="D2015" s="62"/>
    </row>
    <row r="2016" ht="15">
      <c r="D2016" s="62"/>
    </row>
    <row r="2017" ht="15">
      <c r="D2017" s="62"/>
    </row>
    <row r="2018" ht="15">
      <c r="D2018" s="62"/>
    </row>
    <row r="2019" ht="15">
      <c r="D2019" s="62"/>
    </row>
    <row r="2020" ht="15">
      <c r="D2020" s="62"/>
    </row>
    <row r="2021" ht="15">
      <c r="D2021" s="62"/>
    </row>
    <row r="2022" ht="15">
      <c r="D2022" s="62"/>
    </row>
    <row r="2023" ht="15">
      <c r="D2023" s="62"/>
    </row>
    <row r="2024" ht="15">
      <c r="D2024" s="62"/>
    </row>
    <row r="2025" ht="15">
      <c r="D2025" s="62"/>
    </row>
    <row r="2026" ht="15">
      <c r="D2026" s="62"/>
    </row>
    <row r="2027" ht="15">
      <c r="D2027" s="62"/>
    </row>
    <row r="2028" ht="15">
      <c r="D2028" s="62"/>
    </row>
    <row r="2029" ht="15">
      <c r="D2029" s="62"/>
    </row>
    <row r="2030" ht="15">
      <c r="D2030" s="62"/>
    </row>
    <row r="2031" ht="15">
      <c r="D2031" s="62"/>
    </row>
    <row r="2032" ht="15">
      <c r="D2032" s="62"/>
    </row>
    <row r="2033" ht="15">
      <c r="D2033" s="62"/>
    </row>
    <row r="2034" ht="15">
      <c r="D2034" s="62"/>
    </row>
    <row r="2035" ht="15">
      <c r="D2035" s="62"/>
    </row>
    <row r="2036" ht="15">
      <c r="D2036" s="62"/>
    </row>
    <row r="2037" ht="15">
      <c r="D2037" s="62"/>
    </row>
    <row r="2038" ht="15">
      <c r="D2038" s="62"/>
    </row>
    <row r="2039" ht="15">
      <c r="D2039" s="62"/>
    </row>
    <row r="2040" ht="15">
      <c r="D2040" s="62"/>
    </row>
    <row r="2041" ht="15">
      <c r="D2041" s="62"/>
    </row>
    <row r="2042" ht="15">
      <c r="D2042" s="62"/>
    </row>
    <row r="2043" ht="15">
      <c r="D2043" s="62"/>
    </row>
    <row r="2044" ht="15">
      <c r="D2044" s="62"/>
    </row>
    <row r="2045" ht="15">
      <c r="D2045" s="62"/>
    </row>
    <row r="2046" ht="15">
      <c r="D2046" s="62"/>
    </row>
    <row r="2047" ht="15">
      <c r="D2047" s="62"/>
    </row>
    <row r="2048" ht="15">
      <c r="D2048" s="62"/>
    </row>
    <row r="2049" ht="15">
      <c r="D2049" s="62"/>
    </row>
    <row r="2050" ht="15">
      <c r="D2050" s="62"/>
    </row>
    <row r="2051" ht="15">
      <c r="D2051" s="62"/>
    </row>
    <row r="2052" ht="15">
      <c r="D2052" s="62"/>
    </row>
    <row r="2053" ht="15">
      <c r="D2053" s="62"/>
    </row>
    <row r="2054" ht="15">
      <c r="D2054" s="62"/>
    </row>
    <row r="2055" ht="15">
      <c r="D2055" s="62"/>
    </row>
    <row r="2056" ht="15">
      <c r="D2056" s="62"/>
    </row>
    <row r="2057" ht="15">
      <c r="D2057" s="62"/>
    </row>
    <row r="2058" ht="15">
      <c r="D2058" s="62"/>
    </row>
    <row r="2059" ht="15">
      <c r="D2059" s="62"/>
    </row>
    <row r="2060" ht="15">
      <c r="D2060" s="62"/>
    </row>
    <row r="2061" ht="15">
      <c r="D2061" s="62"/>
    </row>
    <row r="2062" ht="15">
      <c r="D2062" s="62"/>
    </row>
    <row r="2063" ht="15">
      <c r="D2063" s="62"/>
    </row>
    <row r="2064" ht="15">
      <c r="D2064" s="62"/>
    </row>
    <row r="2065" ht="15">
      <c r="D2065" s="62"/>
    </row>
    <row r="2066" ht="15">
      <c r="D2066" s="62"/>
    </row>
    <row r="2067" ht="15">
      <c r="D2067" s="62"/>
    </row>
    <row r="2068" ht="15">
      <c r="D2068" s="62"/>
    </row>
    <row r="2069" ht="15">
      <c r="D2069" s="62"/>
    </row>
    <row r="2070" ht="15">
      <c r="D2070" s="62"/>
    </row>
    <row r="2071" ht="15">
      <c r="D2071" s="62"/>
    </row>
    <row r="2072" ht="15">
      <c r="D2072" s="62"/>
    </row>
    <row r="2073" ht="15">
      <c r="D2073" s="62"/>
    </row>
    <row r="2074" ht="15">
      <c r="D2074" s="62"/>
    </row>
    <row r="2075" ht="15">
      <c r="D2075" s="62"/>
    </row>
    <row r="2076" ht="15">
      <c r="D2076" s="62"/>
    </row>
    <row r="2077" ht="15">
      <c r="D2077" s="62"/>
    </row>
    <row r="2078" ht="15">
      <c r="D2078" s="62"/>
    </row>
    <row r="2079" ht="15">
      <c r="D2079" s="62"/>
    </row>
    <row r="2080" ht="15">
      <c r="D2080" s="62"/>
    </row>
    <row r="2081" ht="15">
      <c r="D2081" s="62"/>
    </row>
    <row r="2082" ht="15">
      <c r="D2082" s="62"/>
    </row>
    <row r="2083" ht="15">
      <c r="D2083" s="62"/>
    </row>
    <row r="2084" ht="15">
      <c r="D2084" s="62"/>
    </row>
    <row r="2085" ht="15">
      <c r="D2085" s="62"/>
    </row>
    <row r="2086" ht="15">
      <c r="D2086" s="62"/>
    </row>
    <row r="2087" ht="15">
      <c r="D2087" s="62"/>
    </row>
    <row r="2088" ht="15">
      <c r="D2088" s="62"/>
    </row>
    <row r="2089" ht="15">
      <c r="D2089" s="62"/>
    </row>
    <row r="2090" ht="15">
      <c r="D2090" s="62"/>
    </row>
    <row r="2091" ht="15">
      <c r="D2091" s="62"/>
    </row>
    <row r="2092" ht="15">
      <c r="D2092" s="62"/>
    </row>
    <row r="2093" ht="15">
      <c r="D2093" s="62"/>
    </row>
    <row r="2094" ht="15">
      <c r="D2094" s="62"/>
    </row>
    <row r="2095" ht="15">
      <c r="D2095" s="62"/>
    </row>
    <row r="2096" ht="15">
      <c r="D2096" s="62"/>
    </row>
    <row r="2097" ht="15">
      <c r="D2097" s="62"/>
    </row>
    <row r="2098" ht="15">
      <c r="D2098" s="62"/>
    </row>
    <row r="2099" ht="15">
      <c r="D2099" s="62"/>
    </row>
    <row r="2100" ht="15">
      <c r="D2100" s="62"/>
    </row>
    <row r="2101" ht="15">
      <c r="D2101" s="62"/>
    </row>
    <row r="2102" ht="15">
      <c r="D2102" s="62"/>
    </row>
    <row r="2103" ht="15">
      <c r="D2103" s="62"/>
    </row>
    <row r="2104" ht="15">
      <c r="D2104" s="62"/>
    </row>
    <row r="2105" ht="15">
      <c r="D2105" s="62"/>
    </row>
    <row r="2106" ht="15">
      <c r="D2106" s="62"/>
    </row>
    <row r="2107" ht="15">
      <c r="D2107" s="62"/>
    </row>
    <row r="2108" ht="15">
      <c r="D2108" s="62"/>
    </row>
    <row r="2109" ht="15">
      <c r="D2109" s="62"/>
    </row>
    <row r="2110" ht="15">
      <c r="D2110" s="62"/>
    </row>
    <row r="2111" ht="15">
      <c r="D2111" s="62"/>
    </row>
    <row r="2112" ht="15">
      <c r="D2112" s="62"/>
    </row>
    <row r="2113" ht="15">
      <c r="D2113" s="62"/>
    </row>
    <row r="2114" ht="15">
      <c r="D2114" s="62"/>
    </row>
    <row r="2115" ht="15">
      <c r="D2115" s="62"/>
    </row>
    <row r="2116" ht="15">
      <c r="D2116" s="62"/>
    </row>
    <row r="2117" ht="15">
      <c r="D2117" s="62"/>
    </row>
    <row r="2118" ht="15">
      <c r="D2118" s="62"/>
    </row>
    <row r="2119" ht="15">
      <c r="D2119" s="62"/>
    </row>
    <row r="2120" ht="15">
      <c r="D2120" s="62"/>
    </row>
    <row r="2121" ht="15">
      <c r="D2121" s="62"/>
    </row>
    <row r="2122" ht="15">
      <c r="D2122" s="62"/>
    </row>
    <row r="2123" ht="15">
      <c r="D2123" s="62"/>
    </row>
    <row r="2124" ht="15">
      <c r="D2124" s="62"/>
    </row>
    <row r="2125" ht="15">
      <c r="D2125" s="62"/>
    </row>
    <row r="2126" ht="15">
      <c r="D2126" s="62"/>
    </row>
    <row r="2127" ht="15">
      <c r="D2127" s="62"/>
    </row>
    <row r="2128" ht="15">
      <c r="D2128" s="62"/>
    </row>
    <row r="2129" ht="15">
      <c r="D2129" s="62"/>
    </row>
    <row r="2130" ht="15">
      <c r="D2130" s="62"/>
    </row>
    <row r="2131" ht="15">
      <c r="D2131" s="62"/>
    </row>
    <row r="2132" ht="15">
      <c r="D2132" s="62"/>
    </row>
    <row r="2133" ht="15">
      <c r="D2133" s="62"/>
    </row>
    <row r="2134" ht="15">
      <c r="D2134" s="62"/>
    </row>
    <row r="2135" ht="15">
      <c r="D2135" s="62"/>
    </row>
    <row r="2136" ht="15">
      <c r="D2136" s="62"/>
    </row>
    <row r="2137" ht="15">
      <c r="D2137" s="62"/>
    </row>
    <row r="2138" ht="15">
      <c r="D2138" s="62"/>
    </row>
    <row r="2139" ht="15">
      <c r="D2139" s="62"/>
    </row>
    <row r="2140" ht="15">
      <c r="D2140" s="62"/>
    </row>
    <row r="2141" ht="15">
      <c r="D2141" s="62"/>
    </row>
    <row r="2142" ht="15">
      <c r="D2142" s="62"/>
    </row>
    <row r="2143" ht="15">
      <c r="D2143" s="62"/>
    </row>
    <row r="2144" ht="15">
      <c r="D2144" s="62"/>
    </row>
    <row r="2145" ht="15">
      <c r="D2145" s="62"/>
    </row>
    <row r="2146" ht="15">
      <c r="D2146" s="62"/>
    </row>
    <row r="2147" ht="15">
      <c r="D2147" s="62"/>
    </row>
    <row r="2148" ht="15">
      <c r="D2148" s="62"/>
    </row>
    <row r="2149" ht="15">
      <c r="D2149" s="62"/>
    </row>
    <row r="2150" ht="15">
      <c r="D2150" s="62"/>
    </row>
    <row r="2151" ht="15">
      <c r="D2151" s="62"/>
    </row>
    <row r="2152" ht="15">
      <c r="D2152" s="62"/>
    </row>
    <row r="2153" ht="15">
      <c r="D2153" s="62"/>
    </row>
    <row r="2154" ht="15">
      <c r="D2154" s="62"/>
    </row>
    <row r="2155" ht="15">
      <c r="D2155" s="62"/>
    </row>
    <row r="2156" ht="15">
      <c r="D2156" s="62"/>
    </row>
    <row r="2157" ht="15">
      <c r="D2157" s="62"/>
    </row>
    <row r="2158" ht="15">
      <c r="D2158" s="62"/>
    </row>
    <row r="2159" ht="15">
      <c r="D2159" s="62"/>
    </row>
    <row r="2160" ht="15">
      <c r="D2160" s="62"/>
    </row>
    <row r="2161" ht="15">
      <c r="D2161" s="62"/>
    </row>
    <row r="2162" ht="15">
      <c r="D2162" s="62"/>
    </row>
    <row r="2163" ht="15">
      <c r="D2163" s="62"/>
    </row>
    <row r="2164" ht="15">
      <c r="D2164" s="62"/>
    </row>
    <row r="2165" ht="15">
      <c r="D2165" s="62"/>
    </row>
    <row r="2166" ht="15">
      <c r="D2166" s="62"/>
    </row>
    <row r="2167" ht="15">
      <c r="D2167" s="62"/>
    </row>
    <row r="2168" ht="15">
      <c r="D2168" s="62"/>
    </row>
    <row r="2169" ht="15">
      <c r="D2169" s="62"/>
    </row>
    <row r="2170" ht="15">
      <c r="D2170" s="62"/>
    </row>
    <row r="2171" ht="15">
      <c r="D2171" s="62"/>
    </row>
    <row r="2172" ht="15">
      <c r="D2172" s="62"/>
    </row>
    <row r="2173" ht="15">
      <c r="D2173" s="62"/>
    </row>
    <row r="2174" ht="15">
      <c r="D2174" s="62"/>
    </row>
    <row r="2175" ht="15">
      <c r="D2175" s="62"/>
    </row>
    <row r="2176" ht="15">
      <c r="D2176" s="62"/>
    </row>
    <row r="2177" ht="15">
      <c r="D2177" s="62"/>
    </row>
    <row r="2178" ht="15">
      <c r="D2178" s="62"/>
    </row>
    <row r="2179" ht="15">
      <c r="D2179" s="62"/>
    </row>
    <row r="2180" ht="15">
      <c r="D2180" s="62"/>
    </row>
    <row r="2181" ht="15">
      <c r="D2181" s="62"/>
    </row>
    <row r="2182" ht="15">
      <c r="D2182" s="62"/>
    </row>
    <row r="2183" ht="15">
      <c r="D2183" s="62"/>
    </row>
    <row r="2184" ht="15">
      <c r="D2184" s="62"/>
    </row>
    <row r="2185" ht="15">
      <c r="D2185" s="62"/>
    </row>
    <row r="2186" ht="15">
      <c r="D2186" s="62"/>
    </row>
    <row r="2187" ht="15">
      <c r="D2187" s="62"/>
    </row>
    <row r="2188" ht="15">
      <c r="D2188" s="62"/>
    </row>
    <row r="2189" ht="15">
      <c r="D2189" s="62"/>
    </row>
    <row r="2190" ht="15">
      <c r="D2190" s="62"/>
    </row>
    <row r="2191" ht="15">
      <c r="D2191" s="62"/>
    </row>
    <row r="2192" ht="15">
      <c r="D2192" s="62"/>
    </row>
    <row r="2193" ht="15">
      <c r="D2193" s="62"/>
    </row>
    <row r="2194" ht="15">
      <c r="D2194" s="62"/>
    </row>
    <row r="2195" ht="15">
      <c r="D2195" s="62"/>
    </row>
    <row r="2196" ht="15">
      <c r="D2196" s="62"/>
    </row>
    <row r="2197" ht="15">
      <c r="D2197" s="62"/>
    </row>
    <row r="2198" ht="15">
      <c r="D2198" s="62"/>
    </row>
    <row r="2199" ht="15">
      <c r="D2199" s="62"/>
    </row>
    <row r="2200" ht="15">
      <c r="D2200" s="62"/>
    </row>
    <row r="2201" ht="15">
      <c r="D2201" s="62"/>
    </row>
    <row r="2202" ht="15">
      <c r="D2202" s="62"/>
    </row>
    <row r="2203" ht="15">
      <c r="D2203" s="62"/>
    </row>
    <row r="2204" ht="15">
      <c r="D2204" s="62"/>
    </row>
    <row r="2205" ht="15">
      <c r="D2205" s="62"/>
    </row>
    <row r="2206" ht="15">
      <c r="D2206" s="62"/>
    </row>
    <row r="2207" ht="15">
      <c r="D2207" s="62"/>
    </row>
    <row r="2208" ht="15">
      <c r="D2208" s="62"/>
    </row>
    <row r="2209" ht="15">
      <c r="D2209" s="62"/>
    </row>
    <row r="2210" ht="15">
      <c r="D2210" s="62"/>
    </row>
    <row r="2211" ht="15">
      <c r="D2211" s="62"/>
    </row>
    <row r="2212" ht="15">
      <c r="D2212" s="62"/>
    </row>
    <row r="2213" ht="15">
      <c r="D2213" s="62"/>
    </row>
    <row r="2214" ht="15">
      <c r="D2214" s="62"/>
    </row>
    <row r="2215" ht="15">
      <c r="D2215" s="62"/>
    </row>
    <row r="2216" ht="15">
      <c r="D2216" s="62"/>
    </row>
    <row r="2217" ht="15">
      <c r="D2217" s="62"/>
    </row>
    <row r="2218" ht="15">
      <c r="D2218" s="62"/>
    </row>
    <row r="2219" ht="15">
      <c r="D2219" s="62"/>
    </row>
    <row r="2220" ht="15">
      <c r="D2220" s="62"/>
    </row>
    <row r="2221" ht="15">
      <c r="D2221" s="62"/>
    </row>
    <row r="2222" ht="15">
      <c r="D2222" s="62"/>
    </row>
    <row r="2223" ht="15">
      <c r="D2223" s="62"/>
    </row>
    <row r="2224" ht="15">
      <c r="D2224" s="62"/>
    </row>
    <row r="2225" ht="15">
      <c r="D2225" s="62"/>
    </row>
    <row r="2226" ht="15">
      <c r="D2226" s="62"/>
    </row>
    <row r="2227" ht="15">
      <c r="D2227" s="62"/>
    </row>
    <row r="2228" ht="15">
      <c r="D2228" s="62"/>
    </row>
    <row r="2229" ht="15">
      <c r="D2229" s="62"/>
    </row>
    <row r="2230" ht="15">
      <c r="D2230" s="62"/>
    </row>
    <row r="2231" ht="15">
      <c r="D2231" s="62"/>
    </row>
    <row r="2232" ht="15">
      <c r="D2232" s="62"/>
    </row>
    <row r="2233" ht="15">
      <c r="D2233" s="62"/>
    </row>
    <row r="2234" ht="15">
      <c r="D2234" s="62"/>
    </row>
    <row r="2235" ht="15">
      <c r="D2235" s="62"/>
    </row>
    <row r="2236" ht="15">
      <c r="D2236" s="62"/>
    </row>
    <row r="2237" ht="15">
      <c r="D2237" s="62"/>
    </row>
    <row r="2238" ht="15">
      <c r="D2238" s="62"/>
    </row>
    <row r="2239" ht="15">
      <c r="D2239" s="62"/>
    </row>
    <row r="2240" ht="15">
      <c r="D2240" s="62"/>
    </row>
    <row r="2241" ht="15">
      <c r="D2241" s="62"/>
    </row>
    <row r="2242" ht="15">
      <c r="D2242" s="62"/>
    </row>
    <row r="2243" ht="15">
      <c r="D2243" s="62"/>
    </row>
    <row r="2244" ht="15">
      <c r="D2244" s="62"/>
    </row>
    <row r="2245" ht="15">
      <c r="D2245" s="62"/>
    </row>
    <row r="2246" ht="15">
      <c r="D2246" s="62"/>
    </row>
    <row r="2247" ht="15">
      <c r="D2247" s="62"/>
    </row>
    <row r="2248" ht="15">
      <c r="D2248" s="62"/>
    </row>
    <row r="2249" ht="15">
      <c r="D2249" s="62"/>
    </row>
    <row r="2250" ht="15">
      <c r="D2250" s="62"/>
    </row>
    <row r="2251" ht="15">
      <c r="D2251" s="62"/>
    </row>
    <row r="2252" ht="15">
      <c r="D2252" s="62"/>
    </row>
    <row r="2253" ht="15">
      <c r="D2253" s="62"/>
    </row>
    <row r="2254" ht="15">
      <c r="D2254" s="62"/>
    </row>
    <row r="2255" ht="15">
      <c r="D2255" s="62"/>
    </row>
    <row r="2256" ht="15">
      <c r="D2256" s="62"/>
    </row>
    <row r="2257" ht="15">
      <c r="D2257" s="62"/>
    </row>
    <row r="2258" ht="15">
      <c r="D2258" s="62"/>
    </row>
    <row r="2259" ht="15">
      <c r="D2259" s="62"/>
    </row>
    <row r="2260" ht="15">
      <c r="D2260" s="62"/>
    </row>
    <row r="2261" ht="15">
      <c r="D2261" s="62"/>
    </row>
    <row r="2262" ht="15">
      <c r="D2262" s="62"/>
    </row>
    <row r="2263" ht="15">
      <c r="D2263" s="62"/>
    </row>
    <row r="2264" ht="15">
      <c r="D2264" s="62"/>
    </row>
    <row r="2265" ht="15">
      <c r="D2265" s="62"/>
    </row>
    <row r="2266" ht="15">
      <c r="D2266" s="62"/>
    </row>
    <row r="2267" ht="15">
      <c r="D2267" s="62"/>
    </row>
    <row r="2268" ht="15">
      <c r="D2268" s="62"/>
    </row>
    <row r="2269" ht="15">
      <c r="D2269" s="62"/>
    </row>
    <row r="2270" ht="15">
      <c r="D2270" s="62"/>
    </row>
    <row r="2271" ht="15">
      <c r="D2271" s="62"/>
    </row>
    <row r="2272" ht="15">
      <c r="D2272" s="62"/>
    </row>
    <row r="2273" ht="15">
      <c r="D2273" s="62"/>
    </row>
    <row r="2274" ht="15">
      <c r="D2274" s="62"/>
    </row>
    <row r="2275" ht="15">
      <c r="D2275" s="62"/>
    </row>
    <row r="2276" ht="15">
      <c r="D2276" s="62"/>
    </row>
    <row r="2277" ht="15">
      <c r="D2277" s="62"/>
    </row>
    <row r="2278" ht="15">
      <c r="D2278" s="62"/>
    </row>
    <row r="2279" ht="15">
      <c r="D2279" s="62"/>
    </row>
    <row r="2280" ht="15">
      <c r="D2280" s="62"/>
    </row>
    <row r="2281" ht="15">
      <c r="D2281" s="62"/>
    </row>
    <row r="2282" ht="15">
      <c r="D2282" s="62"/>
    </row>
    <row r="2283" ht="15">
      <c r="D2283" s="62"/>
    </row>
    <row r="2284" ht="15">
      <c r="D2284" s="62"/>
    </row>
    <row r="2285" ht="15">
      <c r="D2285" s="62"/>
    </row>
    <row r="2286" ht="15">
      <c r="D2286" s="62"/>
    </row>
    <row r="2287" ht="15">
      <c r="D2287" s="62"/>
    </row>
    <row r="2288" ht="15">
      <c r="D2288" s="62"/>
    </row>
    <row r="2289" ht="15">
      <c r="D2289" s="62"/>
    </row>
    <row r="2290" ht="15">
      <c r="D2290" s="62"/>
    </row>
    <row r="2291" ht="15">
      <c r="D2291" s="62"/>
    </row>
    <row r="2292" ht="15">
      <c r="D2292" s="62"/>
    </row>
    <row r="2293" ht="15">
      <c r="D2293" s="62"/>
    </row>
    <row r="2294" ht="15">
      <c r="D2294" s="62"/>
    </row>
    <row r="2295" ht="15">
      <c r="D2295" s="62"/>
    </row>
    <row r="2296" ht="15">
      <c r="D2296" s="62"/>
    </row>
    <row r="2297" ht="15">
      <c r="D2297" s="62"/>
    </row>
    <row r="2298" ht="15">
      <c r="D2298" s="62"/>
    </row>
    <row r="2299" ht="15">
      <c r="D2299" s="62"/>
    </row>
    <row r="2300" ht="15">
      <c r="D2300" s="62"/>
    </row>
    <row r="2301" ht="15">
      <c r="D2301" s="62"/>
    </row>
    <row r="2302" ht="15">
      <c r="D2302" s="62"/>
    </row>
    <row r="2303" ht="15">
      <c r="D2303" s="62"/>
    </row>
    <row r="2304" ht="15">
      <c r="D2304" s="62"/>
    </row>
    <row r="2305" ht="15">
      <c r="D2305" s="62"/>
    </row>
    <row r="2306" ht="15">
      <c r="D2306" s="62"/>
    </row>
    <row r="2307" ht="15">
      <c r="D2307" s="62"/>
    </row>
    <row r="2308" ht="15">
      <c r="D2308" s="62"/>
    </row>
    <row r="2309" ht="15">
      <c r="D2309" s="62"/>
    </row>
    <row r="2310" ht="15">
      <c r="D2310" s="62"/>
    </row>
    <row r="2311" ht="15">
      <c r="D2311" s="62"/>
    </row>
    <row r="2312" ht="15">
      <c r="D2312" s="62"/>
    </row>
    <row r="2313" ht="15">
      <c r="D2313" s="62"/>
    </row>
    <row r="2314" ht="15">
      <c r="D2314" s="62"/>
    </row>
    <row r="2315" ht="15">
      <c r="D2315" s="62"/>
    </row>
    <row r="2316" ht="15">
      <c r="D2316" s="62"/>
    </row>
    <row r="2317" ht="15">
      <c r="D2317" s="62"/>
    </row>
    <row r="2318" ht="15">
      <c r="D2318" s="62"/>
    </row>
    <row r="2319" ht="15">
      <c r="D2319" s="62"/>
    </row>
    <row r="2320" ht="15">
      <c r="D2320" s="62"/>
    </row>
    <row r="2321" ht="15">
      <c r="D2321" s="62"/>
    </row>
    <row r="2322" ht="15">
      <c r="D2322" s="62"/>
    </row>
    <row r="2323" ht="15">
      <c r="D2323" s="62"/>
    </row>
    <row r="2324" ht="15">
      <c r="D2324" s="62"/>
    </row>
    <row r="2325" ht="15">
      <c r="D2325" s="62"/>
    </row>
    <row r="2326" ht="15">
      <c r="D2326" s="62"/>
    </row>
    <row r="2327" ht="15">
      <c r="D2327" s="62"/>
    </row>
    <row r="2328" ht="15">
      <c r="D2328" s="62"/>
    </row>
    <row r="2329" ht="15">
      <c r="D2329" s="62"/>
    </row>
    <row r="2330" ht="15">
      <c r="D2330" s="62"/>
    </row>
    <row r="2331" ht="15">
      <c r="D2331" s="62"/>
    </row>
    <row r="2332" ht="15">
      <c r="D2332" s="62"/>
    </row>
    <row r="2333" ht="15">
      <c r="D2333" s="62"/>
    </row>
    <row r="2334" ht="15">
      <c r="D2334" s="62"/>
    </row>
    <row r="2335" ht="15">
      <c r="D2335" s="62"/>
    </row>
    <row r="2336" ht="15">
      <c r="D2336" s="62"/>
    </row>
    <row r="2337" ht="15">
      <c r="D2337" s="62"/>
    </row>
    <row r="2338" ht="15">
      <c r="D2338" s="62"/>
    </row>
    <row r="2339" ht="15">
      <c r="D2339" s="62"/>
    </row>
    <row r="2340" ht="15">
      <c r="D2340" s="62"/>
    </row>
    <row r="2341" ht="15">
      <c r="D2341" s="62"/>
    </row>
    <row r="2342" ht="15">
      <c r="D2342" s="62"/>
    </row>
    <row r="2343" ht="15">
      <c r="D2343" s="62"/>
    </row>
    <row r="2344" ht="15">
      <c r="D2344" s="62"/>
    </row>
    <row r="2345" ht="15">
      <c r="D2345" s="62"/>
    </row>
    <row r="2346" ht="15">
      <c r="D2346" s="62"/>
    </row>
    <row r="2347" ht="15">
      <c r="D2347" s="62"/>
    </row>
    <row r="2348" ht="15">
      <c r="D2348" s="62"/>
    </row>
    <row r="2349" ht="15">
      <c r="D2349" s="62"/>
    </row>
    <row r="2350" ht="15">
      <c r="D2350" s="62"/>
    </row>
    <row r="2351" ht="15">
      <c r="D2351" s="62"/>
    </row>
    <row r="2352" ht="15">
      <c r="D2352" s="62"/>
    </row>
    <row r="2353" ht="15">
      <c r="D2353" s="62"/>
    </row>
    <row r="2354" ht="15">
      <c r="D2354" s="62"/>
    </row>
    <row r="2355" ht="15">
      <c r="D2355" s="62"/>
    </row>
    <row r="2356" ht="15">
      <c r="D2356" s="62"/>
    </row>
    <row r="2357" ht="15">
      <c r="D2357" s="62"/>
    </row>
    <row r="2358" ht="15">
      <c r="D2358" s="62"/>
    </row>
    <row r="2359" ht="15">
      <c r="D2359" s="62"/>
    </row>
    <row r="2360" ht="15">
      <c r="D2360" s="62"/>
    </row>
    <row r="2361" ht="15">
      <c r="D2361" s="62"/>
    </row>
    <row r="2362" ht="15">
      <c r="D2362" s="62"/>
    </row>
    <row r="2363" ht="15">
      <c r="D2363" s="62"/>
    </row>
    <row r="2364" ht="15">
      <c r="D2364" s="62"/>
    </row>
    <row r="2365" ht="15">
      <c r="D2365" s="62"/>
    </row>
    <row r="2366" ht="15">
      <c r="D2366" s="62"/>
    </row>
    <row r="2367" ht="15">
      <c r="D2367" s="62"/>
    </row>
    <row r="2368" ht="15">
      <c r="D2368" s="62"/>
    </row>
    <row r="2369" ht="15">
      <c r="D2369" s="62"/>
    </row>
    <row r="2370" ht="15">
      <c r="D2370" s="62"/>
    </row>
    <row r="2371" ht="15">
      <c r="D2371" s="62"/>
    </row>
    <row r="2372" ht="15">
      <c r="D2372" s="62"/>
    </row>
    <row r="2373" ht="15">
      <c r="D2373" s="62"/>
    </row>
    <row r="2374" ht="15">
      <c r="D2374" s="62"/>
    </row>
    <row r="2375" ht="15">
      <c r="D2375" s="62"/>
    </row>
    <row r="2376" ht="15">
      <c r="D2376" s="62"/>
    </row>
    <row r="2377" ht="15">
      <c r="D2377" s="62"/>
    </row>
    <row r="2378" ht="15">
      <c r="D2378" s="62"/>
    </row>
    <row r="2379" ht="15">
      <c r="D2379" s="62"/>
    </row>
    <row r="2380" ht="15">
      <c r="D2380" s="62"/>
    </row>
    <row r="2381" ht="15">
      <c r="D2381" s="62"/>
    </row>
    <row r="2382" ht="15">
      <c r="D2382" s="62"/>
    </row>
    <row r="2383" ht="15">
      <c r="D2383" s="62"/>
    </row>
    <row r="2384" ht="15">
      <c r="D2384" s="62"/>
    </row>
    <row r="2385" ht="15">
      <c r="D2385" s="62"/>
    </row>
    <row r="2386" ht="15">
      <c r="D2386" s="62"/>
    </row>
    <row r="2387" ht="15">
      <c r="D2387" s="62"/>
    </row>
    <row r="2388" ht="15">
      <c r="D2388" s="62"/>
    </row>
    <row r="2389" ht="15">
      <c r="D2389" s="62"/>
    </row>
    <row r="2390" ht="15">
      <c r="D2390" s="62"/>
    </row>
    <row r="2391" ht="15">
      <c r="D2391" s="62"/>
    </row>
    <row r="2392" ht="15">
      <c r="D2392" s="62"/>
    </row>
    <row r="2393" ht="15">
      <c r="D2393" s="62"/>
    </row>
    <row r="2394" ht="15">
      <c r="D2394" s="62"/>
    </row>
    <row r="2395" ht="15">
      <c r="D2395" s="62"/>
    </row>
    <row r="2396" ht="15">
      <c r="D2396" s="62"/>
    </row>
    <row r="2397" ht="15">
      <c r="D2397" s="62"/>
    </row>
    <row r="2398" ht="15">
      <c r="D2398" s="62"/>
    </row>
    <row r="2399" ht="15">
      <c r="D2399" s="62"/>
    </row>
    <row r="2400" ht="15">
      <c r="D2400" s="62"/>
    </row>
    <row r="2401" ht="15">
      <c r="D2401" s="62"/>
    </row>
    <row r="2402" ht="15">
      <c r="D2402" s="62"/>
    </row>
    <row r="2403" ht="15">
      <c r="D2403" s="62"/>
    </row>
    <row r="2404" ht="15">
      <c r="D2404" s="62"/>
    </row>
    <row r="2405" ht="15">
      <c r="D2405" s="62"/>
    </row>
    <row r="2406" ht="15">
      <c r="D2406" s="62"/>
    </row>
    <row r="2407" ht="15">
      <c r="D2407" s="62"/>
    </row>
    <row r="2408" ht="15">
      <c r="D2408" s="62"/>
    </row>
    <row r="2409" ht="15">
      <c r="D2409" s="62"/>
    </row>
    <row r="2410" ht="15">
      <c r="D2410" s="62"/>
    </row>
    <row r="2411" ht="15">
      <c r="D2411" s="62"/>
    </row>
    <row r="2412" ht="15">
      <c r="D2412" s="62"/>
    </row>
    <row r="2413" ht="15">
      <c r="D2413" s="62"/>
    </row>
    <row r="2414" ht="15">
      <c r="D2414" s="62"/>
    </row>
    <row r="2415" ht="15">
      <c r="D2415" s="62"/>
    </row>
    <row r="2416" ht="15">
      <c r="D2416" s="62"/>
    </row>
    <row r="2417" ht="15">
      <c r="D2417" s="62"/>
    </row>
    <row r="2418" ht="15">
      <c r="D2418" s="62"/>
    </row>
    <row r="2419" ht="15">
      <c r="D2419" s="62"/>
    </row>
    <row r="2420" ht="15">
      <c r="D2420" s="62"/>
    </row>
    <row r="2421" ht="15">
      <c r="D2421" s="62"/>
    </row>
    <row r="2422" ht="15">
      <c r="D2422" s="62"/>
    </row>
    <row r="2423" ht="15">
      <c r="D2423" s="62"/>
    </row>
    <row r="2424" ht="15">
      <c r="D2424" s="62"/>
    </row>
    <row r="2425" ht="15">
      <c r="D2425" s="62"/>
    </row>
    <row r="2426" ht="15">
      <c r="D2426" s="62"/>
    </row>
    <row r="2427" ht="15">
      <c r="D2427" s="62"/>
    </row>
    <row r="2428" ht="15">
      <c r="D2428" s="62"/>
    </row>
    <row r="2429" ht="15">
      <c r="D2429" s="62"/>
    </row>
    <row r="2430" ht="15">
      <c r="D2430" s="62"/>
    </row>
    <row r="2431" ht="15">
      <c r="D2431" s="62"/>
    </row>
    <row r="2432" ht="15">
      <c r="D2432" s="62"/>
    </row>
    <row r="2433" ht="15">
      <c r="D2433" s="62"/>
    </row>
    <row r="2434" ht="15">
      <c r="D2434" s="62"/>
    </row>
    <row r="2435" ht="15">
      <c r="D2435" s="62"/>
    </row>
    <row r="2436" ht="15">
      <c r="D2436" s="62"/>
    </row>
    <row r="2437" ht="15">
      <c r="D2437" s="62"/>
    </row>
    <row r="2438" ht="15">
      <c r="D2438" s="62"/>
    </row>
    <row r="2439" ht="15">
      <c r="D2439" s="62"/>
    </row>
    <row r="2440" ht="15">
      <c r="D2440" s="62"/>
    </row>
    <row r="2441" ht="15">
      <c r="D2441" s="62"/>
    </row>
    <row r="2442" ht="15">
      <c r="D2442" s="62"/>
    </row>
    <row r="2443" ht="15">
      <c r="D2443" s="62"/>
    </row>
    <row r="2444" ht="15">
      <c r="D2444" s="62"/>
    </row>
    <row r="2445" ht="15">
      <c r="D2445" s="62"/>
    </row>
    <row r="2446" ht="15">
      <c r="D2446" s="62"/>
    </row>
    <row r="2447" ht="15">
      <c r="D2447" s="62"/>
    </row>
    <row r="2448" ht="15">
      <c r="D2448" s="62"/>
    </row>
    <row r="2449" ht="15">
      <c r="D2449" s="62"/>
    </row>
    <row r="2450" ht="15">
      <c r="D2450" s="62"/>
    </row>
    <row r="2451" ht="15">
      <c r="D2451" s="62"/>
    </row>
    <row r="2452" ht="15">
      <c r="D2452" s="62"/>
    </row>
    <row r="2453" ht="15">
      <c r="D2453" s="62"/>
    </row>
    <row r="2454" ht="15">
      <c r="D2454" s="62"/>
    </row>
    <row r="2455" ht="15">
      <c r="D2455" s="62"/>
    </row>
    <row r="2456" ht="15">
      <c r="D2456" s="62"/>
    </row>
    <row r="2457" ht="15">
      <c r="D2457" s="62"/>
    </row>
    <row r="2458" ht="15">
      <c r="D2458" s="62"/>
    </row>
    <row r="2459" ht="15">
      <c r="D2459" s="62"/>
    </row>
    <row r="2460" ht="15">
      <c r="D2460" s="62"/>
    </row>
    <row r="2461" ht="15">
      <c r="D2461" s="62"/>
    </row>
    <row r="2462" ht="15">
      <c r="D2462" s="62"/>
    </row>
    <row r="2463" ht="15">
      <c r="D2463" s="62"/>
    </row>
    <row r="2464" ht="15">
      <c r="D2464" s="62"/>
    </row>
    <row r="2465" ht="15">
      <c r="D2465" s="62"/>
    </row>
    <row r="2466" ht="15">
      <c r="D2466" s="62"/>
    </row>
    <row r="2467" ht="15">
      <c r="D2467" s="62"/>
    </row>
    <row r="2468" ht="15">
      <c r="D2468" s="62"/>
    </row>
    <row r="2469" ht="15">
      <c r="D2469" s="62"/>
    </row>
    <row r="2470" ht="15">
      <c r="D2470" s="62"/>
    </row>
    <row r="2471" ht="15">
      <c r="D2471" s="62"/>
    </row>
    <row r="2472" ht="15">
      <c r="D2472" s="62"/>
    </row>
    <row r="2473" ht="15">
      <c r="D2473" s="62"/>
    </row>
    <row r="2474" ht="15">
      <c r="D2474" s="62"/>
    </row>
    <row r="2475" ht="15">
      <c r="D2475" s="62"/>
    </row>
    <row r="2476" ht="15">
      <c r="D2476" s="62"/>
    </row>
    <row r="2477" ht="15">
      <c r="D2477" s="62"/>
    </row>
    <row r="2478" ht="15">
      <c r="D2478" s="62"/>
    </row>
    <row r="2479" ht="15">
      <c r="D2479" s="62"/>
    </row>
    <row r="2480" ht="15">
      <c r="D2480" s="62"/>
    </row>
    <row r="2481" ht="15">
      <c r="D2481" s="62"/>
    </row>
    <row r="2482" ht="15">
      <c r="D2482" s="62"/>
    </row>
    <row r="2483" ht="15">
      <c r="D2483" s="62"/>
    </row>
    <row r="2484" ht="15">
      <c r="D2484" s="62"/>
    </row>
    <row r="2485" ht="15">
      <c r="D2485" s="62"/>
    </row>
    <row r="2486" ht="15">
      <c r="D2486" s="62"/>
    </row>
    <row r="2487" ht="15">
      <c r="D2487" s="62"/>
    </row>
    <row r="2488" ht="15">
      <c r="D2488" s="62"/>
    </row>
    <row r="2489" ht="15">
      <c r="D2489" s="62"/>
    </row>
    <row r="2490" ht="15">
      <c r="D2490" s="62"/>
    </row>
    <row r="2491" ht="15">
      <c r="D2491" s="62"/>
    </row>
    <row r="2492" ht="15">
      <c r="D2492" s="62"/>
    </row>
    <row r="2493" ht="15">
      <c r="D2493" s="62"/>
    </row>
    <row r="2494" ht="15">
      <c r="D2494" s="62"/>
    </row>
    <row r="2495" ht="15">
      <c r="D2495" s="62"/>
    </row>
    <row r="2496" ht="15">
      <c r="D2496" s="62"/>
    </row>
    <row r="2497" ht="15">
      <c r="D2497" s="62"/>
    </row>
    <row r="2498" ht="15">
      <c r="D2498" s="62"/>
    </row>
    <row r="2499" ht="15">
      <c r="D2499" s="62"/>
    </row>
    <row r="2500" ht="15">
      <c r="D2500" s="62"/>
    </row>
    <row r="2501" ht="15">
      <c r="D2501" s="62"/>
    </row>
    <row r="2502" ht="15">
      <c r="D2502" s="62"/>
    </row>
    <row r="2503" ht="15">
      <c r="D2503" s="62"/>
    </row>
    <row r="2504" ht="15">
      <c r="D2504" s="62"/>
    </row>
    <row r="2505" ht="15">
      <c r="D2505" s="62"/>
    </row>
    <row r="2506" ht="15">
      <c r="D2506" s="62"/>
    </row>
    <row r="2507" ht="15">
      <c r="D2507" s="62"/>
    </row>
    <row r="2508" ht="15">
      <c r="D2508" s="62"/>
    </row>
    <row r="2509" ht="15">
      <c r="D2509" s="62"/>
    </row>
    <row r="2510" ht="15">
      <c r="D2510" s="62"/>
    </row>
    <row r="2511" ht="15">
      <c r="D2511" s="62"/>
    </row>
    <row r="2512" ht="15">
      <c r="D2512" s="62"/>
    </row>
    <row r="2513" ht="15">
      <c r="D2513" s="62"/>
    </row>
    <row r="2514" ht="15">
      <c r="D2514" s="62"/>
    </row>
    <row r="2515" ht="15">
      <c r="D2515" s="62"/>
    </row>
    <row r="2516" ht="15">
      <c r="D2516" s="62"/>
    </row>
    <row r="2517" ht="15">
      <c r="D2517" s="62"/>
    </row>
    <row r="2518" ht="15">
      <c r="D2518" s="62"/>
    </row>
    <row r="2519" ht="15">
      <c r="D2519" s="62"/>
    </row>
    <row r="2520" ht="15">
      <c r="D2520" s="62"/>
    </row>
    <row r="2521" ht="15">
      <c r="D2521" s="62"/>
    </row>
    <row r="2522" ht="15">
      <c r="D2522" s="62"/>
    </row>
    <row r="2523" ht="15">
      <c r="D2523" s="62"/>
    </row>
    <row r="2524" ht="15">
      <c r="D2524" s="62"/>
    </row>
    <row r="2525" ht="15">
      <c r="D2525" s="62"/>
    </row>
    <row r="2526" ht="15">
      <c r="D2526" s="62"/>
    </row>
    <row r="2527" ht="15">
      <c r="D2527" s="62"/>
    </row>
    <row r="2528" ht="15">
      <c r="D2528" s="62"/>
    </row>
    <row r="2529" ht="15">
      <c r="D2529" s="62"/>
    </row>
    <row r="2530" ht="15">
      <c r="D2530" s="62"/>
    </row>
    <row r="2531" ht="15">
      <c r="D2531" s="62"/>
    </row>
    <row r="2532" ht="15">
      <c r="D2532" s="62"/>
    </row>
    <row r="2533" ht="15">
      <c r="D2533" s="62"/>
    </row>
    <row r="2534" ht="15">
      <c r="D2534" s="62"/>
    </row>
    <row r="2535" ht="15">
      <c r="D2535" s="62"/>
    </row>
    <row r="2536" ht="15">
      <c r="D2536" s="62"/>
    </row>
    <row r="2537" ht="15">
      <c r="D2537" s="62"/>
    </row>
    <row r="2538" ht="15">
      <c r="D2538" s="62"/>
    </row>
    <row r="2539" ht="15">
      <c r="D2539" s="62"/>
    </row>
    <row r="2540" ht="15">
      <c r="D2540" s="62"/>
    </row>
    <row r="2541" ht="15">
      <c r="D2541" s="62"/>
    </row>
    <row r="2542" ht="15">
      <c r="D2542" s="62"/>
    </row>
    <row r="2543" ht="15">
      <c r="D2543" s="62"/>
    </row>
    <row r="2544" ht="15">
      <c r="D2544" s="62"/>
    </row>
    <row r="2545" ht="15">
      <c r="D2545" s="62"/>
    </row>
    <row r="2546" ht="15">
      <c r="D2546" s="62"/>
    </row>
    <row r="2547" ht="15">
      <c r="D2547" s="62"/>
    </row>
    <row r="2548" ht="15">
      <c r="D2548" s="62"/>
    </row>
    <row r="2549" ht="15">
      <c r="D2549" s="62"/>
    </row>
    <row r="2550" ht="15">
      <c r="D2550" s="62"/>
    </row>
    <row r="2551" ht="15">
      <c r="D2551" s="62"/>
    </row>
    <row r="2552" ht="15">
      <c r="D2552" s="62"/>
    </row>
    <row r="2553" ht="15">
      <c r="D2553" s="62"/>
    </row>
    <row r="2554" ht="15">
      <c r="D2554" s="62"/>
    </row>
    <row r="2555" ht="15">
      <c r="D2555" s="62"/>
    </row>
    <row r="2556" ht="15">
      <c r="D2556" s="62"/>
    </row>
    <row r="2557" ht="15">
      <c r="D2557" s="62"/>
    </row>
    <row r="2558" ht="15">
      <c r="D2558" s="62"/>
    </row>
    <row r="2559" ht="15">
      <c r="D2559" s="62"/>
    </row>
    <row r="2560" ht="15">
      <c r="D2560" s="62"/>
    </row>
    <row r="2561" ht="15">
      <c r="D2561" s="62"/>
    </row>
    <row r="2562" ht="15">
      <c r="D2562" s="62"/>
    </row>
    <row r="2563" ht="15">
      <c r="D2563" s="62"/>
    </row>
    <row r="2564" ht="15">
      <c r="D2564" s="62"/>
    </row>
    <row r="2565" ht="15">
      <c r="D2565" s="62"/>
    </row>
    <row r="2566" ht="15">
      <c r="D2566" s="62"/>
    </row>
    <row r="2567" ht="15">
      <c r="D2567" s="62"/>
    </row>
    <row r="2568" ht="15">
      <c r="D2568" s="62"/>
    </row>
    <row r="2569" ht="15">
      <c r="D2569" s="62"/>
    </row>
    <row r="2570" ht="15">
      <c r="D2570" s="62"/>
    </row>
    <row r="2571" ht="15">
      <c r="D2571" s="62"/>
    </row>
    <row r="2572" ht="15">
      <c r="D2572" s="62"/>
    </row>
    <row r="2573" ht="15">
      <c r="D2573" s="62"/>
    </row>
    <row r="2574" ht="15">
      <c r="D2574" s="62"/>
    </row>
    <row r="2575" ht="15">
      <c r="D2575" s="62"/>
    </row>
    <row r="2576" ht="15">
      <c r="D2576" s="62"/>
    </row>
    <row r="2577" ht="15">
      <c r="D2577" s="62"/>
    </row>
    <row r="2578" ht="15">
      <c r="D2578" s="62"/>
    </row>
    <row r="2579" ht="15">
      <c r="D2579" s="62"/>
    </row>
    <row r="2580" ht="15">
      <c r="D2580" s="62"/>
    </row>
    <row r="2581" ht="15">
      <c r="D2581" s="62"/>
    </row>
    <row r="2582" ht="15">
      <c r="D2582" s="62"/>
    </row>
    <row r="2583" ht="15">
      <c r="D2583" s="62"/>
    </row>
    <row r="2584" ht="15">
      <c r="D2584" s="62"/>
    </row>
    <row r="2585" ht="15">
      <c r="D2585" s="62"/>
    </row>
    <row r="2586" ht="15">
      <c r="D2586" s="62"/>
    </row>
    <row r="2587" ht="15">
      <c r="D2587" s="62"/>
    </row>
    <row r="2588" ht="15">
      <c r="D2588" s="62"/>
    </row>
    <row r="2589" ht="15">
      <c r="D2589" s="62"/>
    </row>
    <row r="2590" ht="15">
      <c r="D2590" s="62"/>
    </row>
    <row r="2591" ht="15">
      <c r="D2591" s="62"/>
    </row>
    <row r="2592" ht="15">
      <c r="D2592" s="62"/>
    </row>
    <row r="2593" ht="15">
      <c r="D2593" s="62"/>
    </row>
    <row r="2594" ht="15">
      <c r="D2594" s="62"/>
    </row>
    <row r="2595" ht="15">
      <c r="D2595" s="62"/>
    </row>
    <row r="2596" ht="15">
      <c r="D2596" s="62"/>
    </row>
    <row r="2597" ht="15">
      <c r="D2597" s="62"/>
    </row>
    <row r="2598" ht="15">
      <c r="D2598" s="62"/>
    </row>
    <row r="2599" ht="15">
      <c r="D2599" s="62"/>
    </row>
    <row r="2600" ht="15">
      <c r="D2600" s="62"/>
    </row>
    <row r="2601" ht="15">
      <c r="D2601" s="62"/>
    </row>
    <row r="2602" ht="15">
      <c r="D2602" s="62"/>
    </row>
    <row r="2603" ht="15">
      <c r="D2603" s="62"/>
    </row>
    <row r="2604" ht="15">
      <c r="D2604" s="62"/>
    </row>
    <row r="2605" ht="15">
      <c r="D2605" s="62"/>
    </row>
    <row r="2606" ht="15">
      <c r="D2606" s="62"/>
    </row>
    <row r="2607" ht="15">
      <c r="D2607" s="62"/>
    </row>
    <row r="2608" ht="15">
      <c r="D2608" s="62"/>
    </row>
    <row r="2609" ht="15">
      <c r="D2609" s="62"/>
    </row>
    <row r="2610" ht="15">
      <c r="D2610" s="62"/>
    </row>
    <row r="2611" ht="15">
      <c r="D2611" s="62"/>
    </row>
    <row r="2612" ht="15">
      <c r="D2612" s="62"/>
    </row>
    <row r="2613" ht="15">
      <c r="D2613" s="62"/>
    </row>
    <row r="2614" ht="15">
      <c r="D2614" s="62"/>
    </row>
    <row r="2615" ht="15">
      <c r="D2615" s="62"/>
    </row>
    <row r="2616" ht="15">
      <c r="D2616" s="62"/>
    </row>
    <row r="2617" ht="15">
      <c r="D2617" s="62"/>
    </row>
    <row r="2618" ht="15">
      <c r="D2618" s="62"/>
    </row>
    <row r="2619" ht="15">
      <c r="D2619" s="62"/>
    </row>
    <row r="2620" ht="15">
      <c r="D2620" s="62"/>
    </row>
    <row r="2621" ht="15">
      <c r="D2621" s="62"/>
    </row>
    <row r="2622" ht="15">
      <c r="D2622" s="62"/>
    </row>
    <row r="2623" ht="15">
      <c r="D2623" s="62"/>
    </row>
    <row r="2624" ht="15">
      <c r="D2624" s="62"/>
    </row>
    <row r="2625" ht="15">
      <c r="D2625" s="62"/>
    </row>
    <row r="2626" ht="15">
      <c r="D2626" s="62"/>
    </row>
    <row r="2627" ht="15">
      <c r="D2627" s="62"/>
    </row>
    <row r="2628" ht="15">
      <c r="D2628" s="62"/>
    </row>
    <row r="2629" ht="15">
      <c r="D2629" s="62"/>
    </row>
    <row r="2630" ht="15">
      <c r="D2630" s="62"/>
    </row>
    <row r="2631" ht="15">
      <c r="D2631" s="62"/>
    </row>
    <row r="2632" ht="15">
      <c r="D2632" s="62"/>
    </row>
    <row r="2633" ht="15">
      <c r="D2633" s="62"/>
    </row>
    <row r="2634" ht="15">
      <c r="D2634" s="62"/>
    </row>
    <row r="2635" ht="15">
      <c r="D2635" s="62"/>
    </row>
    <row r="2636" ht="15">
      <c r="D2636" s="62"/>
    </row>
    <row r="2637" ht="15">
      <c r="D2637" s="62"/>
    </row>
    <row r="2638" ht="15">
      <c r="D2638" s="62"/>
    </row>
    <row r="2639" ht="15">
      <c r="D2639" s="62"/>
    </row>
    <row r="2640" ht="15">
      <c r="D2640" s="62"/>
    </row>
    <row r="2641" ht="15">
      <c r="D2641" s="62"/>
    </row>
    <row r="2642" ht="15">
      <c r="D2642" s="62"/>
    </row>
    <row r="2643" ht="15">
      <c r="D2643" s="62"/>
    </row>
    <row r="2644" ht="15">
      <c r="D2644" s="62"/>
    </row>
    <row r="2645" ht="15">
      <c r="D2645" s="62"/>
    </row>
    <row r="2646" ht="15">
      <c r="D2646" s="62"/>
    </row>
    <row r="2647" ht="15">
      <c r="D2647" s="62"/>
    </row>
    <row r="2648" ht="15">
      <c r="D2648" s="62"/>
    </row>
    <row r="2649" ht="15">
      <c r="D2649" s="62"/>
    </row>
    <row r="2650" ht="15">
      <c r="D2650" s="62"/>
    </row>
    <row r="2651" ht="15">
      <c r="D2651" s="62"/>
    </row>
    <row r="2652" ht="15">
      <c r="D2652" s="62"/>
    </row>
    <row r="2653" ht="15">
      <c r="D2653" s="62"/>
    </row>
    <row r="2654" ht="15">
      <c r="D2654" s="62"/>
    </row>
    <row r="2655" ht="15">
      <c r="D2655" s="62"/>
    </row>
    <row r="2656" ht="15">
      <c r="D2656" s="62"/>
    </row>
    <row r="2657" ht="15">
      <c r="D2657" s="62"/>
    </row>
    <row r="2658" ht="15">
      <c r="D2658" s="62"/>
    </row>
    <row r="2659" ht="15">
      <c r="D2659" s="62"/>
    </row>
    <row r="2660" ht="15">
      <c r="D2660" s="62"/>
    </row>
    <row r="2661" ht="15">
      <c r="D2661" s="62"/>
    </row>
    <row r="2662" ht="15">
      <c r="D2662" s="62"/>
    </row>
    <row r="2663" ht="15">
      <c r="D2663" s="62"/>
    </row>
    <row r="2664" ht="15">
      <c r="D2664" s="62"/>
    </row>
    <row r="2665" ht="15">
      <c r="D2665" s="62"/>
    </row>
    <row r="2666" ht="15">
      <c r="D2666" s="62"/>
    </row>
    <row r="2667" ht="15">
      <c r="D2667" s="62"/>
    </row>
    <row r="2668" ht="15">
      <c r="D2668" s="62"/>
    </row>
    <row r="2669" ht="15">
      <c r="D2669" s="62"/>
    </row>
    <row r="2670" ht="15">
      <c r="D2670" s="62"/>
    </row>
    <row r="2671" ht="15">
      <c r="D2671" s="62"/>
    </row>
    <row r="2672" ht="15">
      <c r="D2672" s="62"/>
    </row>
    <row r="2673" ht="15">
      <c r="D2673" s="62"/>
    </row>
    <row r="2674" ht="15">
      <c r="D2674" s="62"/>
    </row>
    <row r="2675" ht="15">
      <c r="D2675" s="62"/>
    </row>
    <row r="2676" ht="15">
      <c r="D2676" s="62"/>
    </row>
    <row r="2677" ht="15">
      <c r="D2677" s="62"/>
    </row>
    <row r="2678" ht="15">
      <c r="D2678" s="62"/>
    </row>
    <row r="2679" ht="15">
      <c r="D2679" s="62"/>
    </row>
    <row r="2680" ht="15">
      <c r="D2680" s="62"/>
    </row>
    <row r="2681" ht="15">
      <c r="D2681" s="62"/>
    </row>
    <row r="2682" ht="15">
      <c r="D2682" s="62"/>
    </row>
    <row r="2683" ht="15">
      <c r="D2683" s="62"/>
    </row>
    <row r="2684" ht="15">
      <c r="D2684" s="62"/>
    </row>
    <row r="2685" ht="15">
      <c r="D2685" s="62"/>
    </row>
    <row r="2686" ht="15">
      <c r="D2686" s="62"/>
    </row>
    <row r="2687" ht="15">
      <c r="D2687" s="62"/>
    </row>
    <row r="2688" ht="15">
      <c r="D2688" s="62"/>
    </row>
    <row r="2689" ht="15">
      <c r="D2689" s="62"/>
    </row>
    <row r="2690" ht="15">
      <c r="D2690" s="62"/>
    </row>
    <row r="2691" ht="15">
      <c r="D2691" s="62"/>
    </row>
    <row r="2692" ht="15">
      <c r="D2692" s="62"/>
    </row>
    <row r="2693" ht="15">
      <c r="D2693" s="62"/>
    </row>
    <row r="2694" ht="15">
      <c r="D2694" s="62"/>
    </row>
    <row r="2695" ht="15">
      <c r="D2695" s="62"/>
    </row>
    <row r="2696" ht="15">
      <c r="D2696" s="62"/>
    </row>
    <row r="2697" ht="15">
      <c r="D2697" s="62"/>
    </row>
    <row r="2698" ht="15">
      <c r="D2698" s="62"/>
    </row>
    <row r="2699" ht="15">
      <c r="D2699" s="62"/>
    </row>
    <row r="2700" ht="15">
      <c r="D2700" s="62"/>
    </row>
    <row r="2701" ht="15">
      <c r="D2701" s="62"/>
    </row>
    <row r="2702" ht="15">
      <c r="D2702" s="62"/>
    </row>
    <row r="2703" ht="15">
      <c r="D2703" s="62"/>
    </row>
    <row r="2704" ht="15">
      <c r="D2704" s="62"/>
    </row>
    <row r="2705" ht="15">
      <c r="D2705" s="62"/>
    </row>
    <row r="2706" ht="15">
      <c r="D2706" s="62"/>
    </row>
    <row r="2707" ht="15">
      <c r="D2707" s="62"/>
    </row>
    <row r="2708" ht="15">
      <c r="D2708" s="62"/>
    </row>
    <row r="2709" ht="15">
      <c r="D2709" s="62"/>
    </row>
    <row r="2710" ht="15">
      <c r="D2710" s="62"/>
    </row>
    <row r="2711" ht="15">
      <c r="D2711" s="62"/>
    </row>
    <row r="2712" ht="15">
      <c r="D2712" s="62"/>
    </row>
    <row r="2713" ht="15">
      <c r="D2713" s="62"/>
    </row>
    <row r="2714" ht="15">
      <c r="D2714" s="62"/>
    </row>
    <row r="2715" ht="15">
      <c r="D2715" s="62"/>
    </row>
    <row r="2716" ht="15">
      <c r="D2716" s="62"/>
    </row>
    <row r="2717" ht="15">
      <c r="D2717" s="62"/>
    </row>
    <row r="2718" ht="15">
      <c r="D2718" s="62"/>
    </row>
    <row r="2719" ht="15">
      <c r="D2719" s="62"/>
    </row>
    <row r="2720" ht="15">
      <c r="D2720" s="62"/>
    </row>
    <row r="2721" ht="15">
      <c r="D2721" s="62"/>
    </row>
    <row r="2722" ht="15">
      <c r="D2722" s="62"/>
    </row>
    <row r="2723" ht="15">
      <c r="D2723" s="62"/>
    </row>
    <row r="2724" ht="15">
      <c r="D2724" s="62"/>
    </row>
    <row r="2725" ht="15">
      <c r="D2725" s="62"/>
    </row>
    <row r="2726" ht="15">
      <c r="D2726" s="62"/>
    </row>
    <row r="2727" ht="15">
      <c r="D2727" s="62"/>
    </row>
    <row r="2728" ht="15">
      <c r="D2728" s="62"/>
    </row>
    <row r="2729" ht="15">
      <c r="D2729" s="62"/>
    </row>
    <row r="2730" ht="15">
      <c r="D2730" s="62"/>
    </row>
    <row r="2731" ht="15">
      <c r="D2731" s="62"/>
    </row>
    <row r="2732" ht="15">
      <c r="D2732" s="62"/>
    </row>
    <row r="2733" ht="15">
      <c r="D2733" s="62"/>
    </row>
    <row r="2734" ht="15">
      <c r="D2734" s="62"/>
    </row>
    <row r="2735" ht="15">
      <c r="D2735" s="62"/>
    </row>
    <row r="2736" ht="15">
      <c r="D2736" s="62"/>
    </row>
    <row r="2737" ht="15">
      <c r="D2737" s="62"/>
    </row>
    <row r="2738" ht="15">
      <c r="D2738" s="62"/>
    </row>
    <row r="2739" ht="15">
      <c r="D2739" s="62"/>
    </row>
    <row r="2740" ht="15">
      <c r="D2740" s="62"/>
    </row>
    <row r="2741" ht="15">
      <c r="D2741" s="62"/>
    </row>
    <row r="2742" ht="15">
      <c r="D2742" s="62"/>
    </row>
    <row r="2743" ht="15">
      <c r="D2743" s="62"/>
    </row>
    <row r="2744" ht="15">
      <c r="D2744" s="62"/>
    </row>
    <row r="2745" ht="15">
      <c r="D2745" s="62"/>
    </row>
    <row r="2746" ht="15">
      <c r="D2746" s="62"/>
    </row>
    <row r="2747" ht="15">
      <c r="D2747" s="62"/>
    </row>
    <row r="2748" ht="15">
      <c r="D2748" s="62"/>
    </row>
    <row r="2749" ht="15">
      <c r="D2749" s="62"/>
    </row>
    <row r="2750" ht="15">
      <c r="D2750" s="62"/>
    </row>
    <row r="2751" ht="15">
      <c r="D2751" s="62"/>
    </row>
    <row r="2752" ht="15">
      <c r="D2752" s="62"/>
    </row>
    <row r="2753" ht="15">
      <c r="D2753" s="62"/>
    </row>
    <row r="2754" ht="15">
      <c r="D2754" s="62"/>
    </row>
    <row r="2755" ht="15">
      <c r="D2755" s="62"/>
    </row>
    <row r="2756" ht="15">
      <c r="D2756" s="62"/>
    </row>
    <row r="2757" ht="15">
      <c r="D2757" s="62"/>
    </row>
    <row r="2758" ht="15">
      <c r="D2758" s="62"/>
    </row>
    <row r="2759" ht="15">
      <c r="D2759" s="62"/>
    </row>
    <row r="2760" ht="15">
      <c r="D2760" s="62"/>
    </row>
    <row r="2761" ht="15">
      <c r="D2761" s="62"/>
    </row>
    <row r="2762" ht="15">
      <c r="D2762" s="62"/>
    </row>
    <row r="2763" ht="15">
      <c r="D2763" s="62"/>
    </row>
    <row r="2764" ht="15">
      <c r="D2764" s="62"/>
    </row>
    <row r="2765" ht="15">
      <c r="D2765" s="62"/>
    </row>
    <row r="2766" ht="15">
      <c r="D2766" s="62"/>
    </row>
    <row r="2767" ht="15">
      <c r="D2767" s="62"/>
    </row>
    <row r="2768" ht="15">
      <c r="D2768" s="62"/>
    </row>
    <row r="2769" ht="15">
      <c r="D2769" s="62"/>
    </row>
    <row r="2770" ht="15">
      <c r="D2770" s="62"/>
    </row>
    <row r="2771" ht="15">
      <c r="D2771" s="62"/>
    </row>
    <row r="2772" ht="15">
      <c r="D2772" s="62"/>
    </row>
    <row r="2773" ht="15">
      <c r="D2773" s="62"/>
    </row>
    <row r="2774" ht="15">
      <c r="D2774" s="62"/>
    </row>
    <row r="2775" ht="15">
      <c r="D2775" s="62"/>
    </row>
    <row r="2776" ht="15">
      <c r="D2776" s="62"/>
    </row>
    <row r="2777" ht="15">
      <c r="D2777" s="62"/>
    </row>
    <row r="2778" ht="15">
      <c r="D2778" s="62"/>
    </row>
    <row r="2779" ht="15">
      <c r="D2779" s="62"/>
    </row>
    <row r="2780" ht="15">
      <c r="D2780" s="62"/>
    </row>
    <row r="2781" ht="15">
      <c r="D2781" s="62"/>
    </row>
    <row r="2782" ht="15">
      <c r="D2782" s="62"/>
    </row>
    <row r="2783" ht="15">
      <c r="D2783" s="62"/>
    </row>
    <row r="2784" ht="15">
      <c r="D2784" s="62"/>
    </row>
    <row r="2785" ht="15">
      <c r="D2785" s="62"/>
    </row>
    <row r="2786" ht="15">
      <c r="D2786" s="62"/>
    </row>
    <row r="2787" ht="15">
      <c r="D2787" s="62"/>
    </row>
    <row r="2788" ht="15">
      <c r="D2788" s="62"/>
    </row>
    <row r="2789" ht="15">
      <c r="D2789" s="62"/>
    </row>
    <row r="2790" ht="15">
      <c r="D2790" s="62"/>
    </row>
    <row r="2791" ht="15">
      <c r="D2791" s="62"/>
    </row>
    <row r="2792" ht="15">
      <c r="D2792" s="62"/>
    </row>
    <row r="2793" ht="15">
      <c r="D2793" s="62"/>
    </row>
    <row r="2794" ht="15">
      <c r="D2794" s="62"/>
    </row>
    <row r="2795" ht="15">
      <c r="D2795" s="62"/>
    </row>
    <row r="2796" ht="15">
      <c r="D2796" s="62"/>
    </row>
    <row r="2797" ht="15">
      <c r="D2797" s="62"/>
    </row>
    <row r="2798" ht="15">
      <c r="D2798" s="62"/>
    </row>
    <row r="2799" ht="15">
      <c r="D2799" s="62"/>
    </row>
    <row r="2800" ht="15">
      <c r="D2800" s="62"/>
    </row>
    <row r="2801" ht="15">
      <c r="D2801" s="62"/>
    </row>
    <row r="2802" ht="15">
      <c r="D2802" s="62"/>
    </row>
    <row r="2803" ht="15">
      <c r="D2803" s="62"/>
    </row>
    <row r="2804" ht="15">
      <c r="D2804" s="62"/>
    </row>
    <row r="2805" ht="15">
      <c r="D2805" s="62"/>
    </row>
    <row r="2806" ht="15">
      <c r="D2806" s="62"/>
    </row>
    <row r="2807" ht="15">
      <c r="D2807" s="62"/>
    </row>
    <row r="2808" ht="15">
      <c r="D2808" s="62"/>
    </row>
    <row r="2809" ht="15">
      <c r="D2809" s="62"/>
    </row>
    <row r="2810" ht="15">
      <c r="D2810" s="62"/>
    </row>
    <row r="2811" ht="15">
      <c r="D2811" s="62"/>
    </row>
    <row r="2812" ht="15">
      <c r="D2812" s="62"/>
    </row>
    <row r="2813" ht="15">
      <c r="D2813" s="62"/>
    </row>
    <row r="2814" ht="15">
      <c r="D2814" s="62"/>
    </row>
    <row r="2815" ht="15">
      <c r="D2815" s="62"/>
    </row>
    <row r="2816" ht="15">
      <c r="D2816" s="62"/>
    </row>
    <row r="2817" ht="15">
      <c r="D2817" s="62"/>
    </row>
    <row r="2818" ht="15">
      <c r="D2818" s="62"/>
    </row>
    <row r="2819" ht="15">
      <c r="D2819" s="62"/>
    </row>
    <row r="2820" ht="15">
      <c r="D2820" s="62"/>
    </row>
    <row r="2821" ht="15">
      <c r="D2821" s="62"/>
    </row>
    <row r="2822" ht="15">
      <c r="D2822" s="62"/>
    </row>
    <row r="2823" ht="15">
      <c r="D2823" s="62"/>
    </row>
    <row r="2824" ht="15">
      <c r="D2824" s="62"/>
    </row>
    <row r="2825" ht="15">
      <c r="D2825" s="62"/>
    </row>
    <row r="2826" ht="15">
      <c r="D2826" s="62"/>
    </row>
    <row r="2827" ht="15">
      <c r="D2827" s="62"/>
    </row>
    <row r="2828" ht="15">
      <c r="D2828" s="62"/>
    </row>
    <row r="2829" ht="15">
      <c r="D2829" s="62"/>
    </row>
    <row r="2830" ht="15">
      <c r="D2830" s="62"/>
    </row>
    <row r="2831" ht="15">
      <c r="D2831" s="62"/>
    </row>
    <row r="2832" ht="15">
      <c r="D2832" s="62"/>
    </row>
    <row r="2833" ht="15">
      <c r="D2833" s="62"/>
    </row>
    <row r="2834" ht="15">
      <c r="D2834" s="62"/>
    </row>
    <row r="2835" ht="15">
      <c r="D2835" s="62"/>
    </row>
    <row r="2836" ht="15">
      <c r="D2836" s="62"/>
    </row>
    <row r="2837" ht="15">
      <c r="D2837" s="62"/>
    </row>
    <row r="2838" ht="15">
      <c r="D2838" s="62"/>
    </row>
    <row r="2839" ht="15">
      <c r="D2839" s="62"/>
    </row>
    <row r="2840" ht="15">
      <c r="D2840" s="62"/>
    </row>
    <row r="2841" ht="15">
      <c r="D2841" s="62"/>
    </row>
    <row r="2842" ht="15">
      <c r="D2842" s="62"/>
    </row>
    <row r="2843" ht="15">
      <c r="D2843" s="62"/>
    </row>
    <row r="2844" ht="15">
      <c r="D2844" s="62"/>
    </row>
    <row r="2845" ht="15">
      <c r="D2845" s="62"/>
    </row>
    <row r="2846" ht="15">
      <c r="D2846" s="62"/>
    </row>
    <row r="2847" ht="15">
      <c r="D2847" s="62"/>
    </row>
    <row r="2848" ht="15">
      <c r="D2848" s="62"/>
    </row>
    <row r="2849" ht="15">
      <c r="D2849" s="62"/>
    </row>
    <row r="2850" ht="15">
      <c r="D2850" s="62"/>
    </row>
    <row r="2851" ht="15">
      <c r="D2851" s="62"/>
    </row>
    <row r="2852" ht="15">
      <c r="D2852" s="62"/>
    </row>
    <row r="2853" ht="15">
      <c r="D2853" s="62"/>
    </row>
    <row r="2854" ht="15">
      <c r="D2854" s="62"/>
    </row>
    <row r="2855" ht="15">
      <c r="D2855" s="62"/>
    </row>
    <row r="2856" ht="15">
      <c r="D2856" s="62"/>
    </row>
    <row r="2857" ht="15">
      <c r="D2857" s="62"/>
    </row>
    <row r="2858" ht="15">
      <c r="D2858" s="62"/>
    </row>
    <row r="2859" ht="15">
      <c r="D2859" s="62"/>
    </row>
    <row r="2860" ht="15">
      <c r="D2860" s="62"/>
    </row>
    <row r="2861" ht="15">
      <c r="D2861" s="62"/>
    </row>
    <row r="2862" ht="15">
      <c r="D2862" s="62"/>
    </row>
    <row r="2863" ht="15">
      <c r="D2863" s="62"/>
    </row>
    <row r="2864" ht="15">
      <c r="D2864" s="62"/>
    </row>
    <row r="2865" ht="15">
      <c r="D2865" s="62"/>
    </row>
    <row r="2866" ht="15">
      <c r="D2866" s="62"/>
    </row>
    <row r="2867" ht="15">
      <c r="D2867" s="62"/>
    </row>
    <row r="2868" ht="15">
      <c r="D2868" s="62"/>
    </row>
    <row r="2869" ht="15">
      <c r="D2869" s="62"/>
    </row>
    <row r="2870" ht="15">
      <c r="D2870" s="62"/>
    </row>
    <row r="2871" ht="15">
      <c r="D2871" s="62"/>
    </row>
    <row r="2872" ht="15">
      <c r="D2872" s="62"/>
    </row>
    <row r="2873" ht="15">
      <c r="D2873" s="62"/>
    </row>
    <row r="2874" ht="15">
      <c r="D2874" s="62"/>
    </row>
    <row r="2875" ht="15">
      <c r="D2875" s="62"/>
    </row>
    <row r="2876" ht="15">
      <c r="D2876" s="62"/>
    </row>
    <row r="2877" ht="15">
      <c r="D2877" s="62"/>
    </row>
    <row r="2878" ht="15">
      <c r="D2878" s="62"/>
    </row>
    <row r="2879" ht="15">
      <c r="D2879" s="62"/>
    </row>
    <row r="2880" ht="15">
      <c r="D2880" s="62"/>
    </row>
    <row r="2881" ht="15">
      <c r="D2881" s="62"/>
    </row>
    <row r="2882" ht="15">
      <c r="D2882" s="62"/>
    </row>
    <row r="2883" ht="15">
      <c r="D2883" s="62"/>
    </row>
    <row r="2884" ht="15">
      <c r="D2884" s="62"/>
    </row>
    <row r="2885" ht="15">
      <c r="D2885" s="62"/>
    </row>
    <row r="2886" ht="15">
      <c r="D2886" s="62"/>
    </row>
    <row r="2887" ht="15">
      <c r="D2887" s="62"/>
    </row>
    <row r="2888" ht="15">
      <c r="D2888" s="62"/>
    </row>
    <row r="2889" ht="15">
      <c r="D2889" s="62"/>
    </row>
    <row r="2890" ht="15">
      <c r="D2890" s="62"/>
    </row>
    <row r="2891" ht="15">
      <c r="D2891" s="62"/>
    </row>
    <row r="2892" ht="15">
      <c r="D2892" s="62"/>
    </row>
    <row r="2893" ht="15">
      <c r="D2893" s="62"/>
    </row>
    <row r="2894" ht="15">
      <c r="D2894" s="62"/>
    </row>
    <row r="2895" ht="15">
      <c r="D2895" s="62"/>
    </row>
    <row r="2896" ht="15">
      <c r="D2896" s="62"/>
    </row>
    <row r="2897" ht="15">
      <c r="D2897" s="62"/>
    </row>
    <row r="2898" ht="15">
      <c r="D2898" s="62"/>
    </row>
    <row r="2899" ht="15">
      <c r="D2899" s="62"/>
    </row>
    <row r="2900" ht="15">
      <c r="D2900" s="62"/>
    </row>
    <row r="2901" ht="15">
      <c r="D2901" s="62"/>
    </row>
    <row r="2902" ht="15">
      <c r="D2902" s="62"/>
    </row>
    <row r="2903" ht="15">
      <c r="D2903" s="62"/>
    </row>
    <row r="2904" ht="15">
      <c r="D2904" s="62"/>
    </row>
    <row r="2905" ht="15">
      <c r="D2905" s="62"/>
    </row>
    <row r="2906" ht="15">
      <c r="D2906" s="62"/>
    </row>
    <row r="2907" ht="15">
      <c r="D2907" s="62"/>
    </row>
    <row r="2908" ht="15">
      <c r="D2908" s="62"/>
    </row>
    <row r="2909" ht="15">
      <c r="D2909" s="62"/>
    </row>
    <row r="2910" ht="15">
      <c r="D2910" s="62"/>
    </row>
    <row r="2911" ht="15">
      <c r="D2911" s="62"/>
    </row>
    <row r="2912" ht="15">
      <c r="D2912" s="62"/>
    </row>
    <row r="2913" ht="15">
      <c r="D2913" s="62"/>
    </row>
    <row r="2914" ht="15">
      <c r="D2914" s="62"/>
    </row>
    <row r="2915" ht="15">
      <c r="D2915" s="62"/>
    </row>
    <row r="2916" ht="15">
      <c r="D2916" s="62"/>
    </row>
    <row r="2917" ht="15">
      <c r="D2917" s="62"/>
    </row>
    <row r="2918" ht="15">
      <c r="D2918" s="62"/>
    </row>
    <row r="2919" ht="15">
      <c r="D2919" s="62"/>
    </row>
    <row r="2920" ht="15">
      <c r="D2920" s="62"/>
    </row>
    <row r="2921" ht="15">
      <c r="D2921" s="62"/>
    </row>
    <row r="2922" ht="15">
      <c r="D2922" s="62"/>
    </row>
    <row r="2923" ht="15">
      <c r="D2923" s="62"/>
    </row>
    <row r="2924" ht="15">
      <c r="D2924" s="62"/>
    </row>
    <row r="2925" ht="15">
      <c r="D2925" s="62"/>
    </row>
    <row r="2926" ht="15">
      <c r="D2926" s="62"/>
    </row>
    <row r="2927" ht="15">
      <c r="D2927" s="62"/>
    </row>
    <row r="2928" ht="15">
      <c r="D2928" s="62"/>
    </row>
    <row r="2929" ht="15">
      <c r="D2929" s="62"/>
    </row>
    <row r="2930" ht="15">
      <c r="D2930" s="62"/>
    </row>
    <row r="2931" ht="15">
      <c r="D2931" s="62"/>
    </row>
    <row r="2932" ht="15">
      <c r="D2932" s="62"/>
    </row>
    <row r="2933" ht="15">
      <c r="D2933" s="62"/>
    </row>
    <row r="2934" ht="15">
      <c r="D2934" s="62"/>
    </row>
    <row r="2935" ht="15">
      <c r="D2935" s="62"/>
    </row>
    <row r="2936" ht="15">
      <c r="D2936" s="62"/>
    </row>
    <row r="2937" ht="15">
      <c r="D2937" s="62"/>
    </row>
    <row r="2938" ht="15">
      <c r="D2938" s="62"/>
    </row>
    <row r="2939" ht="15">
      <c r="D2939" s="62"/>
    </row>
    <row r="2940" ht="15">
      <c r="D2940" s="62"/>
    </row>
    <row r="2941" ht="15">
      <c r="D2941" s="62"/>
    </row>
    <row r="2942" ht="15">
      <c r="D2942" s="62"/>
    </row>
    <row r="2943" ht="15">
      <c r="D2943" s="62"/>
    </row>
    <row r="2944" ht="15">
      <c r="D2944" s="62"/>
    </row>
    <row r="2945" ht="15">
      <c r="D2945" s="62"/>
    </row>
    <row r="2946" ht="15">
      <c r="D2946" s="62"/>
    </row>
    <row r="2947" ht="15">
      <c r="D2947" s="62"/>
    </row>
    <row r="2948" ht="15">
      <c r="D2948" s="62"/>
    </row>
    <row r="2949" ht="15">
      <c r="D2949" s="62"/>
    </row>
    <row r="2950" ht="15">
      <c r="D2950" s="62"/>
    </row>
    <row r="2951" ht="15">
      <c r="D2951" s="62"/>
    </row>
    <row r="2952" ht="15">
      <c r="D2952" s="62"/>
    </row>
    <row r="2953" ht="15">
      <c r="D2953" s="62"/>
    </row>
    <row r="2954" ht="15">
      <c r="D2954" s="62"/>
    </row>
    <row r="2955" ht="15">
      <c r="D2955" s="62"/>
    </row>
    <row r="2956" ht="15">
      <c r="D2956" s="62"/>
    </row>
    <row r="2957" ht="15">
      <c r="D2957" s="62"/>
    </row>
    <row r="2958" ht="15">
      <c r="D2958" s="62"/>
    </row>
    <row r="2959" ht="15">
      <c r="D2959" s="62"/>
    </row>
    <row r="2960" ht="15">
      <c r="D2960" s="62"/>
    </row>
    <row r="2961" ht="15">
      <c r="D2961" s="62"/>
    </row>
    <row r="2962" ht="15">
      <c r="D2962" s="62"/>
    </row>
    <row r="2963" ht="15">
      <c r="D2963" s="62"/>
    </row>
    <row r="2964" ht="15">
      <c r="D2964" s="62"/>
    </row>
    <row r="2965" ht="15">
      <c r="D2965" s="62"/>
    </row>
    <row r="2966" ht="15">
      <c r="D2966" s="62"/>
    </row>
    <row r="2967" ht="15">
      <c r="D2967" s="62"/>
    </row>
    <row r="2968" ht="15">
      <c r="D2968" s="62"/>
    </row>
    <row r="2969" ht="15">
      <c r="D2969" s="62"/>
    </row>
    <row r="2970" ht="15">
      <c r="D2970" s="62"/>
    </row>
    <row r="2971" ht="15">
      <c r="D2971" s="62"/>
    </row>
    <row r="2972" ht="15">
      <c r="D2972" s="62"/>
    </row>
    <row r="2973" ht="15">
      <c r="D2973" s="62"/>
    </row>
    <row r="2974" ht="15">
      <c r="D2974" s="62"/>
    </row>
    <row r="2975" ht="15">
      <c r="D2975" s="62"/>
    </row>
    <row r="2976" ht="15">
      <c r="D2976" s="62"/>
    </row>
    <row r="2977" ht="15">
      <c r="D2977" s="62"/>
    </row>
    <row r="2978" ht="15">
      <c r="D2978" s="62"/>
    </row>
    <row r="2979" ht="15">
      <c r="D2979" s="62"/>
    </row>
    <row r="2980" ht="15">
      <c r="D2980" s="62"/>
    </row>
    <row r="2981" ht="15">
      <c r="D2981" s="62"/>
    </row>
    <row r="2982" ht="15">
      <c r="D2982" s="62"/>
    </row>
    <row r="2983" ht="15">
      <c r="D2983" s="62"/>
    </row>
    <row r="2984" ht="15">
      <c r="D2984" s="62"/>
    </row>
    <row r="2985" ht="15">
      <c r="D2985" s="62"/>
    </row>
    <row r="2986" ht="15">
      <c r="D2986" s="62"/>
    </row>
    <row r="2987" ht="15">
      <c r="D2987" s="62"/>
    </row>
    <row r="2988" ht="15">
      <c r="D2988" s="62"/>
    </row>
    <row r="2989" ht="15">
      <c r="D2989" s="62"/>
    </row>
    <row r="2990" ht="15">
      <c r="D2990" s="62"/>
    </row>
    <row r="2991" ht="15">
      <c r="D2991" s="62"/>
    </row>
    <row r="2992" ht="15">
      <c r="D2992" s="62"/>
    </row>
    <row r="2993" ht="15">
      <c r="D2993" s="62"/>
    </row>
    <row r="2994" ht="15">
      <c r="D2994" s="62"/>
    </row>
    <row r="2995" ht="15">
      <c r="D2995" s="62"/>
    </row>
    <row r="2996" ht="15">
      <c r="D2996" s="62"/>
    </row>
    <row r="2997" ht="15">
      <c r="D2997" s="62"/>
    </row>
    <row r="2998" ht="15">
      <c r="D2998" s="62"/>
    </row>
    <row r="2999" ht="15">
      <c r="D2999" s="62"/>
    </row>
    <row r="3000" ht="15">
      <c r="D3000" s="62"/>
    </row>
    <row r="3001" ht="15">
      <c r="D3001" s="62"/>
    </row>
    <row r="3002" ht="15">
      <c r="D3002" s="62"/>
    </row>
    <row r="3003" ht="15">
      <c r="D3003" s="62"/>
    </row>
    <row r="3004" ht="15">
      <c r="D3004" s="62"/>
    </row>
    <row r="3005" ht="15">
      <c r="D3005" s="62"/>
    </row>
    <row r="3006" ht="15">
      <c r="D3006" s="62"/>
    </row>
    <row r="3007" ht="15">
      <c r="D3007" s="62"/>
    </row>
    <row r="3008" ht="15">
      <c r="D3008" s="62"/>
    </row>
    <row r="3009" ht="15">
      <c r="D3009" s="62"/>
    </row>
    <row r="3010" ht="15">
      <c r="D3010" s="62"/>
    </row>
    <row r="3011" ht="15">
      <c r="D3011" s="62"/>
    </row>
    <row r="3012" ht="15">
      <c r="D3012" s="62"/>
    </row>
    <row r="3013" ht="15">
      <c r="D3013" s="62"/>
    </row>
    <row r="3014" ht="15">
      <c r="D3014" s="62"/>
    </row>
    <row r="3015" ht="15">
      <c r="D3015" s="62"/>
    </row>
    <row r="3016" ht="15">
      <c r="D3016" s="62"/>
    </row>
    <row r="3017" ht="15">
      <c r="D3017" s="62"/>
    </row>
    <row r="3018" ht="15">
      <c r="D3018" s="62"/>
    </row>
    <row r="3019" ht="15">
      <c r="D3019" s="62"/>
    </row>
    <row r="3020" ht="15">
      <c r="D3020" s="62"/>
    </row>
    <row r="3021" ht="15">
      <c r="D3021" s="62"/>
    </row>
    <row r="3022" ht="15">
      <c r="D3022" s="62"/>
    </row>
    <row r="3023" ht="15">
      <c r="D3023" s="62"/>
    </row>
    <row r="3024" ht="15">
      <c r="D3024" s="62"/>
    </row>
    <row r="3025" ht="15">
      <c r="D3025" s="62"/>
    </row>
    <row r="3026" ht="15">
      <c r="D3026" s="62"/>
    </row>
    <row r="3027" ht="15">
      <c r="D3027" s="62"/>
    </row>
    <row r="3028" ht="15">
      <c r="D3028" s="62"/>
    </row>
    <row r="3029" ht="15">
      <c r="D3029" s="62"/>
    </row>
    <row r="3030" ht="15">
      <c r="D3030" s="62"/>
    </row>
    <row r="3031" ht="15">
      <c r="D3031" s="62"/>
    </row>
    <row r="3032" ht="15">
      <c r="D3032" s="62"/>
    </row>
    <row r="3033" ht="15">
      <c r="D3033" s="62"/>
    </row>
    <row r="3034" ht="15">
      <c r="D3034" s="62"/>
    </row>
    <row r="3035" ht="15">
      <c r="D3035" s="62"/>
    </row>
    <row r="3036" ht="15">
      <c r="D3036" s="62"/>
    </row>
    <row r="3037" ht="15">
      <c r="D3037" s="62"/>
    </row>
    <row r="3038" ht="15">
      <c r="D3038" s="62"/>
    </row>
    <row r="3039" ht="15">
      <c r="D3039" s="62"/>
    </row>
    <row r="3040" ht="15">
      <c r="D3040" s="62"/>
    </row>
    <row r="3041" ht="15">
      <c r="D3041" s="62"/>
    </row>
    <row r="3042" ht="15">
      <c r="D3042" s="62"/>
    </row>
    <row r="3043" ht="15">
      <c r="D3043" s="62"/>
    </row>
    <row r="3044" ht="15">
      <c r="D3044" s="62"/>
    </row>
    <row r="3045" ht="15">
      <c r="D3045" s="62"/>
    </row>
    <row r="3046" ht="15">
      <c r="D3046" s="62"/>
    </row>
    <row r="3047" ht="15">
      <c r="D3047" s="62"/>
    </row>
    <row r="3048" ht="15">
      <c r="D3048" s="62"/>
    </row>
    <row r="3049" ht="15">
      <c r="D3049" s="62"/>
    </row>
    <row r="3050" ht="15">
      <c r="D3050" s="62"/>
    </row>
    <row r="3051" ht="15">
      <c r="D3051" s="62"/>
    </row>
    <row r="3052" ht="15">
      <c r="D3052" s="62"/>
    </row>
    <row r="3053" ht="15">
      <c r="D3053" s="62"/>
    </row>
    <row r="3054" ht="15">
      <c r="D3054" s="62"/>
    </row>
    <row r="3055" ht="15">
      <c r="D3055" s="62"/>
    </row>
    <row r="3056" ht="15">
      <c r="D3056" s="62"/>
    </row>
    <row r="3057" ht="15">
      <c r="D3057" s="62"/>
    </row>
    <row r="3058" ht="15">
      <c r="D3058" s="62"/>
    </row>
    <row r="3059" ht="15">
      <c r="D3059" s="62"/>
    </row>
    <row r="3060" ht="15">
      <c r="D3060" s="62"/>
    </row>
    <row r="3061" ht="15">
      <c r="D3061" s="62"/>
    </row>
    <row r="3062" ht="15">
      <c r="D3062" s="62"/>
    </row>
    <row r="3063" ht="15">
      <c r="D3063" s="62"/>
    </row>
    <row r="3064" ht="15">
      <c r="D3064" s="62"/>
    </row>
    <row r="3065" ht="15">
      <c r="D3065" s="62"/>
    </row>
    <row r="3066" ht="15">
      <c r="D3066" s="62"/>
    </row>
    <row r="3067" ht="15">
      <c r="D3067" s="62"/>
    </row>
    <row r="3068" ht="15">
      <c r="D3068" s="62"/>
    </row>
    <row r="3069" ht="15">
      <c r="D3069" s="62"/>
    </row>
    <row r="3070" ht="15">
      <c r="D3070" s="62"/>
    </row>
    <row r="3071" ht="15">
      <c r="D3071" s="62"/>
    </row>
    <row r="3072" ht="15">
      <c r="D3072" s="62"/>
    </row>
    <row r="3073" ht="15">
      <c r="D3073" s="62"/>
    </row>
    <row r="3074" ht="15">
      <c r="D3074" s="62"/>
    </row>
    <row r="3075" ht="15">
      <c r="D3075" s="62"/>
    </row>
    <row r="3076" ht="15">
      <c r="D3076" s="62"/>
    </row>
    <row r="3077" ht="15">
      <c r="D3077" s="62"/>
    </row>
    <row r="3078" ht="15">
      <c r="D3078" s="62"/>
    </row>
    <row r="3079" ht="15">
      <c r="D3079" s="62"/>
    </row>
    <row r="3080" ht="15">
      <c r="D3080" s="62"/>
    </row>
    <row r="3081" ht="15">
      <c r="D3081" s="62"/>
    </row>
    <row r="3082" ht="15">
      <c r="D3082" s="62"/>
    </row>
    <row r="3083" ht="15">
      <c r="D3083" s="62"/>
    </row>
    <row r="3084" ht="15">
      <c r="D3084" s="62"/>
    </row>
    <row r="3085" ht="15">
      <c r="D3085" s="62"/>
    </row>
    <row r="3086" ht="15">
      <c r="D3086" s="62"/>
    </row>
    <row r="3087" ht="15">
      <c r="D3087" s="62"/>
    </row>
    <row r="3088" ht="15">
      <c r="D3088" s="62"/>
    </row>
    <row r="3089" ht="15">
      <c r="D3089" s="62"/>
    </row>
    <row r="3090" ht="15">
      <c r="D3090" s="62"/>
    </row>
    <row r="3091" ht="15">
      <c r="D3091" s="62"/>
    </row>
    <row r="3092" ht="15">
      <c r="D3092" s="62"/>
    </row>
    <row r="3093" ht="15">
      <c r="D3093" s="62"/>
    </row>
    <row r="3094" ht="15">
      <c r="D3094" s="62"/>
    </row>
    <row r="3095" ht="15">
      <c r="D3095" s="62"/>
    </row>
    <row r="3096" ht="15">
      <c r="D3096" s="62"/>
    </row>
    <row r="3097" ht="15">
      <c r="D3097" s="62"/>
    </row>
    <row r="3098" ht="15">
      <c r="D3098" s="62"/>
    </row>
    <row r="3099" ht="15">
      <c r="D3099" s="62"/>
    </row>
    <row r="3100" ht="15">
      <c r="D3100" s="62"/>
    </row>
    <row r="3101" ht="15">
      <c r="D3101" s="62"/>
    </row>
    <row r="3102" ht="15">
      <c r="D3102" s="62"/>
    </row>
    <row r="3103" ht="15">
      <c r="D3103" s="62"/>
    </row>
    <row r="3104" ht="15">
      <c r="D3104" s="62"/>
    </row>
    <row r="3105" ht="15">
      <c r="D3105" s="62"/>
    </row>
    <row r="3106" ht="15">
      <c r="D3106" s="62"/>
    </row>
    <row r="3107" ht="15">
      <c r="D3107" s="62"/>
    </row>
    <row r="3108" ht="15">
      <c r="D3108" s="62"/>
    </row>
    <row r="3109" ht="15">
      <c r="D3109" s="62"/>
    </row>
    <row r="3110" ht="15">
      <c r="D3110" s="62"/>
    </row>
    <row r="3111" ht="15">
      <c r="D3111" s="62"/>
    </row>
    <row r="3112" ht="15">
      <c r="D3112" s="62"/>
    </row>
    <row r="3113" ht="15">
      <c r="D3113" s="62"/>
    </row>
    <row r="3114" ht="15">
      <c r="D3114" s="62"/>
    </row>
    <row r="3115" ht="15">
      <c r="D3115" s="62"/>
    </row>
    <row r="3116" ht="15">
      <c r="D3116" s="62"/>
    </row>
    <row r="3117" ht="15">
      <c r="D3117" s="62"/>
    </row>
    <row r="3118" ht="15">
      <c r="D3118" s="62"/>
    </row>
    <row r="3119" ht="15">
      <c r="D3119" s="62"/>
    </row>
    <row r="3120" ht="15">
      <c r="D3120" s="62"/>
    </row>
    <row r="3121" ht="15">
      <c r="D3121" s="62"/>
    </row>
    <row r="3122" ht="15">
      <c r="D3122" s="62"/>
    </row>
    <row r="3123" ht="15">
      <c r="D3123" s="62"/>
    </row>
    <row r="3124" ht="15">
      <c r="D3124" s="62"/>
    </row>
    <row r="3125" ht="15">
      <c r="D3125" s="62"/>
    </row>
    <row r="3126" ht="15">
      <c r="D3126" s="62"/>
    </row>
    <row r="3127" ht="15">
      <c r="D3127" s="62"/>
    </row>
    <row r="3128" ht="15">
      <c r="D3128" s="62"/>
    </row>
    <row r="3129" ht="15">
      <c r="D3129" s="62"/>
    </row>
    <row r="3130" ht="15">
      <c r="D3130" s="62"/>
    </row>
    <row r="3131" ht="15">
      <c r="D3131" s="62"/>
    </row>
    <row r="3132" ht="15">
      <c r="D3132" s="62"/>
    </row>
    <row r="3133" ht="15">
      <c r="D3133" s="62"/>
    </row>
    <row r="3134" ht="15">
      <c r="D3134" s="62"/>
    </row>
    <row r="3135" ht="15">
      <c r="D3135" s="62"/>
    </row>
    <row r="3136" ht="15">
      <c r="D3136" s="62"/>
    </row>
    <row r="3137" ht="15">
      <c r="D3137" s="62"/>
    </row>
    <row r="3138" ht="15">
      <c r="D3138" s="62"/>
    </row>
    <row r="3139" ht="15">
      <c r="D3139" s="62"/>
    </row>
    <row r="3140" ht="15">
      <c r="D3140" s="62"/>
    </row>
    <row r="3141" ht="15">
      <c r="D3141" s="62"/>
    </row>
    <row r="3142" ht="15">
      <c r="D3142" s="62"/>
    </row>
    <row r="3143" ht="15">
      <c r="D3143" s="62"/>
    </row>
    <row r="3144" ht="15">
      <c r="D3144" s="62"/>
    </row>
    <row r="3145" ht="15">
      <c r="D3145" s="62"/>
    </row>
    <row r="3146" ht="15">
      <c r="D3146" s="62"/>
    </row>
    <row r="3147" ht="15">
      <c r="D3147" s="62"/>
    </row>
    <row r="3148" ht="15">
      <c r="D3148" s="62"/>
    </row>
    <row r="3149" ht="15">
      <c r="D3149" s="62"/>
    </row>
    <row r="3150" ht="15">
      <c r="D3150" s="62"/>
    </row>
    <row r="3151" ht="15">
      <c r="D3151" s="62"/>
    </row>
    <row r="3152" ht="15">
      <c r="D3152" s="62"/>
    </row>
    <row r="3153" ht="15">
      <c r="D3153" s="62"/>
    </row>
    <row r="3154" ht="15">
      <c r="D3154" s="62"/>
    </row>
    <row r="3155" ht="15">
      <c r="D3155" s="62"/>
    </row>
    <row r="3156" ht="15">
      <c r="D3156" s="62"/>
    </row>
    <row r="3157" ht="15">
      <c r="D3157" s="62"/>
    </row>
    <row r="3158" ht="15">
      <c r="D3158" s="62"/>
    </row>
    <row r="3159" ht="15">
      <c r="D3159" s="62"/>
    </row>
    <row r="3160" ht="15">
      <c r="D3160" s="62"/>
    </row>
    <row r="3161" ht="15">
      <c r="D3161" s="62"/>
    </row>
    <row r="3162" ht="15">
      <c r="D3162" s="62"/>
    </row>
    <row r="3163" ht="15">
      <c r="D3163" s="62"/>
    </row>
    <row r="3164" ht="15">
      <c r="D3164" s="62"/>
    </row>
    <row r="3165" ht="15">
      <c r="D3165" s="62"/>
    </row>
    <row r="3166" ht="15">
      <c r="D3166" s="62"/>
    </row>
    <row r="3167" ht="15">
      <c r="D3167" s="62"/>
    </row>
    <row r="3168" ht="15">
      <c r="D3168" s="62"/>
    </row>
    <row r="3169" ht="15">
      <c r="D3169" s="62"/>
    </row>
    <row r="3170" ht="15">
      <c r="D3170" s="62"/>
    </row>
    <row r="3171" ht="15">
      <c r="D3171" s="62"/>
    </row>
    <row r="3172" ht="15">
      <c r="D3172" s="62"/>
    </row>
    <row r="3173" ht="15">
      <c r="D3173" s="62"/>
    </row>
    <row r="3174" ht="15">
      <c r="D3174" s="62"/>
    </row>
    <row r="3175" ht="15">
      <c r="D3175" s="62"/>
    </row>
    <row r="3176" ht="15">
      <c r="D3176" s="62"/>
    </row>
    <row r="3177" ht="15">
      <c r="D3177" s="62"/>
    </row>
    <row r="3178" ht="15">
      <c r="D3178" s="62"/>
    </row>
    <row r="3179" ht="15">
      <c r="D3179" s="62"/>
    </row>
    <row r="3180" ht="15">
      <c r="D3180" s="62"/>
    </row>
    <row r="3181" ht="15">
      <c r="D3181" s="62"/>
    </row>
    <row r="3182" ht="15">
      <c r="D3182" s="62"/>
    </row>
    <row r="3183" ht="15">
      <c r="D3183" s="62"/>
    </row>
    <row r="3184" ht="15">
      <c r="D3184" s="62"/>
    </row>
    <row r="3185" ht="15">
      <c r="D3185" s="62"/>
    </row>
    <row r="3186" ht="15">
      <c r="D3186" s="62"/>
    </row>
    <row r="3187" ht="15">
      <c r="D3187" s="62"/>
    </row>
    <row r="3188" ht="15">
      <c r="D3188" s="62"/>
    </row>
    <row r="3189" ht="15">
      <c r="D3189" s="62"/>
    </row>
    <row r="3190" ht="15">
      <c r="D3190" s="62"/>
    </row>
    <row r="3191" ht="15">
      <c r="D3191" s="62"/>
    </row>
    <row r="3192" ht="15">
      <c r="D3192" s="62"/>
    </row>
    <row r="3193" ht="15">
      <c r="D3193" s="62"/>
    </row>
    <row r="3194" ht="15">
      <c r="D3194" s="62"/>
    </row>
    <row r="3195" ht="15">
      <c r="D3195" s="62"/>
    </row>
    <row r="3196" ht="15">
      <c r="D3196" s="62"/>
    </row>
    <row r="3197" ht="15">
      <c r="D3197" s="62"/>
    </row>
    <row r="3198" ht="15">
      <c r="D3198" s="62"/>
    </row>
    <row r="3199" ht="15">
      <c r="D3199" s="62"/>
    </row>
    <row r="3200" ht="15">
      <c r="D3200" s="62"/>
    </row>
    <row r="3201" ht="15">
      <c r="D3201" s="62"/>
    </row>
    <row r="3202" ht="15">
      <c r="D3202" s="62"/>
    </row>
    <row r="3203" ht="15">
      <c r="D3203" s="62"/>
    </row>
    <row r="3204" ht="15">
      <c r="D3204" s="62"/>
    </row>
    <row r="3205" ht="15">
      <c r="D3205" s="62"/>
    </row>
    <row r="3206" ht="15">
      <c r="D3206" s="62"/>
    </row>
    <row r="3207" ht="15">
      <c r="D3207" s="62"/>
    </row>
    <row r="3208" ht="15">
      <c r="D3208" s="62"/>
    </row>
    <row r="3209" ht="15">
      <c r="D3209" s="62"/>
    </row>
    <row r="3210" ht="15">
      <c r="D3210" s="62"/>
    </row>
    <row r="3211" ht="15">
      <c r="D3211" s="62"/>
    </row>
    <row r="3212" ht="15">
      <c r="D3212" s="62"/>
    </row>
    <row r="3213" ht="15">
      <c r="D3213" s="62"/>
    </row>
    <row r="3214" ht="15">
      <c r="D3214" s="62"/>
    </row>
    <row r="3215" ht="15">
      <c r="D3215" s="62"/>
    </row>
    <row r="3216" ht="15">
      <c r="D3216" s="62"/>
    </row>
    <row r="3217" ht="15">
      <c r="D3217" s="62"/>
    </row>
    <row r="3218" ht="15">
      <c r="D3218" s="62"/>
    </row>
    <row r="3219" ht="15">
      <c r="D3219" s="62"/>
    </row>
    <row r="3220" ht="15">
      <c r="D3220" s="62"/>
    </row>
    <row r="3221" ht="15">
      <c r="D3221" s="62"/>
    </row>
    <row r="3222" ht="15">
      <c r="D3222" s="62"/>
    </row>
    <row r="3223" ht="15">
      <c r="D3223" s="62"/>
    </row>
    <row r="3224" ht="15">
      <c r="D3224" s="62"/>
    </row>
    <row r="3225" ht="15">
      <c r="D3225" s="62"/>
    </row>
    <row r="3226" ht="15">
      <c r="D3226" s="62"/>
    </row>
    <row r="3227" ht="15">
      <c r="D3227" s="62"/>
    </row>
    <row r="3228" ht="15">
      <c r="D3228" s="62"/>
    </row>
    <row r="3229" ht="15">
      <c r="D3229" s="62"/>
    </row>
    <row r="3230" ht="15">
      <c r="D3230" s="62"/>
    </row>
    <row r="3231" ht="15">
      <c r="D3231" s="62"/>
    </row>
    <row r="3232" ht="15">
      <c r="D3232" s="62"/>
    </row>
    <row r="3233" ht="15">
      <c r="D3233" s="62"/>
    </row>
    <row r="3234" ht="15">
      <c r="D3234" s="62"/>
    </row>
    <row r="3235" ht="15">
      <c r="D3235" s="62"/>
    </row>
    <row r="3236" ht="15">
      <c r="D3236" s="62"/>
    </row>
    <row r="3237" ht="15">
      <c r="D3237" s="62"/>
    </row>
    <row r="3238" ht="15">
      <c r="D3238" s="62"/>
    </row>
    <row r="3239" ht="15">
      <c r="D3239" s="62"/>
    </row>
    <row r="3240" ht="15">
      <c r="D3240" s="62"/>
    </row>
    <row r="3241" ht="15">
      <c r="D3241" s="62"/>
    </row>
    <row r="3242" ht="15">
      <c r="D3242" s="62"/>
    </row>
    <row r="3243" ht="15">
      <c r="D3243" s="62"/>
    </row>
    <row r="3244" ht="15">
      <c r="D3244" s="62"/>
    </row>
    <row r="3245" ht="15">
      <c r="D3245" s="62"/>
    </row>
    <row r="3246" ht="15">
      <c r="D3246" s="62"/>
    </row>
    <row r="3247" ht="15">
      <c r="D3247" s="62"/>
    </row>
    <row r="3248" ht="15">
      <c r="D3248" s="62"/>
    </row>
    <row r="3249" ht="15">
      <c r="D3249" s="62"/>
    </row>
    <row r="3250" ht="15">
      <c r="D3250" s="62"/>
    </row>
    <row r="3251" ht="15">
      <c r="D3251" s="62"/>
    </row>
    <row r="3252" ht="15">
      <c r="D3252" s="62"/>
    </row>
    <row r="3253" ht="15">
      <c r="D3253" s="62"/>
    </row>
    <row r="3254" ht="15">
      <c r="D3254" s="62"/>
    </row>
    <row r="3255" ht="15">
      <c r="D3255" s="62"/>
    </row>
    <row r="3256" ht="15">
      <c r="D3256" s="62"/>
    </row>
    <row r="3257" ht="15">
      <c r="D3257" s="62"/>
    </row>
    <row r="3258" ht="15">
      <c r="D3258" s="62"/>
    </row>
    <row r="3259" ht="15">
      <c r="D3259" s="62"/>
    </row>
    <row r="3260" ht="15">
      <c r="D3260" s="62"/>
    </row>
    <row r="3261" ht="15">
      <c r="D3261" s="62"/>
    </row>
    <row r="3262" ht="15">
      <c r="D3262" s="62"/>
    </row>
    <row r="3263" ht="15">
      <c r="D3263" s="62"/>
    </row>
    <row r="3264" ht="15">
      <c r="D3264" s="62"/>
    </row>
    <row r="3265" ht="15">
      <c r="D3265" s="62"/>
    </row>
    <row r="3266" ht="15">
      <c r="D3266" s="62"/>
    </row>
    <row r="3267" ht="15">
      <c r="D3267" s="62"/>
    </row>
    <row r="3268" ht="15">
      <c r="D3268" s="62"/>
    </row>
    <row r="3269" ht="15">
      <c r="D3269" s="62"/>
    </row>
    <row r="3270" ht="15">
      <c r="D3270" s="62"/>
    </row>
    <row r="3271" ht="15">
      <c r="D3271" s="62"/>
    </row>
    <row r="3272" ht="15">
      <c r="D3272" s="62"/>
    </row>
    <row r="3273" ht="15">
      <c r="D3273" s="62"/>
    </row>
    <row r="3274" ht="15">
      <c r="D3274" s="62"/>
    </row>
    <row r="3275" ht="15">
      <c r="D3275" s="62"/>
    </row>
    <row r="3276" ht="15">
      <c r="D3276" s="62"/>
    </row>
    <row r="3277" ht="15">
      <c r="D3277" s="62"/>
    </row>
    <row r="3278" ht="15">
      <c r="D3278" s="62"/>
    </row>
    <row r="3279" ht="15">
      <c r="D3279" s="62"/>
    </row>
    <row r="3280" ht="15">
      <c r="D3280" s="62"/>
    </row>
    <row r="3281" ht="15">
      <c r="D3281" s="62"/>
    </row>
    <row r="3282" ht="15">
      <c r="D3282" s="62"/>
    </row>
    <row r="3283" ht="15">
      <c r="D3283" s="62"/>
    </row>
    <row r="3284" ht="15">
      <c r="D3284" s="62"/>
    </row>
    <row r="3285" ht="15">
      <c r="D3285" s="62"/>
    </row>
    <row r="3286" ht="15">
      <c r="D3286" s="62"/>
    </row>
    <row r="3287" ht="15">
      <c r="D3287" s="62"/>
    </row>
    <row r="3288" ht="15">
      <c r="D3288" s="62"/>
    </row>
    <row r="3289" ht="15">
      <c r="D3289" s="62"/>
    </row>
    <row r="3290" ht="15">
      <c r="D3290" s="62"/>
    </row>
    <row r="3291" ht="15">
      <c r="D3291" s="62"/>
    </row>
    <row r="3292" ht="15">
      <c r="D3292" s="62"/>
    </row>
    <row r="3293" ht="15">
      <c r="D3293" s="62"/>
    </row>
    <row r="3294" ht="15">
      <c r="D3294" s="62"/>
    </row>
    <row r="3295" ht="15">
      <c r="D3295" s="62"/>
    </row>
    <row r="3296" ht="15">
      <c r="D3296" s="62"/>
    </row>
    <row r="3297" ht="15">
      <c r="D3297" s="62"/>
    </row>
    <row r="3298" ht="15">
      <c r="D3298" s="62"/>
    </row>
    <row r="3299" ht="15">
      <c r="D3299" s="62"/>
    </row>
    <row r="3300" ht="15">
      <c r="D3300" s="62"/>
    </row>
    <row r="3301" ht="15">
      <c r="D3301" s="62"/>
    </row>
    <row r="3302" ht="15">
      <c r="D3302" s="62"/>
    </row>
    <row r="3303" ht="15">
      <c r="D3303" s="62"/>
    </row>
    <row r="3304" ht="15">
      <c r="D3304" s="62"/>
    </row>
    <row r="3305" ht="15">
      <c r="D3305" s="62"/>
    </row>
    <row r="3306" ht="15">
      <c r="D3306" s="62"/>
    </row>
    <row r="3307" ht="15">
      <c r="D3307" s="62"/>
    </row>
    <row r="3308" ht="15">
      <c r="D3308" s="62"/>
    </row>
    <row r="3309" ht="15">
      <c r="D3309" s="62"/>
    </row>
    <row r="3310" ht="15">
      <c r="D3310" s="62"/>
    </row>
    <row r="3311" ht="15">
      <c r="D3311" s="62"/>
    </row>
    <row r="3312" ht="15">
      <c r="D3312" s="62"/>
    </row>
    <row r="3313" ht="15">
      <c r="D3313" s="62"/>
    </row>
    <row r="3314" ht="15">
      <c r="D3314" s="62"/>
    </row>
    <row r="3315" ht="15">
      <c r="D3315" s="62"/>
    </row>
    <row r="3316" ht="15">
      <c r="D3316" s="62"/>
    </row>
    <row r="3317" ht="15">
      <c r="D3317" s="62"/>
    </row>
    <row r="3318" ht="15">
      <c r="D3318" s="62"/>
    </row>
    <row r="3319" ht="15">
      <c r="D3319" s="62"/>
    </row>
    <row r="3320" ht="15">
      <c r="D3320" s="62"/>
    </row>
    <row r="3321" ht="15">
      <c r="D3321" s="62"/>
    </row>
    <row r="3322" ht="15">
      <c r="D3322" s="62"/>
    </row>
    <row r="3323" ht="15">
      <c r="D3323" s="62"/>
    </row>
    <row r="3324" ht="15">
      <c r="D3324" s="62"/>
    </row>
    <row r="3325" ht="15">
      <c r="D3325" s="62"/>
    </row>
    <row r="3326" ht="15">
      <c r="D3326" s="62"/>
    </row>
    <row r="3327" ht="15">
      <c r="D3327" s="62"/>
    </row>
    <row r="3328" ht="15">
      <c r="D3328" s="62"/>
    </row>
    <row r="3329" ht="15">
      <c r="D3329" s="62"/>
    </row>
    <row r="3330" ht="15">
      <c r="D3330" s="62"/>
    </row>
    <row r="3331" ht="15">
      <c r="D3331" s="62"/>
    </row>
    <row r="3332" ht="15">
      <c r="D3332" s="62"/>
    </row>
    <row r="3333" ht="15">
      <c r="D3333" s="62"/>
    </row>
    <row r="3334" ht="15">
      <c r="D3334" s="62"/>
    </row>
    <row r="3335" ht="15">
      <c r="D3335" s="62"/>
    </row>
    <row r="3336" ht="15">
      <c r="D3336" s="62"/>
    </row>
    <row r="3337" ht="15">
      <c r="D3337" s="62"/>
    </row>
    <row r="3338" ht="15">
      <c r="D3338" s="62"/>
    </row>
    <row r="3339" ht="15">
      <c r="D3339" s="62"/>
    </row>
    <row r="3340" ht="15">
      <c r="D3340" s="62"/>
    </row>
    <row r="3341" ht="15">
      <c r="D3341" s="62"/>
    </row>
    <row r="3342" ht="15">
      <c r="D3342" s="62"/>
    </row>
    <row r="3343" ht="15">
      <c r="D3343" s="62"/>
    </row>
    <row r="3344" ht="15">
      <c r="D3344" s="62"/>
    </row>
    <row r="3345" ht="15">
      <c r="D3345" s="62"/>
    </row>
    <row r="3346" ht="15">
      <c r="D3346" s="62"/>
    </row>
    <row r="3347" ht="15">
      <c r="D3347" s="62"/>
    </row>
    <row r="3348" ht="15">
      <c r="D3348" s="62"/>
    </row>
    <row r="3349" ht="15">
      <c r="D3349" s="62"/>
    </row>
    <row r="3350" ht="15">
      <c r="D3350" s="62"/>
    </row>
    <row r="3351" ht="15">
      <c r="D3351" s="62"/>
    </row>
    <row r="3352" ht="15">
      <c r="D3352" s="62"/>
    </row>
    <row r="3353" ht="15">
      <c r="D3353" s="62"/>
    </row>
    <row r="3354" ht="15">
      <c r="D3354" s="62"/>
    </row>
    <row r="3355" ht="15">
      <c r="D3355" s="62"/>
    </row>
    <row r="3356" ht="15">
      <c r="D3356" s="62"/>
    </row>
    <row r="3357" ht="15">
      <c r="D3357" s="62"/>
    </row>
    <row r="3358" ht="15">
      <c r="D3358" s="62"/>
    </row>
    <row r="3359" ht="15">
      <c r="D3359" s="62"/>
    </row>
    <row r="3360" ht="15">
      <c r="D3360" s="62"/>
    </row>
    <row r="3361" ht="15">
      <c r="D3361" s="62"/>
    </row>
    <row r="3362" ht="15">
      <c r="D3362" s="62"/>
    </row>
    <row r="3363" ht="15">
      <c r="D3363" s="62"/>
    </row>
    <row r="3364" ht="15">
      <c r="D3364" s="62"/>
    </row>
    <row r="3365" ht="15">
      <c r="D3365" s="62"/>
    </row>
    <row r="3366" ht="15">
      <c r="D3366" s="62"/>
    </row>
    <row r="3367" ht="15">
      <c r="D3367" s="62"/>
    </row>
    <row r="3368" ht="15">
      <c r="D3368" s="62"/>
    </row>
    <row r="3369" ht="15">
      <c r="D3369" s="62"/>
    </row>
    <row r="3370" ht="15">
      <c r="D3370" s="62"/>
    </row>
    <row r="3371" ht="15">
      <c r="D3371" s="62"/>
    </row>
    <row r="3372" ht="15">
      <c r="D3372" s="62"/>
    </row>
    <row r="3373" ht="15">
      <c r="D3373" s="62"/>
    </row>
    <row r="3374" ht="15">
      <c r="D3374" s="62"/>
    </row>
    <row r="3375" ht="15">
      <c r="D3375" s="62"/>
    </row>
    <row r="3376" ht="15">
      <c r="D3376" s="62"/>
    </row>
    <row r="3377" ht="15">
      <c r="D3377" s="62"/>
    </row>
    <row r="3378" ht="15">
      <c r="D3378" s="62"/>
    </row>
    <row r="3379" ht="15">
      <c r="D3379" s="62"/>
    </row>
    <row r="3380" ht="15">
      <c r="D3380" s="62"/>
    </row>
    <row r="3381" ht="15">
      <c r="D3381" s="62"/>
    </row>
    <row r="3382" ht="15">
      <c r="D3382" s="62"/>
    </row>
    <row r="3383" ht="15">
      <c r="D3383" s="62"/>
    </row>
    <row r="3384" ht="15">
      <c r="D3384" s="62"/>
    </row>
    <row r="3385" ht="15">
      <c r="D3385" s="62"/>
    </row>
    <row r="3386" ht="15">
      <c r="D3386" s="62"/>
    </row>
    <row r="3387" ht="15">
      <c r="D3387" s="62"/>
    </row>
    <row r="3388" ht="15">
      <c r="D3388" s="62"/>
    </row>
    <row r="3389" ht="15">
      <c r="D3389" s="62"/>
    </row>
    <row r="3390" ht="15">
      <c r="D3390" s="62"/>
    </row>
    <row r="3391" ht="15">
      <c r="D3391" s="62"/>
    </row>
    <row r="3392" ht="15">
      <c r="D3392" s="62"/>
    </row>
    <row r="3393" ht="15">
      <c r="D3393" s="62"/>
    </row>
    <row r="3394" ht="15">
      <c r="D3394" s="62"/>
    </row>
    <row r="3395" ht="15">
      <c r="D3395" s="62"/>
    </row>
    <row r="3396" ht="15">
      <c r="D3396" s="62"/>
    </row>
    <row r="3397" ht="15">
      <c r="D3397" s="62"/>
    </row>
    <row r="3398" ht="15">
      <c r="D3398" s="62"/>
    </row>
    <row r="3399" ht="15">
      <c r="D3399" s="62"/>
    </row>
    <row r="3400" ht="15">
      <c r="D3400" s="62"/>
    </row>
    <row r="3401" ht="15">
      <c r="D3401" s="62"/>
    </row>
    <row r="3402" ht="15">
      <c r="D3402" s="62"/>
    </row>
    <row r="3403" ht="15">
      <c r="D3403" s="62"/>
    </row>
    <row r="3404" ht="15">
      <c r="D3404" s="62"/>
    </row>
    <row r="3405" ht="15">
      <c r="D3405" s="62"/>
    </row>
    <row r="3406" ht="15">
      <c r="D3406" s="62"/>
    </row>
    <row r="3407" ht="15">
      <c r="D3407" s="62"/>
    </row>
    <row r="3408" ht="15">
      <c r="D3408" s="62"/>
    </row>
    <row r="3409" ht="15">
      <c r="D3409" s="62"/>
    </row>
    <row r="3410" ht="15">
      <c r="D3410" s="62"/>
    </row>
    <row r="3411" ht="15">
      <c r="D3411" s="62"/>
    </row>
    <row r="3412" ht="15">
      <c r="D3412" s="62"/>
    </row>
    <row r="3413" ht="15">
      <c r="D3413" s="62"/>
    </row>
    <row r="3414" ht="15">
      <c r="D3414" s="62"/>
    </row>
    <row r="3415" ht="15">
      <c r="D3415" s="62"/>
    </row>
    <row r="3416" ht="15">
      <c r="D3416" s="62"/>
    </row>
    <row r="3417" ht="15">
      <c r="D3417" s="62"/>
    </row>
    <row r="3418" ht="15">
      <c r="D3418" s="62"/>
    </row>
    <row r="3419" ht="15">
      <c r="D3419" s="62"/>
    </row>
    <row r="3420" ht="15">
      <c r="D3420" s="62"/>
    </row>
    <row r="3421" ht="15">
      <c r="D3421" s="62"/>
    </row>
    <row r="3422" ht="15">
      <c r="D3422" s="62"/>
    </row>
    <row r="3423" ht="15">
      <c r="D3423" s="62"/>
    </row>
    <row r="3424" ht="15">
      <c r="D3424" s="62"/>
    </row>
    <row r="3425" ht="15">
      <c r="D3425" s="62"/>
    </row>
    <row r="3426" ht="15">
      <c r="D3426" s="62"/>
    </row>
    <row r="3427" ht="15">
      <c r="D3427" s="62"/>
    </row>
    <row r="3428" ht="15">
      <c r="D3428" s="62"/>
    </row>
    <row r="3429" ht="15">
      <c r="D3429" s="62"/>
    </row>
    <row r="3430" ht="15">
      <c r="D3430" s="62"/>
    </row>
    <row r="3431" ht="15">
      <c r="D3431" s="62"/>
    </row>
    <row r="3432" ht="15">
      <c r="D3432" s="62"/>
    </row>
    <row r="3433" ht="15">
      <c r="D3433" s="62"/>
    </row>
    <row r="3434" ht="15">
      <c r="D3434" s="62"/>
    </row>
    <row r="3435" ht="15">
      <c r="D3435" s="62"/>
    </row>
    <row r="3436" ht="15">
      <c r="D3436" s="62"/>
    </row>
    <row r="3437" ht="15">
      <c r="D3437" s="62"/>
    </row>
    <row r="3438" ht="15">
      <c r="D3438" s="62"/>
    </row>
    <row r="3439" ht="15">
      <c r="D3439" s="62"/>
    </row>
    <row r="3440" ht="15">
      <c r="D3440" s="62"/>
    </row>
    <row r="3441" ht="15">
      <c r="D3441" s="62"/>
    </row>
    <row r="3442" ht="15">
      <c r="D3442" s="62"/>
    </row>
    <row r="3443" ht="15">
      <c r="D3443" s="62"/>
    </row>
    <row r="3444" ht="15">
      <c r="D3444" s="62"/>
    </row>
    <row r="3445" ht="15">
      <c r="D3445" s="62"/>
    </row>
    <row r="3446" ht="15">
      <c r="D3446" s="62"/>
    </row>
    <row r="3447" ht="15">
      <c r="D3447" s="62"/>
    </row>
    <row r="3448" ht="15">
      <c r="D3448" s="62"/>
    </row>
    <row r="3449" ht="15">
      <c r="D3449" s="62"/>
    </row>
    <row r="3450" ht="15">
      <c r="D3450" s="62"/>
    </row>
    <row r="3451" ht="15">
      <c r="D3451" s="62"/>
    </row>
    <row r="3452" ht="15">
      <c r="D3452" s="62"/>
    </row>
    <row r="3453" ht="15">
      <c r="D3453" s="62"/>
    </row>
    <row r="3454" ht="15">
      <c r="D3454" s="62"/>
    </row>
    <row r="3455" ht="15">
      <c r="D3455" s="62"/>
    </row>
    <row r="3456" ht="15">
      <c r="D3456" s="62"/>
    </row>
    <row r="3457" ht="15">
      <c r="D3457" s="62"/>
    </row>
    <row r="3458" ht="15">
      <c r="D3458" s="62"/>
    </row>
    <row r="3459" ht="15">
      <c r="D3459" s="62"/>
    </row>
    <row r="3460" ht="15">
      <c r="D3460" s="62"/>
    </row>
    <row r="3461" ht="15">
      <c r="D3461" s="62"/>
    </row>
    <row r="3462" ht="15">
      <c r="D3462" s="62"/>
    </row>
    <row r="3463" ht="15">
      <c r="D3463" s="62"/>
    </row>
    <row r="3464" ht="15">
      <c r="D3464" s="62"/>
    </row>
    <row r="3465" ht="15">
      <c r="D3465" s="62"/>
    </row>
    <row r="3466" ht="15">
      <c r="D3466" s="62"/>
    </row>
    <row r="3467" ht="15">
      <c r="D3467" s="62"/>
    </row>
    <row r="3468" ht="15">
      <c r="D3468" s="62"/>
    </row>
    <row r="3469" ht="15">
      <c r="D3469" s="62"/>
    </row>
    <row r="3470" ht="15">
      <c r="D3470" s="62"/>
    </row>
    <row r="3471" ht="15">
      <c r="D3471" s="62"/>
    </row>
    <row r="3472" ht="15">
      <c r="D3472" s="62"/>
    </row>
    <row r="3473" ht="15">
      <c r="D3473" s="62"/>
    </row>
    <row r="3474" ht="15">
      <c r="D3474" s="62"/>
    </row>
    <row r="3475" ht="15">
      <c r="D3475" s="62"/>
    </row>
    <row r="3476" ht="15">
      <c r="D3476" s="62"/>
    </row>
    <row r="3477" ht="15">
      <c r="D3477" s="62"/>
    </row>
    <row r="3478" ht="15">
      <c r="D3478" s="62"/>
    </row>
    <row r="3479" ht="15">
      <c r="D3479" s="62"/>
    </row>
    <row r="3480" ht="15">
      <c r="D3480" s="62"/>
    </row>
    <row r="3481" ht="15">
      <c r="D3481" s="62"/>
    </row>
    <row r="3482" ht="15">
      <c r="D3482" s="62"/>
    </row>
    <row r="3483" ht="15">
      <c r="D3483" s="62"/>
    </row>
    <row r="3484" ht="15">
      <c r="D3484" s="62"/>
    </row>
    <row r="3485" ht="15">
      <c r="D3485" s="62"/>
    </row>
    <row r="3486" ht="15">
      <c r="D3486" s="62"/>
    </row>
    <row r="3487" ht="15">
      <c r="D3487" s="62"/>
    </row>
    <row r="3488" ht="15">
      <c r="D3488" s="62"/>
    </row>
    <row r="3489" ht="15">
      <c r="D3489" s="62"/>
    </row>
    <row r="3490" ht="15">
      <c r="D3490" s="62"/>
    </row>
    <row r="3491" ht="15">
      <c r="D3491" s="62"/>
    </row>
    <row r="3492" ht="15">
      <c r="D3492" s="62"/>
    </row>
    <row r="3493" ht="15">
      <c r="D3493" s="62"/>
    </row>
    <row r="3494" ht="15">
      <c r="D3494" s="62"/>
    </row>
    <row r="3495" ht="15">
      <c r="D3495" s="62"/>
    </row>
    <row r="3496" ht="15">
      <c r="D3496" s="62"/>
    </row>
    <row r="3497" ht="15">
      <c r="D3497" s="62"/>
    </row>
    <row r="3498" ht="15">
      <c r="D3498" s="62"/>
    </row>
    <row r="3499" ht="15">
      <c r="D3499" s="62"/>
    </row>
    <row r="3500" ht="15">
      <c r="D3500" s="62"/>
    </row>
    <row r="3501" ht="15">
      <c r="D3501" s="62"/>
    </row>
    <row r="3502" ht="15">
      <c r="D3502" s="62"/>
    </row>
    <row r="3503" ht="15">
      <c r="D3503" s="62"/>
    </row>
    <row r="3504" ht="15">
      <c r="D3504" s="62"/>
    </row>
    <row r="3505" ht="15">
      <c r="D3505" s="62"/>
    </row>
    <row r="3506" ht="15">
      <c r="D3506" s="62"/>
    </row>
    <row r="3507" ht="15">
      <c r="D3507" s="62"/>
    </row>
    <row r="3508" ht="15">
      <c r="D3508" s="62"/>
    </row>
    <row r="3509" ht="15">
      <c r="D3509" s="62"/>
    </row>
    <row r="3510" ht="15">
      <c r="D3510" s="62"/>
    </row>
    <row r="3511" ht="15">
      <c r="D3511" s="62"/>
    </row>
    <row r="3512" ht="15">
      <c r="D3512" s="62"/>
    </row>
    <row r="3513" ht="15">
      <c r="D3513" s="62"/>
    </row>
    <row r="3514" ht="15">
      <c r="D3514" s="62"/>
    </row>
    <row r="3515" ht="15">
      <c r="D3515" s="62"/>
    </row>
    <row r="3516" ht="15">
      <c r="D3516" s="62"/>
    </row>
    <row r="3517" ht="15">
      <c r="D3517" s="62"/>
    </row>
    <row r="3518" ht="15">
      <c r="D3518" s="62"/>
    </row>
    <row r="3519" ht="15">
      <c r="D3519" s="62"/>
    </row>
    <row r="3520" ht="15">
      <c r="D3520" s="62"/>
    </row>
    <row r="3521" ht="15">
      <c r="D3521" s="62"/>
    </row>
    <row r="3522" ht="15">
      <c r="D3522" s="62"/>
    </row>
    <row r="3523" ht="15">
      <c r="D3523" s="62"/>
    </row>
    <row r="3524" ht="15">
      <c r="D3524" s="62"/>
    </row>
    <row r="3525" ht="15">
      <c r="D3525" s="62"/>
    </row>
    <row r="3526" ht="15">
      <c r="D3526" s="62"/>
    </row>
    <row r="3527" ht="15">
      <c r="D3527" s="62"/>
    </row>
    <row r="3528" ht="15">
      <c r="D3528" s="62"/>
    </row>
    <row r="3529" ht="15">
      <c r="D3529" s="62"/>
    </row>
    <row r="3530" ht="15">
      <c r="D3530" s="62"/>
    </row>
    <row r="3531" ht="15">
      <c r="D3531" s="62"/>
    </row>
    <row r="3532" ht="15">
      <c r="D3532" s="62"/>
    </row>
    <row r="3533" ht="15">
      <c r="D3533" s="62"/>
    </row>
    <row r="3534" ht="15">
      <c r="D3534" s="62"/>
    </row>
    <row r="3535" ht="15">
      <c r="D3535" s="62"/>
    </row>
    <row r="3536" ht="15">
      <c r="D3536" s="62"/>
    </row>
    <row r="3537" ht="15">
      <c r="D3537" s="62"/>
    </row>
    <row r="3538" ht="15">
      <c r="D3538" s="62"/>
    </row>
    <row r="3539" ht="15">
      <c r="D3539" s="62"/>
    </row>
    <row r="3540" ht="15">
      <c r="D3540" s="62"/>
    </row>
    <row r="3541" ht="15">
      <c r="D3541" s="62"/>
    </row>
    <row r="3542" ht="15">
      <c r="D3542" s="62"/>
    </row>
    <row r="3543" ht="15">
      <c r="D3543" s="62"/>
    </row>
    <row r="3544" ht="15">
      <c r="D3544" s="62"/>
    </row>
    <row r="3545" ht="15">
      <c r="D3545" s="62"/>
    </row>
    <row r="3546" ht="15">
      <c r="D3546" s="62"/>
    </row>
    <row r="3547" ht="15">
      <c r="D3547" s="62"/>
    </row>
    <row r="3548" ht="15">
      <c r="D3548" s="62"/>
    </row>
    <row r="3549" ht="15">
      <c r="D3549" s="62"/>
    </row>
    <row r="3550" ht="15">
      <c r="D3550" s="62"/>
    </row>
    <row r="3551" ht="15">
      <c r="D3551" s="62"/>
    </row>
    <row r="3552" ht="15">
      <c r="D3552" s="62"/>
    </row>
    <row r="3553" ht="15">
      <c r="D3553" s="62"/>
    </row>
    <row r="3554" ht="15">
      <c r="D3554" s="62"/>
    </row>
    <row r="3555" ht="15">
      <c r="D3555" s="62"/>
    </row>
    <row r="3556" ht="15">
      <c r="D3556" s="62"/>
    </row>
    <row r="3557" ht="15">
      <c r="D3557" s="62"/>
    </row>
    <row r="3558" ht="15">
      <c r="D3558" s="62"/>
    </row>
    <row r="3559" ht="15">
      <c r="D3559" s="62"/>
    </row>
    <row r="3560" ht="15">
      <c r="D3560" s="62"/>
    </row>
    <row r="3561" ht="15">
      <c r="D3561" s="62"/>
    </row>
    <row r="3562" ht="15">
      <c r="D3562" s="62"/>
    </row>
    <row r="3563" ht="15">
      <c r="D3563" s="62"/>
    </row>
    <row r="3564" ht="15">
      <c r="D3564" s="62"/>
    </row>
    <row r="3565" ht="15">
      <c r="D3565" s="62"/>
    </row>
    <row r="3566" ht="15">
      <c r="D3566" s="62"/>
    </row>
    <row r="3567" ht="15">
      <c r="D3567" s="62"/>
    </row>
    <row r="3568" ht="15">
      <c r="D3568" s="62"/>
    </row>
    <row r="3569" ht="15">
      <c r="D3569" s="62"/>
    </row>
    <row r="3570" ht="15">
      <c r="D3570" s="62"/>
    </row>
    <row r="3571" ht="15">
      <c r="D3571" s="62"/>
    </row>
    <row r="3572" ht="15">
      <c r="D3572" s="62"/>
    </row>
    <row r="3573" ht="15">
      <c r="D3573" s="62"/>
    </row>
    <row r="3574" ht="15">
      <c r="D3574" s="62"/>
    </row>
    <row r="3575" ht="15">
      <c r="D3575" s="62"/>
    </row>
    <row r="3576" ht="15">
      <c r="D3576" s="62"/>
    </row>
    <row r="3577" ht="15">
      <c r="D3577" s="62"/>
    </row>
    <row r="3578" ht="15">
      <c r="D3578" s="62"/>
    </row>
    <row r="3579" ht="15">
      <c r="D3579" s="62"/>
    </row>
    <row r="3580" ht="15">
      <c r="D3580" s="62"/>
    </row>
    <row r="3581" ht="15">
      <c r="D3581" s="62"/>
    </row>
    <row r="3582" ht="15">
      <c r="D3582" s="62"/>
    </row>
    <row r="3583" ht="15">
      <c r="D3583" s="62"/>
    </row>
    <row r="3584" ht="15">
      <c r="D3584" s="62"/>
    </row>
    <row r="3585" ht="15">
      <c r="D3585" s="62"/>
    </row>
    <row r="3586" ht="15">
      <c r="D3586" s="62"/>
    </row>
    <row r="3587" ht="15">
      <c r="D3587" s="62"/>
    </row>
    <row r="3588" ht="15">
      <c r="D3588" s="62"/>
    </row>
    <row r="3589" ht="15">
      <c r="D3589" s="62"/>
    </row>
    <row r="3590" ht="15">
      <c r="D3590" s="62"/>
    </row>
    <row r="3591" ht="15">
      <c r="D3591" s="62"/>
    </row>
    <row r="3592" ht="15">
      <c r="D3592" s="62"/>
    </row>
    <row r="3593" ht="15">
      <c r="D3593" s="62"/>
    </row>
    <row r="3594" ht="15">
      <c r="D3594" s="62"/>
    </row>
    <row r="3595" ht="15">
      <c r="D3595" s="62"/>
    </row>
    <row r="3596" ht="15">
      <c r="D3596" s="62"/>
    </row>
    <row r="3597" ht="15">
      <c r="D3597" s="62"/>
    </row>
    <row r="3598" ht="15">
      <c r="D3598" s="62"/>
    </row>
    <row r="3599" ht="15">
      <c r="D3599" s="62"/>
    </row>
    <row r="3600" ht="15">
      <c r="D3600" s="62"/>
    </row>
    <row r="3601" ht="15">
      <c r="D3601" s="62"/>
    </row>
    <row r="3602" ht="15">
      <c r="D3602" s="62"/>
    </row>
    <row r="3603" ht="15">
      <c r="D3603" s="62"/>
    </row>
    <row r="3604" ht="15">
      <c r="D3604" s="62"/>
    </row>
    <row r="3605" ht="15">
      <c r="D3605" s="62"/>
    </row>
    <row r="3606" ht="15">
      <c r="D3606" s="62"/>
    </row>
    <row r="3607" ht="15">
      <c r="D3607" s="62"/>
    </row>
    <row r="3608" ht="15">
      <c r="D3608" s="62"/>
    </row>
    <row r="3609" ht="15">
      <c r="D3609" s="62"/>
    </row>
    <row r="3610" ht="15">
      <c r="D3610" s="62"/>
    </row>
    <row r="3611" ht="15">
      <c r="D3611" s="62"/>
    </row>
    <row r="3612" ht="15">
      <c r="D3612" s="62"/>
    </row>
    <row r="3613" ht="15">
      <c r="D3613" s="62"/>
    </row>
    <row r="3614" ht="15">
      <c r="D3614" s="62"/>
    </row>
    <row r="3615" ht="15">
      <c r="D3615" s="62"/>
    </row>
    <row r="3616" ht="15">
      <c r="D3616" s="62"/>
    </row>
    <row r="3617" ht="15">
      <c r="D3617" s="62"/>
    </row>
    <row r="3618" ht="15">
      <c r="D3618" s="62"/>
    </row>
    <row r="3619" ht="15">
      <c r="D3619" s="62"/>
    </row>
    <row r="3620" ht="15">
      <c r="D3620" s="62"/>
    </row>
    <row r="3621" ht="15">
      <c r="D3621" s="62"/>
    </row>
    <row r="3622" ht="15">
      <c r="D3622" s="62"/>
    </row>
    <row r="3623" ht="15">
      <c r="D3623" s="62"/>
    </row>
    <row r="3624" ht="15">
      <c r="D3624" s="62"/>
    </row>
    <row r="3625" ht="15">
      <c r="D3625" s="62"/>
    </row>
    <row r="3626" ht="15">
      <c r="D3626" s="62"/>
    </row>
    <row r="3627" ht="15">
      <c r="D3627" s="62"/>
    </row>
    <row r="3628" ht="15">
      <c r="D3628" s="62"/>
    </row>
    <row r="3629" ht="15">
      <c r="D3629" s="62"/>
    </row>
    <row r="3630" ht="15">
      <c r="D3630" s="62"/>
    </row>
    <row r="3631" ht="15">
      <c r="D3631" s="62"/>
    </row>
    <row r="3632" ht="15">
      <c r="D3632" s="62"/>
    </row>
    <row r="3633" ht="15">
      <c r="D3633" s="62"/>
    </row>
    <row r="3634" ht="15">
      <c r="D3634" s="62"/>
    </row>
    <row r="3635" ht="15">
      <c r="D3635" s="62"/>
    </row>
    <row r="3636" ht="15">
      <c r="D3636" s="62"/>
    </row>
    <row r="3637" ht="15">
      <c r="D3637" s="62"/>
    </row>
    <row r="3638" ht="15">
      <c r="D3638" s="62"/>
    </row>
    <row r="3639" ht="15">
      <c r="D3639" s="62"/>
    </row>
    <row r="3640" ht="15">
      <c r="D3640" s="62"/>
    </row>
    <row r="3641" ht="15">
      <c r="D3641" s="62"/>
    </row>
    <row r="3642" ht="15">
      <c r="D3642" s="62"/>
    </row>
    <row r="3643" ht="15">
      <c r="D3643" s="62"/>
    </row>
    <row r="3644" ht="15">
      <c r="D3644" s="62"/>
    </row>
    <row r="3645" ht="15">
      <c r="D3645" s="62"/>
    </row>
    <row r="3646" ht="15">
      <c r="D3646" s="62"/>
    </row>
    <row r="3647" ht="15">
      <c r="D3647" s="62"/>
    </row>
    <row r="3648" ht="15">
      <c r="D3648" s="62"/>
    </row>
    <row r="3649" ht="15">
      <c r="D3649" s="62"/>
    </row>
    <row r="3650" ht="15">
      <c r="D3650" s="62"/>
    </row>
    <row r="3651" ht="15">
      <c r="D3651" s="62"/>
    </row>
    <row r="3652" ht="15">
      <c r="D3652" s="62"/>
    </row>
    <row r="3653" ht="15">
      <c r="D3653" s="62"/>
    </row>
    <row r="3654" ht="15">
      <c r="D3654" s="62"/>
    </row>
    <row r="3655" ht="15">
      <c r="D3655" s="62"/>
    </row>
    <row r="3656" ht="15">
      <c r="D3656" s="62"/>
    </row>
    <row r="3657" ht="15">
      <c r="D3657" s="62"/>
    </row>
    <row r="3658" ht="15">
      <c r="D3658" s="62"/>
    </row>
    <row r="3659" ht="15">
      <c r="D3659" s="62"/>
    </row>
    <row r="3660" ht="15">
      <c r="D3660" s="62"/>
    </row>
    <row r="3661" ht="15">
      <c r="D3661" s="62"/>
    </row>
    <row r="3662" ht="15">
      <c r="D3662" s="62"/>
    </row>
    <row r="3663" ht="15">
      <c r="D3663" s="62"/>
    </row>
    <row r="3664" ht="15">
      <c r="D3664" s="62"/>
    </row>
    <row r="3665" ht="15">
      <c r="D3665" s="62"/>
    </row>
    <row r="3666" ht="15">
      <c r="D3666" s="62"/>
    </row>
    <row r="3667" ht="15">
      <c r="D3667" s="62"/>
    </row>
    <row r="3668" ht="15">
      <c r="D3668" s="62"/>
    </row>
    <row r="3669" ht="15">
      <c r="D3669" s="62"/>
    </row>
    <row r="3670" ht="15">
      <c r="D3670" s="62"/>
    </row>
    <row r="3671" ht="15">
      <c r="D3671" s="62"/>
    </row>
    <row r="3672" ht="15">
      <c r="D3672" s="62"/>
    </row>
    <row r="3673" ht="15">
      <c r="D3673" s="62"/>
    </row>
    <row r="3674" ht="15">
      <c r="D3674" s="62"/>
    </row>
    <row r="3675" ht="15">
      <c r="D3675" s="62"/>
    </row>
    <row r="3676" ht="15">
      <c r="D3676" s="62"/>
    </row>
    <row r="3677" ht="15">
      <c r="D3677" s="62"/>
    </row>
    <row r="3678" ht="15">
      <c r="D3678" s="62"/>
    </row>
    <row r="3679" ht="15">
      <c r="D3679" s="62"/>
    </row>
    <row r="3680" ht="15">
      <c r="D3680" s="62"/>
    </row>
    <row r="3681" ht="15">
      <c r="D3681" s="62"/>
    </row>
    <row r="3682" ht="15">
      <c r="D3682" s="62"/>
    </row>
    <row r="3683" ht="15">
      <c r="D3683" s="62"/>
    </row>
    <row r="3684" ht="15">
      <c r="D3684" s="62"/>
    </row>
    <row r="3685" ht="15">
      <c r="D3685" s="62"/>
    </row>
    <row r="3686" ht="15">
      <c r="D3686" s="62"/>
    </row>
    <row r="3687" ht="15">
      <c r="D3687" s="62"/>
    </row>
    <row r="3688" ht="15">
      <c r="D3688" s="62"/>
    </row>
    <row r="3689" ht="15">
      <c r="D3689" s="62"/>
    </row>
    <row r="3690" ht="15">
      <c r="D3690" s="62"/>
    </row>
    <row r="3691" ht="15">
      <c r="D3691" s="62"/>
    </row>
    <row r="3692" ht="15">
      <c r="D3692" s="62"/>
    </row>
    <row r="3693" ht="15">
      <c r="D3693" s="62"/>
    </row>
    <row r="3694" ht="15">
      <c r="D3694" s="62"/>
    </row>
    <row r="3695" ht="15">
      <c r="D3695" s="62"/>
    </row>
    <row r="3696" ht="15">
      <c r="D3696" s="62"/>
    </row>
    <row r="3697" ht="15">
      <c r="D3697" s="62"/>
    </row>
    <row r="3698" ht="15">
      <c r="D3698" s="62"/>
    </row>
    <row r="3699" ht="15">
      <c r="D3699" s="62"/>
    </row>
    <row r="3700" ht="15">
      <c r="D3700" s="62"/>
    </row>
    <row r="3701" ht="15">
      <c r="D3701" s="62"/>
    </row>
    <row r="3702" ht="15">
      <c r="D3702" s="62"/>
    </row>
    <row r="3703" ht="15">
      <c r="D3703" s="62"/>
    </row>
    <row r="3704" ht="15">
      <c r="D3704" s="62"/>
    </row>
    <row r="3705" ht="15">
      <c r="D3705" s="62"/>
    </row>
    <row r="3706" ht="15">
      <c r="D3706" s="62"/>
    </row>
    <row r="3707" ht="15">
      <c r="D3707" s="62"/>
    </row>
    <row r="3708" ht="15">
      <c r="D3708" s="62"/>
    </row>
    <row r="3709" ht="15">
      <c r="D3709" s="62"/>
    </row>
    <row r="3710" ht="15">
      <c r="D3710" s="62"/>
    </row>
    <row r="3711" ht="15">
      <c r="D3711" s="62"/>
    </row>
    <row r="3712" ht="15">
      <c r="D3712" s="62"/>
    </row>
    <row r="3713" ht="15">
      <c r="D3713" s="62"/>
    </row>
    <row r="3714" ht="15">
      <c r="D3714" s="62"/>
    </row>
    <row r="3715" ht="15">
      <c r="D3715" s="62"/>
    </row>
    <row r="3716" ht="15">
      <c r="D3716" s="62"/>
    </row>
    <row r="3717" ht="15">
      <c r="D3717" s="62"/>
    </row>
    <row r="3718" ht="15">
      <c r="D3718" s="62"/>
    </row>
    <row r="3719" ht="15">
      <c r="D3719" s="62"/>
    </row>
    <row r="3720" ht="15">
      <c r="D3720" s="62"/>
    </row>
    <row r="3721" ht="15">
      <c r="D3721" s="62"/>
    </row>
    <row r="3722" ht="15">
      <c r="D3722" s="62"/>
    </row>
    <row r="3723" ht="15">
      <c r="D3723" s="62"/>
    </row>
    <row r="3724" ht="15">
      <c r="D3724" s="62"/>
    </row>
    <row r="3725" ht="15">
      <c r="D3725" s="62"/>
    </row>
    <row r="3726" ht="15">
      <c r="D3726" s="62"/>
    </row>
    <row r="3727" ht="15">
      <c r="D3727" s="62"/>
    </row>
    <row r="3728" ht="15">
      <c r="D3728" s="62"/>
    </row>
    <row r="3729" ht="15">
      <c r="D3729" s="62"/>
    </row>
    <row r="3730" ht="15">
      <c r="D3730" s="62"/>
    </row>
    <row r="3731" ht="15">
      <c r="D3731" s="62"/>
    </row>
    <row r="3732" ht="15">
      <c r="D3732" s="62"/>
    </row>
    <row r="3733" ht="15">
      <c r="D3733" s="62"/>
    </row>
    <row r="3734" ht="15">
      <c r="D3734" s="62"/>
    </row>
    <row r="3735" ht="15">
      <c r="D3735" s="62"/>
    </row>
    <row r="3736" ht="15">
      <c r="D3736" s="62"/>
    </row>
    <row r="3737" ht="15">
      <c r="D3737" s="62"/>
    </row>
    <row r="3738" ht="15">
      <c r="D3738" s="62"/>
    </row>
    <row r="3739" ht="15">
      <c r="D3739" s="62"/>
    </row>
    <row r="3740" ht="15">
      <c r="D3740" s="62"/>
    </row>
    <row r="3741" ht="15">
      <c r="D3741" s="62"/>
    </row>
    <row r="3742" ht="15">
      <c r="D3742" s="62"/>
    </row>
    <row r="3743" ht="15">
      <c r="D3743" s="62"/>
    </row>
    <row r="3744" ht="15">
      <c r="D3744" s="62"/>
    </row>
    <row r="3745" ht="15">
      <c r="D3745" s="62"/>
    </row>
    <row r="3746" ht="15">
      <c r="D3746" s="62"/>
    </row>
    <row r="3747" ht="15">
      <c r="D3747" s="62"/>
    </row>
    <row r="3748" ht="15">
      <c r="D3748" s="62"/>
    </row>
    <row r="3749" ht="15">
      <c r="D3749" s="62"/>
    </row>
    <row r="3750" ht="15">
      <c r="D3750" s="62"/>
    </row>
    <row r="3751" ht="15">
      <c r="D3751" s="62"/>
    </row>
    <row r="3752" ht="15">
      <c r="D3752" s="62"/>
    </row>
    <row r="3753" ht="15">
      <c r="D3753" s="62"/>
    </row>
    <row r="3754" ht="15">
      <c r="D3754" s="62"/>
    </row>
    <row r="3755" ht="15">
      <c r="D3755" s="62"/>
    </row>
    <row r="3756" ht="15">
      <c r="D3756" s="62"/>
    </row>
    <row r="3757" ht="15">
      <c r="D3757" s="62"/>
    </row>
    <row r="3758" ht="15">
      <c r="D3758" s="62"/>
    </row>
    <row r="3759" ht="15">
      <c r="D3759" s="62"/>
    </row>
    <row r="3760" ht="15">
      <c r="D3760" s="62"/>
    </row>
    <row r="3761" ht="15">
      <c r="D3761" s="62"/>
    </row>
    <row r="3762" ht="15">
      <c r="D3762" s="62"/>
    </row>
    <row r="3763" ht="15">
      <c r="D3763" s="62"/>
    </row>
    <row r="3764" ht="15">
      <c r="D3764" s="62"/>
    </row>
    <row r="3765" ht="15">
      <c r="D3765" s="62"/>
    </row>
    <row r="3766" ht="15">
      <c r="D3766" s="62"/>
    </row>
    <row r="3767" ht="15">
      <c r="D3767" s="62"/>
    </row>
    <row r="3768" ht="15">
      <c r="D3768" s="62"/>
    </row>
    <row r="3769" ht="15">
      <c r="D3769" s="62"/>
    </row>
    <row r="3770" ht="15">
      <c r="D3770" s="62"/>
    </row>
    <row r="3771" ht="15">
      <c r="D3771" s="62"/>
    </row>
    <row r="3772" ht="15">
      <c r="D3772" s="62"/>
    </row>
    <row r="3773" ht="15">
      <c r="D3773" s="62"/>
    </row>
    <row r="3774" ht="15">
      <c r="D3774" s="62"/>
    </row>
    <row r="3775" ht="15">
      <c r="D3775" s="62"/>
    </row>
    <row r="3776" ht="15">
      <c r="D3776" s="62"/>
    </row>
    <row r="3777" ht="15">
      <c r="D3777" s="62"/>
    </row>
    <row r="3778" ht="15">
      <c r="D3778" s="62"/>
    </row>
    <row r="3779" ht="15">
      <c r="D3779" s="62"/>
    </row>
    <row r="3780" ht="15">
      <c r="D3780" s="62"/>
    </row>
    <row r="3781" ht="15">
      <c r="D3781" s="62"/>
    </row>
    <row r="3782" ht="15">
      <c r="D3782" s="62"/>
    </row>
    <row r="3783" ht="15">
      <c r="D3783" s="62"/>
    </row>
    <row r="3784" ht="15">
      <c r="D3784" s="62"/>
    </row>
    <row r="3785" ht="15">
      <c r="D3785" s="62"/>
    </row>
    <row r="3786" ht="15">
      <c r="D3786" s="62"/>
    </row>
    <row r="3787" ht="15">
      <c r="D3787" s="62"/>
    </row>
    <row r="3788" ht="15">
      <c r="D3788" s="62"/>
    </row>
    <row r="3789" ht="15">
      <c r="D3789" s="62"/>
    </row>
    <row r="3790" ht="15">
      <c r="D3790" s="62"/>
    </row>
    <row r="3791" ht="15">
      <c r="D3791" s="62"/>
    </row>
    <row r="3792" ht="15">
      <c r="D3792" s="62"/>
    </row>
    <row r="3793" ht="15">
      <c r="D3793" s="62"/>
    </row>
    <row r="3794" ht="15">
      <c r="D3794" s="62"/>
    </row>
    <row r="3795" ht="15">
      <c r="D3795" s="62"/>
    </row>
    <row r="3796" ht="15">
      <c r="D3796" s="62"/>
    </row>
    <row r="3797" ht="15">
      <c r="D3797" s="62"/>
    </row>
    <row r="3798" ht="15">
      <c r="D3798" s="62"/>
    </row>
    <row r="3799" ht="15">
      <c r="D3799" s="62"/>
    </row>
    <row r="3800" ht="15">
      <c r="D3800" s="62"/>
    </row>
    <row r="3801" ht="15">
      <c r="D3801" s="62"/>
    </row>
    <row r="3802" ht="15">
      <c r="D3802" s="62"/>
    </row>
    <row r="3803" ht="15">
      <c r="D3803" s="62"/>
    </row>
    <row r="3804" ht="15">
      <c r="D3804" s="62"/>
    </row>
    <row r="3805" ht="15">
      <c r="D3805" s="62"/>
    </row>
    <row r="3806" ht="15">
      <c r="D3806" s="62"/>
    </row>
    <row r="3807" ht="15">
      <c r="D3807" s="62"/>
    </row>
    <row r="3808" ht="15">
      <c r="D3808" s="62"/>
    </row>
    <row r="3809" ht="15">
      <c r="D3809" s="62"/>
    </row>
    <row r="3810" ht="15">
      <c r="D3810" s="62"/>
    </row>
    <row r="3811" ht="15">
      <c r="D3811" s="62"/>
    </row>
    <row r="3812" ht="15">
      <c r="D3812" s="62"/>
    </row>
    <row r="3813" ht="15">
      <c r="D3813" s="62"/>
    </row>
    <row r="3814" ht="15">
      <c r="D3814" s="62"/>
    </row>
    <row r="3815" ht="15">
      <c r="D3815" s="62"/>
    </row>
    <row r="3816" ht="15">
      <c r="D3816" s="62"/>
    </row>
    <row r="3817" ht="15">
      <c r="D3817" s="62"/>
    </row>
    <row r="3818" ht="15">
      <c r="D3818" s="62"/>
    </row>
    <row r="3819" ht="15">
      <c r="D3819" s="62"/>
    </row>
    <row r="3820" ht="15">
      <c r="D3820" s="62"/>
    </row>
    <row r="3821" ht="15">
      <c r="D3821" s="62"/>
    </row>
    <row r="3822" ht="15">
      <c r="D3822" s="62"/>
    </row>
    <row r="3823" ht="15">
      <c r="D3823" s="62"/>
    </row>
    <row r="3824" ht="15">
      <c r="D3824" s="62"/>
    </row>
    <row r="3825" ht="15">
      <c r="D3825" s="62"/>
    </row>
    <row r="3826" ht="15">
      <c r="D3826" s="62"/>
    </row>
    <row r="3827" ht="15">
      <c r="D3827" s="62"/>
    </row>
    <row r="3828" ht="15">
      <c r="D3828" s="62"/>
    </row>
    <row r="3829" ht="15">
      <c r="D3829" s="62"/>
    </row>
    <row r="3830" ht="15">
      <c r="D3830" s="62"/>
    </row>
    <row r="3831" ht="15">
      <c r="D3831" s="62"/>
    </row>
    <row r="3832" ht="15">
      <c r="D3832" s="62"/>
    </row>
    <row r="3833" ht="15">
      <c r="D3833" s="62"/>
    </row>
    <row r="3834" ht="15">
      <c r="D3834" s="62"/>
    </row>
    <row r="3835" ht="15">
      <c r="D3835" s="62"/>
    </row>
    <row r="3836" ht="15">
      <c r="D3836" s="62"/>
    </row>
    <row r="3837" ht="15">
      <c r="D3837" s="62"/>
    </row>
    <row r="3838" ht="15">
      <c r="D3838" s="62"/>
    </row>
    <row r="3839" ht="15">
      <c r="D3839" s="62"/>
    </row>
    <row r="3840" ht="15">
      <c r="D3840" s="62"/>
    </row>
    <row r="3841" ht="15">
      <c r="D3841" s="62"/>
    </row>
    <row r="3842" ht="15">
      <c r="D3842" s="62"/>
    </row>
    <row r="3843" ht="15">
      <c r="D3843" s="62"/>
    </row>
    <row r="3844" ht="15">
      <c r="D3844" s="62"/>
    </row>
    <row r="3845" ht="15">
      <c r="D3845" s="62"/>
    </row>
    <row r="3846" ht="15">
      <c r="D3846" s="62"/>
    </row>
    <row r="3847" ht="15">
      <c r="D3847" s="62"/>
    </row>
    <row r="3848" ht="15">
      <c r="D3848" s="62"/>
    </row>
    <row r="3849" ht="15">
      <c r="D3849" s="62"/>
    </row>
    <row r="3850" ht="15">
      <c r="D3850" s="62"/>
    </row>
    <row r="3851" ht="15">
      <c r="D3851" s="62"/>
    </row>
    <row r="3852" ht="15">
      <c r="D3852" s="62"/>
    </row>
    <row r="3853" ht="15">
      <c r="D3853" s="62"/>
    </row>
    <row r="3854" ht="15">
      <c r="D3854" s="62"/>
    </row>
    <row r="3855" ht="15">
      <c r="D3855" s="62"/>
    </row>
    <row r="3856" ht="15">
      <c r="D3856" s="62"/>
    </row>
    <row r="3857" ht="15">
      <c r="D3857" s="62"/>
    </row>
    <row r="3858" ht="15">
      <c r="D3858" s="62"/>
    </row>
    <row r="3859" ht="15">
      <c r="D3859" s="62"/>
    </row>
    <row r="3860" ht="15">
      <c r="D3860" s="62"/>
    </row>
    <row r="3861" ht="15">
      <c r="D3861" s="62"/>
    </row>
    <row r="3862" ht="15">
      <c r="D3862" s="62"/>
    </row>
    <row r="3863" ht="15">
      <c r="D3863" s="62"/>
    </row>
    <row r="3864" ht="15">
      <c r="D3864" s="62"/>
    </row>
    <row r="3865" ht="15">
      <c r="D3865" s="62"/>
    </row>
    <row r="3866" ht="15">
      <c r="D3866" s="62"/>
    </row>
    <row r="3867" ht="15">
      <c r="D3867" s="62"/>
    </row>
    <row r="3868" ht="15">
      <c r="D3868" s="62"/>
    </row>
    <row r="3869" ht="15">
      <c r="D3869" s="62"/>
    </row>
    <row r="3870" ht="15">
      <c r="D3870" s="62"/>
    </row>
    <row r="3871" ht="15">
      <c r="D3871" s="62"/>
    </row>
    <row r="3872" ht="15">
      <c r="D3872" s="62"/>
    </row>
    <row r="3873" ht="15">
      <c r="D3873" s="62"/>
    </row>
    <row r="3874" ht="15">
      <c r="D3874" s="62"/>
    </row>
    <row r="3875" ht="15">
      <c r="D3875" s="62"/>
    </row>
    <row r="3876" ht="15">
      <c r="D3876" s="62"/>
    </row>
    <row r="3877" ht="15">
      <c r="D3877" s="62"/>
    </row>
    <row r="3878" ht="15">
      <c r="D3878" s="62"/>
    </row>
    <row r="3879" ht="15">
      <c r="D3879" s="62"/>
    </row>
    <row r="3880" ht="15">
      <c r="D3880" s="62"/>
    </row>
    <row r="3881" ht="15">
      <c r="D3881" s="62"/>
    </row>
    <row r="3882" ht="15">
      <c r="D3882" s="62"/>
    </row>
    <row r="3883" ht="15">
      <c r="D3883" s="62"/>
    </row>
    <row r="3884" ht="15">
      <c r="D3884" s="62"/>
    </row>
    <row r="3885" ht="15">
      <c r="D3885" s="62"/>
    </row>
    <row r="3886" ht="15">
      <c r="D3886" s="62"/>
    </row>
    <row r="3887" ht="15">
      <c r="D3887" s="62"/>
    </row>
    <row r="3888" ht="15">
      <c r="D3888" s="62"/>
    </row>
    <row r="3889" ht="15">
      <c r="D3889" s="62"/>
    </row>
    <row r="3890" ht="15">
      <c r="D3890" s="62"/>
    </row>
    <row r="3891" ht="15">
      <c r="D3891" s="62"/>
    </row>
    <row r="3892" ht="15">
      <c r="D3892" s="62"/>
    </row>
    <row r="3893" ht="15">
      <c r="D3893" s="62"/>
    </row>
    <row r="3894" ht="15">
      <c r="D3894" s="62"/>
    </row>
    <row r="3895" ht="15">
      <c r="D3895" s="62"/>
    </row>
    <row r="3896" ht="15">
      <c r="D3896" s="62"/>
    </row>
    <row r="3897" ht="15">
      <c r="D3897" s="62"/>
    </row>
    <row r="3898" ht="15">
      <c r="D3898" s="62"/>
    </row>
    <row r="3899" ht="15">
      <c r="D3899" s="62"/>
    </row>
    <row r="3900" ht="15">
      <c r="D3900" s="62"/>
    </row>
    <row r="3901" ht="15">
      <c r="D3901" s="62"/>
    </row>
    <row r="3902" ht="15">
      <c r="D3902" s="62"/>
    </row>
    <row r="3903" ht="15">
      <c r="D3903" s="62"/>
    </row>
    <row r="3904" ht="15">
      <c r="D3904" s="62"/>
    </row>
    <row r="3905" ht="15">
      <c r="D3905" s="62"/>
    </row>
    <row r="3906" ht="15">
      <c r="D3906" s="62"/>
    </row>
    <row r="3907" ht="15">
      <c r="D3907" s="62"/>
    </row>
    <row r="3908" ht="15">
      <c r="D3908" s="62"/>
    </row>
    <row r="3909" ht="15">
      <c r="D3909" s="62"/>
    </row>
    <row r="3910" ht="15">
      <c r="D3910" s="62"/>
    </row>
    <row r="3911" ht="15">
      <c r="D3911" s="62"/>
    </row>
    <row r="3912" ht="15">
      <c r="D3912" s="62"/>
    </row>
    <row r="3913" ht="15">
      <c r="D3913" s="62"/>
    </row>
    <row r="3914" ht="15">
      <c r="D3914" s="62"/>
    </row>
    <row r="3915" ht="15">
      <c r="D3915" s="62"/>
    </row>
    <row r="3916" ht="15">
      <c r="D3916" s="62"/>
    </row>
    <row r="3917" ht="15">
      <c r="D3917" s="62"/>
    </row>
    <row r="3918" ht="15">
      <c r="D3918" s="62"/>
    </row>
    <row r="3919" ht="15">
      <c r="D3919" s="62"/>
    </row>
    <row r="3920" ht="15">
      <c r="D3920" s="62"/>
    </row>
    <row r="3921" ht="15">
      <c r="D3921" s="62"/>
    </row>
    <row r="3922" ht="15">
      <c r="D3922" s="62"/>
    </row>
    <row r="3923" ht="15">
      <c r="D3923" s="62"/>
    </row>
    <row r="3924" ht="15">
      <c r="D3924" s="62"/>
    </row>
    <row r="3925" ht="15">
      <c r="D3925" s="62"/>
    </row>
    <row r="3926" ht="15">
      <c r="D3926" s="62"/>
    </row>
    <row r="3927" ht="15">
      <c r="D3927" s="62"/>
    </row>
    <row r="3928" ht="15">
      <c r="D3928" s="62"/>
    </row>
    <row r="3929" ht="15">
      <c r="D3929" s="62"/>
    </row>
    <row r="3930" ht="15">
      <c r="D3930" s="62"/>
    </row>
    <row r="3931" ht="15">
      <c r="D3931" s="62"/>
    </row>
    <row r="3932" ht="15">
      <c r="D3932" s="62"/>
    </row>
    <row r="3933" ht="15">
      <c r="D3933" s="62"/>
    </row>
    <row r="3934" ht="15">
      <c r="D3934" s="62"/>
    </row>
    <row r="3935" ht="15">
      <c r="D3935" s="62"/>
    </row>
    <row r="3936" ht="15">
      <c r="D3936" s="62"/>
    </row>
    <row r="3937" ht="15">
      <c r="D3937" s="62"/>
    </row>
    <row r="3938" ht="15">
      <c r="D3938" s="62"/>
    </row>
    <row r="3939" ht="15">
      <c r="D3939" s="62"/>
    </row>
    <row r="3940" ht="15">
      <c r="D3940" s="62"/>
    </row>
    <row r="3941" ht="15">
      <c r="D3941" s="62"/>
    </row>
    <row r="3942" ht="15">
      <c r="D3942" s="62"/>
    </row>
    <row r="3943" ht="15">
      <c r="D3943" s="62"/>
    </row>
    <row r="3944" ht="15">
      <c r="D3944" s="62"/>
    </row>
    <row r="3945" ht="15">
      <c r="D3945" s="62"/>
    </row>
    <row r="3946" ht="15">
      <c r="D3946" s="62"/>
    </row>
    <row r="3947" ht="15">
      <c r="D3947" s="62"/>
    </row>
    <row r="3948" ht="15">
      <c r="D3948" s="62"/>
    </row>
    <row r="3949" ht="15">
      <c r="D3949" s="62"/>
    </row>
    <row r="3950" ht="15">
      <c r="D3950" s="62"/>
    </row>
    <row r="3951" ht="15">
      <c r="D3951" s="62"/>
    </row>
    <row r="3952" ht="15">
      <c r="D3952" s="62"/>
    </row>
    <row r="3953" ht="15">
      <c r="D3953" s="62"/>
    </row>
    <row r="3954" ht="15">
      <c r="D3954" s="62"/>
    </row>
    <row r="3955" ht="15">
      <c r="D3955" s="62"/>
    </row>
    <row r="3956" ht="15">
      <c r="D3956" s="62"/>
    </row>
    <row r="3957" ht="15">
      <c r="D3957" s="62"/>
    </row>
    <row r="3958" ht="15">
      <c r="D3958" s="62"/>
    </row>
    <row r="3959" ht="15">
      <c r="D3959" s="62"/>
    </row>
    <row r="3960" ht="15">
      <c r="D3960" s="62"/>
    </row>
    <row r="3961" ht="15">
      <c r="D3961" s="62"/>
    </row>
    <row r="3962" ht="15">
      <c r="D3962" s="62"/>
    </row>
    <row r="3963" ht="15">
      <c r="D3963" s="62"/>
    </row>
    <row r="3964" ht="15">
      <c r="D3964" s="62"/>
    </row>
    <row r="3965" ht="15">
      <c r="D3965" s="62"/>
    </row>
    <row r="3966" ht="15">
      <c r="D3966" s="62"/>
    </row>
    <row r="3967" ht="15">
      <c r="D3967" s="62"/>
    </row>
    <row r="3968" ht="15">
      <c r="D3968" s="62"/>
    </row>
    <row r="3969" ht="15">
      <c r="D3969" s="62"/>
    </row>
    <row r="3970" ht="15">
      <c r="D3970" s="62"/>
    </row>
    <row r="3971" ht="15">
      <c r="D3971" s="62"/>
    </row>
    <row r="3972" ht="15">
      <c r="D3972" s="62"/>
    </row>
    <row r="3973" ht="15">
      <c r="D3973" s="62"/>
    </row>
    <row r="3974" ht="15">
      <c r="D3974" s="62"/>
    </row>
    <row r="3975" ht="15">
      <c r="D3975" s="62"/>
    </row>
    <row r="3976" ht="15">
      <c r="D3976" s="62"/>
    </row>
    <row r="3977" ht="15">
      <c r="D3977" s="62"/>
    </row>
    <row r="3978" ht="15">
      <c r="D3978" s="62"/>
    </row>
    <row r="3979" ht="15">
      <c r="D3979" s="62"/>
    </row>
    <row r="3980" ht="15">
      <c r="D3980" s="62"/>
    </row>
    <row r="3981" ht="15">
      <c r="D3981" s="62"/>
    </row>
    <row r="3982" ht="15">
      <c r="D3982" s="62"/>
    </row>
    <row r="3983" ht="15">
      <c r="D3983" s="62"/>
    </row>
    <row r="3984" ht="15">
      <c r="D3984" s="62"/>
    </row>
    <row r="3985" ht="15">
      <c r="D3985" s="62"/>
    </row>
    <row r="3986" ht="15">
      <c r="D3986" s="62"/>
    </row>
    <row r="3987" ht="15">
      <c r="D3987" s="62"/>
    </row>
    <row r="3988" ht="15">
      <c r="D3988" s="62"/>
    </row>
    <row r="3989" ht="15">
      <c r="D3989" s="62"/>
    </row>
    <row r="3990" ht="15">
      <c r="D3990" s="62"/>
    </row>
    <row r="3991" ht="15">
      <c r="D3991" s="62"/>
    </row>
    <row r="3992" ht="15">
      <c r="D3992" s="62"/>
    </row>
    <row r="3993" ht="15">
      <c r="D3993" s="62"/>
    </row>
    <row r="3994" ht="15">
      <c r="D3994" s="62"/>
    </row>
    <row r="3995" ht="15">
      <c r="D3995" s="62"/>
    </row>
    <row r="3996" ht="15">
      <c r="D3996" s="62"/>
    </row>
    <row r="3997" ht="15">
      <c r="D3997" s="62"/>
    </row>
    <row r="3998" ht="15">
      <c r="D3998" s="62"/>
    </row>
    <row r="3999" ht="15">
      <c r="D3999" s="62"/>
    </row>
    <row r="4000" ht="15">
      <c r="D4000" s="62"/>
    </row>
    <row r="4001" ht="15">
      <c r="D4001" s="62"/>
    </row>
    <row r="4002" ht="15">
      <c r="D4002" s="62"/>
    </row>
    <row r="4003" ht="15">
      <c r="D4003" s="62"/>
    </row>
    <row r="4004" ht="15">
      <c r="D4004" s="62"/>
    </row>
    <row r="4005" ht="15">
      <c r="D4005" s="62"/>
    </row>
    <row r="4006" ht="15">
      <c r="D4006" s="62"/>
    </row>
    <row r="4007" ht="15">
      <c r="D4007" s="62"/>
    </row>
    <row r="4008" ht="15">
      <c r="D4008" s="62"/>
    </row>
    <row r="4009" ht="15">
      <c r="D4009" s="62"/>
    </row>
    <row r="4010" ht="15">
      <c r="D4010" s="62"/>
    </row>
    <row r="4011" ht="15">
      <c r="D4011" s="62"/>
    </row>
    <row r="4012" ht="15">
      <c r="D4012" s="62"/>
    </row>
    <row r="4013" ht="15">
      <c r="D4013" s="62"/>
    </row>
    <row r="4014" ht="15">
      <c r="D4014" s="62"/>
    </row>
    <row r="4015" ht="15">
      <c r="D4015" s="62"/>
    </row>
    <row r="4016" ht="15">
      <c r="D4016" s="62"/>
    </row>
    <row r="4017" ht="15">
      <c r="D4017" s="62"/>
    </row>
    <row r="4018" ht="15">
      <c r="D4018" s="62"/>
    </row>
    <row r="4019" ht="15">
      <c r="D4019" s="62"/>
    </row>
    <row r="4020" ht="15">
      <c r="D4020" s="62"/>
    </row>
    <row r="4021" ht="15">
      <c r="D4021" s="62"/>
    </row>
    <row r="4022" ht="15">
      <c r="D4022" s="62"/>
    </row>
    <row r="4023" ht="15">
      <c r="D4023" s="62"/>
    </row>
    <row r="4024" ht="15">
      <c r="D4024" s="62"/>
    </row>
    <row r="4025" ht="15">
      <c r="D4025" s="62"/>
    </row>
    <row r="4026" ht="15">
      <c r="D4026" s="62"/>
    </row>
    <row r="4027" ht="15">
      <c r="D4027" s="62"/>
    </row>
    <row r="4028" ht="15">
      <c r="D4028" s="62"/>
    </row>
    <row r="4029" ht="15">
      <c r="D4029" s="62"/>
    </row>
    <row r="4030" ht="15">
      <c r="D4030" s="62"/>
    </row>
    <row r="4031" ht="15">
      <c r="D4031" s="62"/>
    </row>
    <row r="4032" ht="15">
      <c r="D4032" s="62"/>
    </row>
    <row r="4033" ht="15">
      <c r="D4033" s="62"/>
    </row>
    <row r="4034" ht="15">
      <c r="D4034" s="62"/>
    </row>
    <row r="4035" ht="15">
      <c r="D4035" s="62"/>
    </row>
    <row r="4036" ht="15">
      <c r="D4036" s="62"/>
    </row>
    <row r="4037" ht="15">
      <c r="D4037" s="62"/>
    </row>
    <row r="4038" ht="15">
      <c r="D4038" s="62"/>
    </row>
    <row r="4039" ht="15">
      <c r="D4039" s="62"/>
    </row>
    <row r="4040" ht="15">
      <c r="D4040" s="62"/>
    </row>
    <row r="4041" ht="15">
      <c r="D4041" s="62"/>
    </row>
    <row r="4042" ht="15">
      <c r="D4042" s="62"/>
    </row>
    <row r="4043" ht="15">
      <c r="D4043" s="62"/>
    </row>
    <row r="4044" ht="15">
      <c r="D4044" s="62"/>
    </row>
    <row r="4045" ht="15">
      <c r="D4045" s="62"/>
    </row>
    <row r="4046" ht="15">
      <c r="D4046" s="62"/>
    </row>
    <row r="4047" ht="15">
      <c r="D4047" s="62"/>
    </row>
    <row r="4048" ht="15">
      <c r="D4048" s="62"/>
    </row>
    <row r="4049" ht="15">
      <c r="D4049" s="62"/>
    </row>
    <row r="4050" ht="15">
      <c r="D4050" s="62"/>
    </row>
    <row r="4051" ht="15">
      <c r="D4051" s="62"/>
    </row>
    <row r="4052" ht="15">
      <c r="D4052" s="62"/>
    </row>
    <row r="4053" ht="15">
      <c r="D4053" s="62"/>
    </row>
    <row r="4054" ht="15">
      <c r="D4054" s="62"/>
    </row>
    <row r="4055" ht="15">
      <c r="D4055" s="62"/>
    </row>
    <row r="4056" ht="15">
      <c r="D4056" s="62"/>
    </row>
    <row r="4057" ht="15">
      <c r="D4057" s="62"/>
    </row>
    <row r="4058" ht="15">
      <c r="D4058" s="62"/>
    </row>
    <row r="4059" ht="15">
      <c r="D4059" s="62"/>
    </row>
    <row r="4060" ht="15">
      <c r="D4060" s="62"/>
    </row>
    <row r="4061" ht="15">
      <c r="D4061" s="62"/>
    </row>
    <row r="4062" ht="15">
      <c r="D4062" s="62"/>
    </row>
    <row r="4063" ht="15">
      <c r="D4063" s="62"/>
    </row>
    <row r="4064" ht="15">
      <c r="D4064" s="62"/>
    </row>
    <row r="4065" ht="15">
      <c r="D4065" s="62"/>
    </row>
    <row r="4066" ht="15">
      <c r="D4066" s="62"/>
    </row>
    <row r="4067" ht="15">
      <c r="D4067" s="62"/>
    </row>
    <row r="4068" ht="15">
      <c r="D4068" s="62"/>
    </row>
    <row r="4069" ht="15">
      <c r="D4069" s="62"/>
    </row>
    <row r="4070" ht="15">
      <c r="D4070" s="62"/>
    </row>
    <row r="4071" ht="15">
      <c r="D4071" s="62"/>
    </row>
    <row r="4072" ht="15">
      <c r="D4072" s="62"/>
    </row>
    <row r="4073" ht="15">
      <c r="D4073" s="62"/>
    </row>
    <row r="4074" ht="15">
      <c r="D4074" s="62"/>
    </row>
    <row r="4075" ht="15">
      <c r="D4075" s="62"/>
    </row>
    <row r="4076" ht="15">
      <c r="D4076" s="62"/>
    </row>
    <row r="4077" ht="15">
      <c r="D4077" s="62"/>
    </row>
    <row r="4078" ht="15">
      <c r="D4078" s="62"/>
    </row>
    <row r="4079" ht="15">
      <c r="D4079" s="62"/>
    </row>
    <row r="4080" ht="15">
      <c r="D4080" s="62"/>
    </row>
    <row r="4081" ht="15">
      <c r="D4081" s="62"/>
    </row>
    <row r="4082" ht="15">
      <c r="D4082" s="62"/>
    </row>
    <row r="4083" ht="15">
      <c r="D4083" s="62"/>
    </row>
    <row r="4084" ht="15">
      <c r="D4084" s="62"/>
    </row>
    <row r="4085" ht="15">
      <c r="D4085" s="62"/>
    </row>
    <row r="4086" ht="15">
      <c r="D4086" s="62"/>
    </row>
    <row r="4087" ht="15">
      <c r="D4087" s="62"/>
    </row>
    <row r="4088" ht="15">
      <c r="D4088" s="62"/>
    </row>
    <row r="4089" ht="15">
      <c r="D4089" s="62"/>
    </row>
    <row r="4090" ht="15">
      <c r="D4090" s="62"/>
    </row>
    <row r="4091" ht="15">
      <c r="D4091" s="62"/>
    </row>
    <row r="4092" ht="15">
      <c r="D4092" s="62"/>
    </row>
    <row r="4093" ht="15">
      <c r="D4093" s="62"/>
    </row>
    <row r="4094" ht="15">
      <c r="D4094" s="62"/>
    </row>
    <row r="4095" ht="15">
      <c r="D4095" s="62"/>
    </row>
    <row r="4096" ht="15">
      <c r="D4096" s="62"/>
    </row>
    <row r="4097" ht="15">
      <c r="D4097" s="62"/>
    </row>
    <row r="4098" ht="15">
      <c r="D4098" s="62"/>
    </row>
    <row r="4099" ht="15">
      <c r="D4099" s="62"/>
    </row>
    <row r="4100" ht="15">
      <c r="D4100" s="62"/>
    </row>
    <row r="4101" ht="15">
      <c r="D4101" s="62"/>
    </row>
    <row r="4102" ht="15">
      <c r="D4102" s="62"/>
    </row>
    <row r="4103" ht="15">
      <c r="D4103" s="62"/>
    </row>
    <row r="4104" ht="15">
      <c r="D4104" s="62"/>
    </row>
    <row r="4105" ht="15">
      <c r="D4105" s="62"/>
    </row>
    <row r="4106" ht="15">
      <c r="D4106" s="62"/>
    </row>
    <row r="4107" ht="15">
      <c r="D4107" s="62"/>
    </row>
    <row r="4108" ht="15">
      <c r="D4108" s="62"/>
    </row>
    <row r="4109" ht="15">
      <c r="D4109" s="62"/>
    </row>
    <row r="4110" ht="15">
      <c r="D4110" s="62"/>
    </row>
    <row r="4111" ht="15">
      <c r="D4111" s="62"/>
    </row>
    <row r="4112" ht="15">
      <c r="D4112" s="62"/>
    </row>
    <row r="4113" ht="15">
      <c r="D4113" s="62"/>
    </row>
    <row r="4114" ht="15">
      <c r="D4114" s="62"/>
    </row>
    <row r="4115" ht="15">
      <c r="D4115" s="62"/>
    </row>
    <row r="4116" ht="15">
      <c r="D4116" s="62"/>
    </row>
    <row r="4117" ht="15">
      <c r="D4117" s="62"/>
    </row>
    <row r="4118" ht="15">
      <c r="D4118" s="62"/>
    </row>
    <row r="4119" ht="15">
      <c r="D4119" s="62"/>
    </row>
    <row r="4120" ht="15">
      <c r="D4120" s="62"/>
    </row>
    <row r="4121" ht="15">
      <c r="D4121" s="62"/>
    </row>
    <row r="4122" ht="15">
      <c r="D4122" s="62"/>
    </row>
    <row r="4123" ht="15">
      <c r="D4123" s="62"/>
    </row>
    <row r="4124" ht="15">
      <c r="D4124" s="62"/>
    </row>
    <row r="4125" ht="15">
      <c r="D4125" s="62"/>
    </row>
    <row r="4126" ht="15">
      <c r="D4126" s="62"/>
    </row>
    <row r="4127" ht="15">
      <c r="D4127" s="62"/>
    </row>
    <row r="4128" ht="15">
      <c r="D4128" s="62"/>
    </row>
    <row r="4129" ht="15">
      <c r="D4129" s="62"/>
    </row>
    <row r="4130" ht="15">
      <c r="D4130" s="62"/>
    </row>
    <row r="4131" ht="15">
      <c r="D4131" s="62"/>
    </row>
    <row r="4132" ht="15">
      <c r="D4132" s="62"/>
    </row>
    <row r="4133" ht="15">
      <c r="D4133" s="62"/>
    </row>
    <row r="4134" ht="15">
      <c r="D4134" s="62"/>
    </row>
    <row r="4135" ht="15">
      <c r="D4135" s="62"/>
    </row>
    <row r="4136" ht="15">
      <c r="D4136" s="62"/>
    </row>
    <row r="4137" ht="15">
      <c r="D4137" s="62"/>
    </row>
    <row r="4138" ht="15">
      <c r="D4138" s="62"/>
    </row>
    <row r="4139" ht="15">
      <c r="D4139" s="62"/>
    </row>
    <row r="4140" ht="15">
      <c r="D4140" s="62"/>
    </row>
    <row r="4141" ht="15">
      <c r="D4141" s="62"/>
    </row>
    <row r="4142" ht="15">
      <c r="D4142" s="62"/>
    </row>
    <row r="4143" ht="15">
      <c r="D4143" s="62"/>
    </row>
    <row r="4144" ht="15">
      <c r="D4144" s="62"/>
    </row>
    <row r="4145" ht="15">
      <c r="D4145" s="62"/>
    </row>
    <row r="4146" ht="15">
      <c r="D4146" s="62"/>
    </row>
    <row r="4147" ht="15">
      <c r="D4147" s="62"/>
    </row>
    <row r="4148" ht="15">
      <c r="D4148" s="62"/>
    </row>
    <row r="4149" ht="15">
      <c r="D4149" s="62"/>
    </row>
    <row r="4150" ht="15">
      <c r="D4150" s="62"/>
    </row>
    <row r="4151" ht="15">
      <c r="D4151" s="62"/>
    </row>
    <row r="4152" ht="15">
      <c r="D4152" s="62"/>
    </row>
    <row r="4153" ht="15">
      <c r="D4153" s="62"/>
    </row>
    <row r="4154" ht="15">
      <c r="D4154" s="62"/>
    </row>
    <row r="4155" ht="15">
      <c r="D4155" s="62"/>
    </row>
    <row r="4156" ht="15">
      <c r="D4156" s="62"/>
    </row>
    <row r="4157" ht="15">
      <c r="D4157" s="62"/>
    </row>
    <row r="4158" ht="15">
      <c r="D4158" s="62"/>
    </row>
    <row r="4159" ht="15">
      <c r="D4159" s="62"/>
    </row>
    <row r="4160" ht="15">
      <c r="D4160" s="62"/>
    </row>
    <row r="4161" ht="15">
      <c r="D4161" s="62"/>
    </row>
    <row r="4162" ht="15">
      <c r="D4162" s="62"/>
    </row>
    <row r="4163" ht="15">
      <c r="D4163" s="62"/>
    </row>
    <row r="4164" ht="15">
      <c r="D4164" s="62"/>
    </row>
    <row r="4165" ht="15">
      <c r="D4165" s="62"/>
    </row>
    <row r="4166" ht="15">
      <c r="D4166" s="62"/>
    </row>
    <row r="4167" ht="15">
      <c r="D4167" s="62"/>
    </row>
    <row r="4168" ht="15">
      <c r="D4168" s="62"/>
    </row>
    <row r="4169" ht="15">
      <c r="D4169" s="62"/>
    </row>
    <row r="4170" ht="15">
      <c r="D4170" s="62"/>
    </row>
    <row r="4171" ht="15">
      <c r="D4171" s="62"/>
    </row>
    <row r="4172" ht="15">
      <c r="D4172" s="62"/>
    </row>
    <row r="4173" ht="15">
      <c r="D4173" s="62"/>
    </row>
    <row r="4174" ht="15">
      <c r="D4174" s="62"/>
    </row>
    <row r="4175" ht="15">
      <c r="D4175" s="62"/>
    </row>
    <row r="4176" ht="15">
      <c r="D4176" s="62"/>
    </row>
    <row r="4177" ht="15">
      <c r="D4177" s="62"/>
    </row>
    <row r="4178" ht="15">
      <c r="D4178" s="62"/>
    </row>
    <row r="4179" ht="15">
      <c r="D4179" s="62"/>
    </row>
    <row r="4180" ht="15">
      <c r="D4180" s="62"/>
    </row>
    <row r="4181" ht="15">
      <c r="D4181" s="62"/>
    </row>
    <row r="4182" ht="15">
      <c r="D4182" s="62"/>
    </row>
    <row r="4183" ht="15">
      <c r="D4183" s="62"/>
    </row>
    <row r="4184" ht="15">
      <c r="D4184" s="62"/>
    </row>
    <row r="4185" ht="15">
      <c r="D4185" s="62"/>
    </row>
    <row r="4186" ht="15">
      <c r="D4186" s="62"/>
    </row>
    <row r="4187" ht="15">
      <c r="D4187" s="62"/>
    </row>
    <row r="4188" ht="15">
      <c r="D4188" s="62"/>
    </row>
    <row r="4189" ht="15">
      <c r="D4189" s="62"/>
    </row>
    <row r="4190" ht="15">
      <c r="D4190" s="62"/>
    </row>
    <row r="4191" ht="15">
      <c r="D4191" s="62"/>
    </row>
    <row r="4192" ht="15">
      <c r="D4192" s="62"/>
    </row>
    <row r="4193" ht="15">
      <c r="D4193" s="62"/>
    </row>
    <row r="4194" ht="15">
      <c r="D4194" s="62"/>
    </row>
    <row r="4195" ht="15">
      <c r="D4195" s="62"/>
    </row>
    <row r="4196" ht="15">
      <c r="D4196" s="62"/>
    </row>
    <row r="4197" ht="15">
      <c r="D4197" s="62"/>
    </row>
    <row r="4198" ht="15">
      <c r="D4198" s="62"/>
    </row>
    <row r="4199" ht="15">
      <c r="D4199" s="62"/>
    </row>
    <row r="4200" ht="15">
      <c r="D4200" s="62"/>
    </row>
    <row r="4201" ht="15">
      <c r="D4201" s="62"/>
    </row>
    <row r="4202" ht="15">
      <c r="D4202" s="62"/>
    </row>
    <row r="4203" ht="15">
      <c r="D4203" s="62"/>
    </row>
    <row r="4204" ht="15">
      <c r="D4204" s="62"/>
    </row>
    <row r="4205" ht="15">
      <c r="D4205" s="62"/>
    </row>
    <row r="4206" ht="15">
      <c r="D4206" s="62"/>
    </row>
    <row r="4207" ht="15">
      <c r="D4207" s="62"/>
    </row>
    <row r="4208" ht="15">
      <c r="D4208" s="62"/>
    </row>
    <row r="4209" ht="15">
      <c r="D4209" s="62"/>
    </row>
    <row r="4210" ht="15">
      <c r="D4210" s="62"/>
    </row>
    <row r="4211" ht="15">
      <c r="D4211" s="62"/>
    </row>
    <row r="4212" ht="15">
      <c r="D4212" s="62"/>
    </row>
    <row r="4213" ht="15">
      <c r="D4213" s="62"/>
    </row>
    <row r="4214" ht="15">
      <c r="D4214" s="62"/>
    </row>
    <row r="4215" ht="15">
      <c r="D4215" s="62"/>
    </row>
    <row r="4216" ht="15">
      <c r="D4216" s="62"/>
    </row>
    <row r="4217" ht="15">
      <c r="D4217" s="62"/>
    </row>
    <row r="4218" ht="15">
      <c r="D4218" s="62"/>
    </row>
    <row r="4219" ht="15">
      <c r="D4219" s="62"/>
    </row>
    <row r="4220" ht="15">
      <c r="D4220" s="62"/>
    </row>
    <row r="4221" ht="15">
      <c r="D4221" s="62"/>
    </row>
    <row r="4222" ht="15">
      <c r="D4222" s="62"/>
    </row>
    <row r="4223" ht="15">
      <c r="D4223" s="62"/>
    </row>
    <row r="4224" ht="15">
      <c r="D4224" s="62"/>
    </row>
    <row r="4225" ht="15">
      <c r="D4225" s="62"/>
    </row>
    <row r="4226" ht="15">
      <c r="D4226" s="62"/>
    </row>
    <row r="4227" ht="15">
      <c r="D4227" s="62"/>
    </row>
    <row r="4228" ht="15">
      <c r="D4228" s="62"/>
    </row>
    <row r="4229" ht="15">
      <c r="D4229" s="62"/>
    </row>
    <row r="4230" ht="15">
      <c r="D4230" s="62"/>
    </row>
    <row r="4231" ht="15">
      <c r="D4231" s="62"/>
    </row>
    <row r="4232" ht="15">
      <c r="D4232" s="62"/>
    </row>
    <row r="4233" ht="15">
      <c r="D4233" s="62"/>
    </row>
    <row r="4234" ht="15">
      <c r="D4234" s="62"/>
    </row>
    <row r="4235" ht="15">
      <c r="D4235" s="62"/>
    </row>
    <row r="4236" ht="15">
      <c r="D4236" s="62"/>
    </row>
    <row r="4237" ht="15">
      <c r="D4237" s="62"/>
    </row>
    <row r="4238" ht="15">
      <c r="D4238" s="62"/>
    </row>
    <row r="4239" ht="15">
      <c r="D4239" s="62"/>
    </row>
    <row r="4240" ht="15">
      <c r="D4240" s="62"/>
    </row>
    <row r="4241" ht="15">
      <c r="D4241" s="62"/>
    </row>
    <row r="4242" ht="15">
      <c r="D4242" s="62"/>
    </row>
    <row r="4243" ht="15">
      <c r="D4243" s="62"/>
    </row>
    <row r="4244" ht="15">
      <c r="D4244" s="62"/>
    </row>
    <row r="4245" ht="15">
      <c r="D4245" s="62"/>
    </row>
    <row r="4246" ht="15">
      <c r="D4246" s="62"/>
    </row>
    <row r="4247" ht="15">
      <c r="D4247" s="62"/>
    </row>
    <row r="4248" ht="15">
      <c r="D4248" s="62"/>
    </row>
    <row r="4249" ht="15">
      <c r="D4249" s="62"/>
    </row>
    <row r="4250" ht="15">
      <c r="D4250" s="62"/>
    </row>
    <row r="4251" ht="15">
      <c r="D4251" s="62"/>
    </row>
    <row r="4252" ht="15">
      <c r="D4252" s="62"/>
    </row>
    <row r="4253" ht="15">
      <c r="D4253" s="62"/>
    </row>
    <row r="4254" ht="15">
      <c r="D4254" s="62"/>
    </row>
    <row r="4255" ht="15">
      <c r="D4255" s="62"/>
    </row>
    <row r="4256" ht="15">
      <c r="D4256" s="62"/>
    </row>
    <row r="4257" ht="15">
      <c r="D4257" s="62"/>
    </row>
    <row r="4258" ht="15">
      <c r="D4258" s="62"/>
    </row>
    <row r="4259" ht="15">
      <c r="D4259" s="62"/>
    </row>
    <row r="4260" ht="15">
      <c r="D4260" s="62"/>
    </row>
    <row r="4261" ht="15">
      <c r="D4261" s="62"/>
    </row>
    <row r="4262" ht="15">
      <c r="D4262" s="62"/>
    </row>
    <row r="4263" ht="15">
      <c r="D4263" s="62"/>
    </row>
    <row r="4264" ht="15">
      <c r="D4264" s="62"/>
    </row>
    <row r="4265" ht="15">
      <c r="D4265" s="62"/>
    </row>
    <row r="4266" ht="15">
      <c r="D4266" s="62"/>
    </row>
    <row r="4267" ht="15">
      <c r="D4267" s="62"/>
    </row>
    <row r="4268" ht="15">
      <c r="D4268" s="62"/>
    </row>
    <row r="4269" ht="15">
      <c r="D4269" s="62"/>
    </row>
    <row r="4270" ht="15">
      <c r="D4270" s="62"/>
    </row>
    <row r="4271" ht="15">
      <c r="D4271" s="62"/>
    </row>
    <row r="4272" ht="15">
      <c r="D4272" s="62"/>
    </row>
    <row r="4273" ht="15">
      <c r="D4273" s="62"/>
    </row>
    <row r="4274" ht="15">
      <c r="D4274" s="62"/>
    </row>
    <row r="4275" ht="15">
      <c r="D4275" s="62"/>
    </row>
    <row r="4276" ht="15">
      <c r="D4276" s="62"/>
    </row>
    <row r="4277" ht="15">
      <c r="D4277" s="62"/>
    </row>
    <row r="4278" ht="15">
      <c r="D4278" s="62"/>
    </row>
    <row r="4279" ht="15">
      <c r="D4279" s="62"/>
    </row>
    <row r="4280" ht="15">
      <c r="D4280" s="62"/>
    </row>
    <row r="4281" ht="15">
      <c r="D4281" s="62"/>
    </row>
    <row r="4282" ht="15">
      <c r="D4282" s="62"/>
    </row>
    <row r="4283" ht="15">
      <c r="D4283" s="62"/>
    </row>
    <row r="4284" ht="15">
      <c r="D4284" s="62"/>
    </row>
    <row r="4285" ht="15">
      <c r="D4285" s="62"/>
    </row>
    <row r="4286" ht="15">
      <c r="D4286" s="62"/>
    </row>
    <row r="4287" ht="15">
      <c r="D4287" s="62"/>
    </row>
    <row r="4288" ht="15">
      <c r="D4288" s="62"/>
    </row>
    <row r="4289" ht="15">
      <c r="D4289" s="62"/>
    </row>
    <row r="4290" ht="15">
      <c r="D4290" s="62"/>
    </row>
    <row r="4291" ht="15">
      <c r="D4291" s="62"/>
    </row>
    <row r="4292" ht="15">
      <c r="D4292" s="62"/>
    </row>
    <row r="4293" ht="15">
      <c r="D4293" s="62"/>
    </row>
    <row r="4294" ht="15">
      <c r="D4294" s="62"/>
    </row>
    <row r="4295" ht="15">
      <c r="D4295" s="62"/>
    </row>
    <row r="4296" ht="15">
      <c r="D4296" s="62"/>
    </row>
    <row r="4297" ht="15">
      <c r="D4297" s="62"/>
    </row>
    <row r="4298" ht="15">
      <c r="D4298" s="62"/>
    </row>
    <row r="4299" ht="15">
      <c r="D4299" s="62"/>
    </row>
    <row r="4300" ht="15">
      <c r="D4300" s="62"/>
    </row>
    <row r="4301" ht="15">
      <c r="D4301" s="62"/>
    </row>
    <row r="4302" ht="15">
      <c r="D4302" s="62"/>
    </row>
    <row r="4303" ht="15">
      <c r="D4303" s="62"/>
    </row>
    <row r="4304" ht="15">
      <c r="D4304" s="62"/>
    </row>
    <row r="4305" ht="15">
      <c r="D4305" s="62"/>
    </row>
    <row r="4306" ht="15">
      <c r="D4306" s="62"/>
    </row>
    <row r="4307" ht="15">
      <c r="D4307" s="62"/>
    </row>
    <row r="4308" ht="15">
      <c r="D4308" s="62"/>
    </row>
    <row r="4309" ht="15">
      <c r="D4309" s="62"/>
    </row>
    <row r="4310" ht="15">
      <c r="D4310" s="62"/>
    </row>
    <row r="4311" ht="15">
      <c r="D4311" s="62"/>
    </row>
    <row r="4312" ht="15">
      <c r="D4312" s="62"/>
    </row>
    <row r="4313" ht="15">
      <c r="D4313" s="62"/>
    </row>
    <row r="4314" ht="15">
      <c r="D4314" s="62"/>
    </row>
    <row r="4315" ht="15">
      <c r="D4315" s="62"/>
    </row>
    <row r="4316" ht="15">
      <c r="D4316" s="62"/>
    </row>
    <row r="4317" ht="15">
      <c r="D4317" s="62"/>
    </row>
    <row r="4318" ht="15">
      <c r="D4318" s="62"/>
    </row>
    <row r="4319" ht="15">
      <c r="D4319" s="62"/>
    </row>
    <row r="4320" ht="15">
      <c r="D4320" s="62"/>
    </row>
    <row r="4321" ht="15">
      <c r="D4321" s="62"/>
    </row>
    <row r="4322" ht="15">
      <c r="D4322" s="62"/>
    </row>
    <row r="4323" ht="15">
      <c r="D4323" s="62"/>
    </row>
    <row r="4324" ht="15">
      <c r="D4324" s="62"/>
    </row>
    <row r="4325" ht="15">
      <c r="D4325" s="62"/>
    </row>
    <row r="4326" ht="15">
      <c r="D4326" s="62"/>
    </row>
    <row r="4327" ht="15">
      <c r="D4327" s="62"/>
    </row>
    <row r="4328" ht="15">
      <c r="D4328" s="62"/>
    </row>
    <row r="4329" ht="15">
      <c r="D4329" s="62"/>
    </row>
    <row r="4330" ht="15">
      <c r="D4330" s="62"/>
    </row>
    <row r="4331" ht="15">
      <c r="D4331" s="62"/>
    </row>
    <row r="4332" ht="15">
      <c r="D4332" s="62"/>
    </row>
    <row r="4333" ht="15">
      <c r="D4333" s="62"/>
    </row>
    <row r="4334" ht="15">
      <c r="D4334" s="62"/>
    </row>
    <row r="4335" ht="15">
      <c r="D4335" s="62"/>
    </row>
    <row r="4336" ht="15">
      <c r="D4336" s="62"/>
    </row>
    <row r="4337" ht="15">
      <c r="D4337" s="62"/>
    </row>
    <row r="4338" ht="15">
      <c r="D4338" s="62"/>
    </row>
    <row r="4339" ht="15">
      <c r="D4339" s="62"/>
    </row>
    <row r="4340" ht="15">
      <c r="D4340" s="62"/>
    </row>
    <row r="4341" ht="15">
      <c r="D4341" s="62"/>
    </row>
    <row r="4342" ht="15">
      <c r="D4342" s="62"/>
    </row>
    <row r="4343" ht="15">
      <c r="D4343" s="62"/>
    </row>
    <row r="4344" ht="15">
      <c r="D4344" s="62"/>
    </row>
    <row r="4345" ht="15">
      <c r="D4345" s="62"/>
    </row>
    <row r="4346" ht="15">
      <c r="D4346" s="62"/>
    </row>
    <row r="4347" ht="15">
      <c r="D4347" s="62"/>
    </row>
    <row r="4348" ht="15">
      <c r="D4348" s="62"/>
    </row>
    <row r="4349" ht="15">
      <c r="D4349" s="62"/>
    </row>
    <row r="4350" ht="15">
      <c r="D4350" s="62"/>
    </row>
    <row r="4351" ht="15">
      <c r="D4351" s="62"/>
    </row>
    <row r="4352" ht="15">
      <c r="D4352" s="62"/>
    </row>
    <row r="4353" ht="15">
      <c r="D4353" s="62"/>
    </row>
    <row r="4354" ht="15">
      <c r="D4354" s="62"/>
    </row>
    <row r="4355" ht="15">
      <c r="D4355" s="62"/>
    </row>
    <row r="4356" ht="15">
      <c r="D4356" s="62"/>
    </row>
    <row r="4357" ht="15">
      <c r="D4357" s="62"/>
    </row>
    <row r="4358" ht="15">
      <c r="D4358" s="62"/>
    </row>
    <row r="4359" ht="15">
      <c r="D4359" s="62"/>
    </row>
    <row r="4360" ht="15">
      <c r="D4360" s="62"/>
    </row>
    <row r="4361" ht="15">
      <c r="D4361" s="62"/>
    </row>
    <row r="4362" ht="15">
      <c r="D4362" s="62"/>
    </row>
    <row r="4363" ht="15">
      <c r="D4363" s="62"/>
    </row>
    <row r="4364" ht="15">
      <c r="D4364" s="62"/>
    </row>
    <row r="4365" ht="15">
      <c r="D4365" s="62"/>
    </row>
    <row r="4366" ht="15">
      <c r="D4366" s="62"/>
    </row>
    <row r="4367" ht="15">
      <c r="D4367" s="62"/>
    </row>
    <row r="4368" ht="15">
      <c r="D4368" s="62"/>
    </row>
    <row r="4369" ht="15">
      <c r="D4369" s="62"/>
    </row>
    <row r="4370" ht="15">
      <c r="D4370" s="62"/>
    </row>
    <row r="4371" ht="15">
      <c r="D4371" s="62"/>
    </row>
    <row r="4372" ht="15">
      <c r="D4372" s="62"/>
    </row>
    <row r="4373" ht="15">
      <c r="D4373" s="62"/>
    </row>
    <row r="4374" ht="15">
      <c r="D4374" s="62"/>
    </row>
    <row r="4375" ht="15">
      <c r="D4375" s="62"/>
    </row>
    <row r="4376" ht="15">
      <c r="D4376" s="62"/>
    </row>
    <row r="4377" ht="15">
      <c r="D4377" s="62"/>
    </row>
    <row r="4378" ht="15">
      <c r="D4378" s="62"/>
    </row>
    <row r="4379" ht="15">
      <c r="D4379" s="62"/>
    </row>
    <row r="4380" ht="15">
      <c r="D4380" s="62"/>
    </row>
    <row r="4381" ht="15">
      <c r="D4381" s="62"/>
    </row>
    <row r="4382" ht="15">
      <c r="D4382" s="62"/>
    </row>
    <row r="4383" ht="15">
      <c r="D4383" s="62"/>
    </row>
    <row r="4384" ht="15">
      <c r="D4384" s="62"/>
    </row>
    <row r="4385" ht="15">
      <c r="D4385" s="62"/>
    </row>
    <row r="4386" ht="15">
      <c r="D4386" s="62"/>
    </row>
    <row r="4387" ht="15">
      <c r="D4387" s="62"/>
    </row>
    <row r="4388" ht="15">
      <c r="D4388" s="62"/>
    </row>
    <row r="4389" ht="15">
      <c r="D4389" s="62"/>
    </row>
    <row r="4390" ht="15">
      <c r="D4390" s="62"/>
    </row>
    <row r="4391" ht="15">
      <c r="D4391" s="62"/>
    </row>
    <row r="4392" ht="15">
      <c r="D4392" s="62"/>
    </row>
    <row r="4393" ht="15">
      <c r="D4393" s="62"/>
    </row>
    <row r="4394" ht="15">
      <c r="D4394" s="62"/>
    </row>
    <row r="4395" ht="15">
      <c r="D4395" s="62"/>
    </row>
    <row r="4396" ht="15">
      <c r="D4396" s="62"/>
    </row>
    <row r="4397" ht="15">
      <c r="D4397" s="62"/>
    </row>
    <row r="4398" ht="15">
      <c r="D4398" s="62"/>
    </row>
    <row r="4399" ht="15">
      <c r="D4399" s="62"/>
    </row>
    <row r="4400" ht="15">
      <c r="D4400" s="62"/>
    </row>
    <row r="4401" ht="15">
      <c r="D4401" s="62"/>
    </row>
    <row r="4402" ht="15">
      <c r="D4402" s="62"/>
    </row>
    <row r="4403" ht="15">
      <c r="D4403" s="62"/>
    </row>
    <row r="4404" ht="15">
      <c r="D4404" s="62"/>
    </row>
    <row r="4405" ht="15">
      <c r="D4405" s="62"/>
    </row>
    <row r="4406" ht="15">
      <c r="D4406" s="62"/>
    </row>
    <row r="4407" ht="15">
      <c r="D4407" s="62"/>
    </row>
    <row r="4408" ht="15">
      <c r="D4408" s="62"/>
    </row>
    <row r="4409" ht="15">
      <c r="D4409" s="62"/>
    </row>
    <row r="4410" ht="15">
      <c r="D4410" s="62"/>
    </row>
    <row r="4411" ht="15">
      <c r="D4411" s="62"/>
    </row>
    <row r="4412" ht="15">
      <c r="D4412" s="62"/>
    </row>
    <row r="4413" ht="15">
      <c r="D4413" s="62"/>
    </row>
    <row r="4414" ht="15">
      <c r="D4414" s="62"/>
    </row>
    <row r="4415" ht="15">
      <c r="D4415" s="62"/>
    </row>
    <row r="4416" ht="15">
      <c r="D4416" s="62"/>
    </row>
    <row r="4417" ht="15">
      <c r="D4417" s="62"/>
    </row>
    <row r="4418" ht="15">
      <c r="D4418" s="62"/>
    </row>
    <row r="4419" ht="15">
      <c r="D4419" s="62"/>
    </row>
    <row r="4420" ht="15">
      <c r="D4420" s="62"/>
    </row>
    <row r="4421" ht="15">
      <c r="D4421" s="62"/>
    </row>
    <row r="4422" ht="15">
      <c r="D4422" s="62"/>
    </row>
    <row r="4423" ht="15">
      <c r="D4423" s="62"/>
    </row>
    <row r="4424" ht="15">
      <c r="D4424" s="62"/>
    </row>
    <row r="4425" ht="15">
      <c r="D4425" s="62"/>
    </row>
    <row r="4426" ht="15">
      <c r="D4426" s="62"/>
    </row>
    <row r="4427" ht="15">
      <c r="D4427" s="62"/>
    </row>
    <row r="4428" ht="15">
      <c r="D4428" s="62"/>
    </row>
    <row r="4429" ht="15">
      <c r="D4429" s="62"/>
    </row>
    <row r="4430" ht="15">
      <c r="D4430" s="62"/>
    </row>
    <row r="4431" ht="15">
      <c r="D4431" s="62"/>
    </row>
    <row r="4432" ht="15">
      <c r="D4432" s="62"/>
    </row>
    <row r="4433" ht="15">
      <c r="D4433" s="62"/>
    </row>
    <row r="4434" ht="15">
      <c r="D4434" s="62"/>
    </row>
    <row r="4435" ht="15">
      <c r="D4435" s="62"/>
    </row>
    <row r="4436" ht="15">
      <c r="D4436" s="62"/>
    </row>
    <row r="4437" ht="15">
      <c r="D4437" s="62"/>
    </row>
    <row r="4438" ht="15">
      <c r="D4438" s="62"/>
    </row>
    <row r="4439" ht="15">
      <c r="D4439" s="62"/>
    </row>
    <row r="4440" ht="15">
      <c r="D4440" s="62"/>
    </row>
    <row r="4441" ht="15">
      <c r="D4441" s="62"/>
    </row>
    <row r="4442" ht="15">
      <c r="D4442" s="62"/>
    </row>
    <row r="4443" ht="15">
      <c r="D4443" s="62"/>
    </row>
    <row r="4444" ht="15">
      <c r="D4444" s="62"/>
    </row>
    <row r="4445" ht="15">
      <c r="D4445" s="62"/>
    </row>
    <row r="4446" ht="15">
      <c r="D4446" s="62"/>
    </row>
    <row r="4447" ht="15">
      <c r="D4447" s="62"/>
    </row>
    <row r="4448" ht="15">
      <c r="D4448" s="62"/>
    </row>
    <row r="4449" ht="15">
      <c r="D4449" s="62"/>
    </row>
    <row r="4450" ht="15">
      <c r="D4450" s="62"/>
    </row>
    <row r="4451" ht="15">
      <c r="D4451" s="62"/>
    </row>
    <row r="4452" ht="15">
      <c r="D4452" s="62"/>
    </row>
    <row r="4453" ht="15">
      <c r="D4453" s="62"/>
    </row>
    <row r="4454" ht="15">
      <c r="D4454" s="62"/>
    </row>
    <row r="4455" ht="15">
      <c r="D4455" s="62"/>
    </row>
    <row r="4456" ht="15">
      <c r="D4456" s="62"/>
    </row>
    <row r="4457" ht="15">
      <c r="D4457" s="62"/>
    </row>
    <row r="4458" ht="15">
      <c r="D4458" s="62"/>
    </row>
    <row r="4459" ht="15">
      <c r="D4459" s="62"/>
    </row>
    <row r="4460" ht="15">
      <c r="D4460" s="62"/>
    </row>
    <row r="4461" ht="15">
      <c r="D4461" s="62"/>
    </row>
    <row r="4462" ht="15">
      <c r="D4462" s="62"/>
    </row>
    <row r="4463" ht="15">
      <c r="D4463" s="62"/>
    </row>
    <row r="4464" ht="15">
      <c r="D4464" s="62"/>
    </row>
    <row r="4465" ht="15">
      <c r="D4465" s="62"/>
    </row>
    <row r="4466" ht="15">
      <c r="D4466" s="62"/>
    </row>
    <row r="4467" ht="15">
      <c r="D4467" s="62"/>
    </row>
    <row r="4468" ht="15">
      <c r="D4468" s="62"/>
    </row>
    <row r="4469" ht="15">
      <c r="D4469" s="62"/>
    </row>
    <row r="4470" ht="15">
      <c r="D4470" s="62"/>
    </row>
    <row r="4471" ht="15">
      <c r="D4471" s="62"/>
    </row>
    <row r="4472" ht="15">
      <c r="D4472" s="62"/>
    </row>
    <row r="4473" ht="15">
      <c r="D4473" s="62"/>
    </row>
    <row r="4474" ht="15">
      <c r="D4474" s="62"/>
    </row>
    <row r="4475" ht="15">
      <c r="D4475" s="62"/>
    </row>
    <row r="4476" ht="15">
      <c r="D4476" s="62"/>
    </row>
    <row r="4477" ht="15">
      <c r="D4477" s="62"/>
    </row>
    <row r="4478" ht="15">
      <c r="D4478" s="62"/>
    </row>
    <row r="4479" ht="15">
      <c r="D4479" s="62"/>
    </row>
    <row r="4480" ht="15">
      <c r="D4480" s="62"/>
    </row>
    <row r="4481" ht="15">
      <c r="D4481" s="62"/>
    </row>
    <row r="4482" ht="15">
      <c r="D4482" s="62"/>
    </row>
    <row r="4483" ht="15">
      <c r="D4483" s="62"/>
    </row>
    <row r="4484" ht="15">
      <c r="D4484" s="62"/>
    </row>
    <row r="4485" ht="15">
      <c r="D4485" s="62"/>
    </row>
    <row r="4486" ht="15">
      <c r="D4486" s="62"/>
    </row>
    <row r="4487" ht="15">
      <c r="D4487" s="62"/>
    </row>
    <row r="4488" ht="15">
      <c r="D4488" s="62"/>
    </row>
    <row r="4489" ht="15">
      <c r="D4489" s="62"/>
    </row>
    <row r="4490" ht="15">
      <c r="D4490" s="62"/>
    </row>
    <row r="4491" ht="15">
      <c r="D4491" s="62"/>
    </row>
    <row r="4492" ht="15">
      <c r="D4492" s="62"/>
    </row>
    <row r="4493" ht="15">
      <c r="D4493" s="62"/>
    </row>
    <row r="4494" ht="15">
      <c r="D4494" s="62"/>
    </row>
    <row r="4495" ht="15">
      <c r="D4495" s="62"/>
    </row>
    <row r="4496" ht="15">
      <c r="D4496" s="62"/>
    </row>
    <row r="4497" ht="15">
      <c r="D4497" s="62"/>
    </row>
    <row r="4498" ht="15">
      <c r="D4498" s="62"/>
    </row>
    <row r="4499" ht="15">
      <c r="D4499" s="62"/>
    </row>
    <row r="4500" ht="15">
      <c r="D4500" s="62"/>
    </row>
    <row r="4501" ht="15">
      <c r="D4501" s="62"/>
    </row>
    <row r="4502" ht="15">
      <c r="D4502" s="62"/>
    </row>
    <row r="4503" ht="15">
      <c r="D4503" s="62"/>
    </row>
    <row r="4504" ht="15">
      <c r="D4504" s="62"/>
    </row>
    <row r="4505" ht="15">
      <c r="D4505" s="62"/>
    </row>
    <row r="4506" ht="15">
      <c r="D4506" s="62"/>
    </row>
    <row r="4507" ht="15">
      <c r="D4507" s="62"/>
    </row>
    <row r="4508" ht="15">
      <c r="D4508" s="62"/>
    </row>
    <row r="4509" ht="15">
      <c r="D4509" s="62"/>
    </row>
    <row r="4510" ht="15">
      <c r="D4510" s="62"/>
    </row>
    <row r="4511" ht="15">
      <c r="D4511" s="62"/>
    </row>
    <row r="4512" ht="15">
      <c r="D4512" s="62"/>
    </row>
    <row r="4513" ht="15">
      <c r="D4513" s="62"/>
    </row>
    <row r="4514" ht="15">
      <c r="D4514" s="62"/>
    </row>
    <row r="4515" ht="15">
      <c r="D4515" s="62"/>
    </row>
    <row r="4516" ht="15">
      <c r="D4516" s="62"/>
    </row>
    <row r="4517" ht="15">
      <c r="D4517" s="62"/>
    </row>
    <row r="4518" ht="15">
      <c r="D4518" s="62"/>
    </row>
    <row r="4519" ht="15">
      <c r="D4519" s="62"/>
    </row>
    <row r="4520" ht="15">
      <c r="D4520" s="62"/>
    </row>
    <row r="4521" ht="15">
      <c r="D4521" s="62"/>
    </row>
    <row r="4522" ht="15">
      <c r="D4522" s="62"/>
    </row>
    <row r="4523" ht="15">
      <c r="D4523" s="62"/>
    </row>
    <row r="4524" ht="15">
      <c r="D4524" s="62"/>
    </row>
    <row r="4525" ht="15">
      <c r="D4525" s="62"/>
    </row>
    <row r="4526" ht="15">
      <c r="D4526" s="62"/>
    </row>
    <row r="4527" ht="15">
      <c r="D4527" s="62"/>
    </row>
    <row r="4528" ht="15">
      <c r="D4528" s="62"/>
    </row>
    <row r="4529" ht="15">
      <c r="D4529" s="62"/>
    </row>
    <row r="4530" ht="15">
      <c r="D4530" s="62"/>
    </row>
    <row r="4531" ht="15">
      <c r="D4531" s="62"/>
    </row>
    <row r="4532" ht="15">
      <c r="D4532" s="62"/>
    </row>
    <row r="4533" ht="15">
      <c r="D4533" s="62"/>
    </row>
    <row r="4534" ht="15">
      <c r="D4534" s="62"/>
    </row>
    <row r="4535" ht="15">
      <c r="D4535" s="62"/>
    </row>
    <row r="4536" ht="15">
      <c r="D4536" s="62"/>
    </row>
    <row r="4537" ht="15">
      <c r="D4537" s="62"/>
    </row>
    <row r="4538" ht="15">
      <c r="D4538" s="62"/>
    </row>
    <row r="4539" ht="15">
      <c r="D4539" s="62"/>
    </row>
    <row r="4540" ht="15">
      <c r="D4540" s="62"/>
    </row>
    <row r="4541" ht="15">
      <c r="D4541" s="62"/>
    </row>
    <row r="4542" ht="15">
      <c r="D4542" s="62"/>
    </row>
    <row r="4543" ht="15">
      <c r="D4543" s="62"/>
    </row>
    <row r="4544" ht="15">
      <c r="D4544" s="62"/>
    </row>
    <row r="4545" ht="15">
      <c r="D4545" s="62"/>
    </row>
    <row r="4546" ht="15">
      <c r="D4546" s="62"/>
    </row>
    <row r="4547" ht="15">
      <c r="D4547" s="62"/>
    </row>
    <row r="4548" ht="15">
      <c r="D4548" s="62"/>
    </row>
    <row r="4549" ht="15">
      <c r="D4549" s="62"/>
    </row>
    <row r="4550" ht="15">
      <c r="D4550" s="62"/>
    </row>
    <row r="4551" ht="15">
      <c r="D4551" s="62"/>
    </row>
    <row r="4552" ht="15">
      <c r="D4552" s="62"/>
    </row>
    <row r="4553" ht="15">
      <c r="D4553" s="62"/>
    </row>
    <row r="4554" ht="15">
      <c r="D4554" s="62"/>
    </row>
    <row r="4555" ht="15">
      <c r="D4555" s="62"/>
    </row>
    <row r="4556" ht="15">
      <c r="D4556" s="62"/>
    </row>
    <row r="4557" ht="15">
      <c r="D4557" s="62"/>
    </row>
    <row r="4558" ht="15">
      <c r="D4558" s="62"/>
    </row>
    <row r="4559" ht="15">
      <c r="D4559" s="62"/>
    </row>
    <row r="4560" ht="15">
      <c r="D4560" s="62"/>
    </row>
    <row r="4561" ht="15">
      <c r="D4561" s="62"/>
    </row>
    <row r="4562" ht="15">
      <c r="D4562" s="62"/>
    </row>
    <row r="4563" ht="15">
      <c r="D4563" s="62"/>
    </row>
    <row r="4564" ht="15">
      <c r="D4564" s="62"/>
    </row>
    <row r="4565" ht="15">
      <c r="D4565" s="62"/>
    </row>
    <row r="4566" ht="15">
      <c r="D4566" s="62"/>
    </row>
    <row r="4567" ht="15">
      <c r="D4567" s="62"/>
    </row>
    <row r="4568" ht="15">
      <c r="D4568" s="62"/>
    </row>
    <row r="4569" ht="15">
      <c r="D4569" s="62"/>
    </row>
    <row r="4570" ht="15">
      <c r="D4570" s="62"/>
    </row>
    <row r="4571" ht="15">
      <c r="D4571" s="62"/>
    </row>
    <row r="4572" ht="15">
      <c r="D4572" s="62"/>
    </row>
    <row r="4573" ht="15">
      <c r="D4573" s="62"/>
    </row>
    <row r="4574" ht="15">
      <c r="D4574" s="62"/>
    </row>
    <row r="4575" ht="15">
      <c r="D4575" s="62"/>
    </row>
    <row r="4576" ht="15">
      <c r="D4576" s="62"/>
    </row>
    <row r="4577" ht="15">
      <c r="D4577" s="62"/>
    </row>
    <row r="4578" ht="15">
      <c r="D4578" s="62"/>
    </row>
    <row r="4579" ht="15">
      <c r="D4579" s="62"/>
    </row>
    <row r="4580" ht="15">
      <c r="D4580" s="62"/>
    </row>
    <row r="4581" ht="15">
      <c r="D4581" s="62"/>
    </row>
    <row r="4582" ht="15">
      <c r="D4582" s="62"/>
    </row>
    <row r="4583" ht="15">
      <c r="D4583" s="62"/>
    </row>
    <row r="4584" ht="15">
      <c r="D4584" s="62"/>
    </row>
    <row r="4585" ht="15">
      <c r="D4585" s="62"/>
    </row>
    <row r="4586" ht="15">
      <c r="D4586" s="62"/>
    </row>
    <row r="4587" ht="15">
      <c r="D4587" s="62"/>
    </row>
    <row r="4588" ht="15">
      <c r="D4588" s="62"/>
    </row>
    <row r="4589" ht="15">
      <c r="D4589" s="62"/>
    </row>
    <row r="4590" ht="15">
      <c r="D4590" s="62"/>
    </row>
    <row r="4591" ht="15">
      <c r="D4591" s="62"/>
    </row>
    <row r="4592" ht="15">
      <c r="D4592" s="62"/>
    </row>
    <row r="4593" ht="15">
      <c r="D4593" s="62"/>
    </row>
    <row r="4594" ht="15">
      <c r="D4594" s="62"/>
    </row>
    <row r="4595" ht="15">
      <c r="D4595" s="62"/>
    </row>
    <row r="4596" ht="15">
      <c r="D4596" s="62"/>
    </row>
    <row r="4597" ht="15">
      <c r="D4597" s="62"/>
    </row>
    <row r="4598" ht="15">
      <c r="D4598" s="62"/>
    </row>
    <row r="4599" ht="15">
      <c r="D4599" s="62"/>
    </row>
    <row r="4600" ht="15">
      <c r="D4600" s="62"/>
    </row>
    <row r="4601" ht="15">
      <c r="D4601" s="62"/>
    </row>
    <row r="4602" ht="15">
      <c r="D4602" s="62"/>
    </row>
    <row r="4603" ht="15">
      <c r="D4603" s="62"/>
    </row>
    <row r="4604" ht="15">
      <c r="D4604" s="62"/>
    </row>
    <row r="4605" ht="15">
      <c r="D4605" s="62"/>
    </row>
    <row r="4606" ht="15">
      <c r="D4606" s="62"/>
    </row>
    <row r="4607" ht="15">
      <c r="D4607" s="62"/>
    </row>
    <row r="4608" ht="15">
      <c r="D4608" s="62"/>
    </row>
    <row r="4609" ht="15">
      <c r="D4609" s="62"/>
    </row>
    <row r="4610" ht="15">
      <c r="D4610" s="62"/>
    </row>
    <row r="4611" ht="15">
      <c r="D4611" s="62"/>
    </row>
    <row r="4612" ht="15">
      <c r="D4612" s="62"/>
    </row>
    <row r="4613" ht="15">
      <c r="D4613" s="62"/>
    </row>
    <row r="4614" ht="15">
      <c r="D4614" s="62"/>
    </row>
    <row r="4615" ht="15">
      <c r="D4615" s="62"/>
    </row>
    <row r="4616" ht="15">
      <c r="D4616" s="62"/>
    </row>
    <row r="4617" ht="15">
      <c r="D4617" s="62"/>
    </row>
    <row r="4618" ht="15">
      <c r="D4618" s="62"/>
    </row>
    <row r="4619" ht="15">
      <c r="D4619" s="62"/>
    </row>
    <row r="4620" ht="15">
      <c r="D4620" s="62"/>
    </row>
    <row r="4621" ht="15">
      <c r="D4621" s="62"/>
    </row>
    <row r="4622" ht="15">
      <c r="D4622" s="62"/>
    </row>
    <row r="4623" ht="15">
      <c r="D4623" s="62"/>
    </row>
    <row r="4624" ht="15">
      <c r="D4624" s="62"/>
    </row>
    <row r="4625" ht="15">
      <c r="D4625" s="62"/>
    </row>
    <row r="4626" ht="15">
      <c r="D4626" s="62"/>
    </row>
    <row r="4627" ht="15">
      <c r="D4627" s="62"/>
    </row>
    <row r="4628" ht="15">
      <c r="D4628" s="62"/>
    </row>
    <row r="4629" ht="15">
      <c r="D4629" s="62"/>
    </row>
    <row r="4630" ht="15">
      <c r="D4630" s="62"/>
    </row>
    <row r="4631" ht="15">
      <c r="D4631" s="62"/>
    </row>
    <row r="4632" ht="15">
      <c r="D4632" s="62"/>
    </row>
    <row r="4633" ht="15">
      <c r="D4633" s="62"/>
    </row>
    <row r="4634" ht="15">
      <c r="D4634" s="62"/>
    </row>
    <row r="4635" ht="15">
      <c r="D4635" s="62"/>
    </row>
    <row r="4636" ht="15">
      <c r="D4636" s="62"/>
    </row>
    <row r="4637" ht="15">
      <c r="D4637" s="62"/>
    </row>
    <row r="4638" ht="15">
      <c r="D4638" s="62"/>
    </row>
    <row r="4639" ht="15">
      <c r="D4639" s="62"/>
    </row>
    <row r="4640" ht="15">
      <c r="D4640" s="62"/>
    </row>
    <row r="4641" ht="15">
      <c r="D4641" s="62"/>
    </row>
    <row r="4642" ht="15">
      <c r="D4642" s="62"/>
    </row>
    <row r="4643" ht="15">
      <c r="D4643" s="62"/>
    </row>
    <row r="4644" ht="15">
      <c r="D4644" s="62"/>
    </row>
    <row r="4645" ht="15">
      <c r="D4645" s="62"/>
    </row>
    <row r="4646" ht="15">
      <c r="D4646" s="62"/>
    </row>
    <row r="4647" ht="15">
      <c r="D4647" s="62"/>
    </row>
    <row r="4648" ht="15">
      <c r="D4648" s="62"/>
    </row>
    <row r="4649" ht="15">
      <c r="D4649" s="62"/>
    </row>
    <row r="4650" ht="15">
      <c r="D4650" s="62"/>
    </row>
    <row r="4651" ht="15">
      <c r="D4651" s="62"/>
    </row>
    <row r="4652" ht="15">
      <c r="D4652" s="62"/>
    </row>
    <row r="4653" ht="15">
      <c r="D4653" s="62"/>
    </row>
    <row r="4654" ht="15">
      <c r="D4654" s="62"/>
    </row>
    <row r="4655" ht="15">
      <c r="D4655" s="62"/>
    </row>
    <row r="4656" ht="15">
      <c r="D4656" s="62"/>
    </row>
    <row r="4657" ht="15">
      <c r="D4657" s="62"/>
    </row>
    <row r="4658" ht="15">
      <c r="D4658" s="62"/>
    </row>
    <row r="4659" ht="15">
      <c r="D4659" s="62"/>
    </row>
    <row r="4660" ht="15">
      <c r="D4660" s="62"/>
    </row>
    <row r="4661" ht="15">
      <c r="D4661" s="62"/>
    </row>
    <row r="4662" ht="15">
      <c r="D4662" s="62"/>
    </row>
    <row r="4663" ht="15">
      <c r="D4663" s="62"/>
    </row>
    <row r="4664" ht="15">
      <c r="D4664" s="62"/>
    </row>
    <row r="4665" ht="15">
      <c r="D4665" s="62"/>
    </row>
    <row r="4666" ht="15">
      <c r="D4666" s="62"/>
    </row>
    <row r="4667" ht="15">
      <c r="D4667" s="62"/>
    </row>
    <row r="4668" ht="15">
      <c r="D4668" s="62"/>
    </row>
    <row r="4669" ht="15">
      <c r="D4669" s="62"/>
    </row>
    <row r="4670" ht="15">
      <c r="D4670" s="62"/>
    </row>
    <row r="4671" ht="15">
      <c r="D4671" s="62"/>
    </row>
    <row r="4672" ht="15">
      <c r="D4672" s="62"/>
    </row>
    <row r="4673" ht="15">
      <c r="D4673" s="62"/>
    </row>
    <row r="4674" ht="15">
      <c r="D4674" s="62"/>
    </row>
    <row r="4675" ht="15">
      <c r="D4675" s="62"/>
    </row>
    <row r="4676" ht="15">
      <c r="D4676" s="62"/>
    </row>
    <row r="4677" ht="15">
      <c r="D4677" s="62"/>
    </row>
    <row r="4678" ht="15">
      <c r="D4678" s="62"/>
    </row>
    <row r="4679" ht="15">
      <c r="D4679" s="62"/>
    </row>
    <row r="4680" ht="15">
      <c r="D4680" s="62"/>
    </row>
    <row r="4681" ht="15">
      <c r="D4681" s="62"/>
    </row>
    <row r="4682" ht="15">
      <c r="D4682" s="62"/>
    </row>
    <row r="4683" ht="15">
      <c r="D4683" s="62"/>
    </row>
    <row r="4684" ht="15">
      <c r="D4684" s="62"/>
    </row>
    <row r="4685" ht="15">
      <c r="D4685" s="62"/>
    </row>
    <row r="4686" ht="15">
      <c r="D4686" s="62"/>
    </row>
    <row r="4687" ht="15">
      <c r="D4687" s="62"/>
    </row>
    <row r="4688" ht="15">
      <c r="D4688" s="62"/>
    </row>
    <row r="4689" ht="15">
      <c r="D4689" s="62"/>
    </row>
    <row r="4690" ht="15">
      <c r="D4690" s="62"/>
    </row>
    <row r="4691" ht="15">
      <c r="D4691" s="62"/>
    </row>
    <row r="4692" ht="15">
      <c r="D4692" s="62"/>
    </row>
    <row r="4693" ht="15">
      <c r="D4693" s="62"/>
    </row>
    <row r="4694" ht="15">
      <c r="D4694" s="62"/>
    </row>
    <row r="4695" ht="15">
      <c r="D4695" s="62"/>
    </row>
    <row r="4696" ht="15">
      <c r="D4696" s="62"/>
    </row>
    <row r="4697" ht="15">
      <c r="D4697" s="62"/>
    </row>
    <row r="4698" ht="15">
      <c r="D4698" s="62"/>
    </row>
    <row r="4699" ht="15">
      <c r="D4699" s="62"/>
    </row>
    <row r="4700" ht="15">
      <c r="D4700" s="62"/>
    </row>
    <row r="4701" ht="15">
      <c r="D4701" s="62"/>
    </row>
    <row r="4702" ht="15">
      <c r="D4702" s="62"/>
    </row>
    <row r="4703" ht="15">
      <c r="D4703" s="62"/>
    </row>
    <row r="4704" ht="15">
      <c r="D4704" s="62"/>
    </row>
    <row r="4705" ht="15">
      <c r="D4705" s="62"/>
    </row>
    <row r="4706" ht="15">
      <c r="D4706" s="62"/>
    </row>
    <row r="4707" ht="15">
      <c r="D4707" s="62"/>
    </row>
    <row r="4708" ht="15">
      <c r="D4708" s="62"/>
    </row>
    <row r="4709" ht="15">
      <c r="D4709" s="62"/>
    </row>
    <row r="4710" ht="15">
      <c r="D4710" s="62"/>
    </row>
    <row r="4711" ht="15">
      <c r="D4711" s="62"/>
    </row>
    <row r="4712" ht="15">
      <c r="D4712" s="62"/>
    </row>
    <row r="4713" ht="15">
      <c r="D4713" s="62"/>
    </row>
    <row r="4714" ht="15">
      <c r="D4714" s="62"/>
    </row>
    <row r="4715" ht="15">
      <c r="D4715" s="62"/>
    </row>
    <row r="4716" ht="15">
      <c r="D4716" s="62"/>
    </row>
    <row r="4717" ht="15">
      <c r="D4717" s="62"/>
    </row>
    <row r="4718" ht="15">
      <c r="D4718" s="62"/>
    </row>
    <row r="4719" ht="15">
      <c r="D4719" s="62"/>
    </row>
    <row r="4720" ht="15">
      <c r="D4720" s="62"/>
    </row>
    <row r="4721" ht="15">
      <c r="D4721" s="62"/>
    </row>
    <row r="4722" ht="15">
      <c r="D4722" s="62"/>
    </row>
    <row r="4723" ht="15">
      <c r="D4723" s="62"/>
    </row>
    <row r="4724" ht="15">
      <c r="D4724" s="62"/>
    </row>
    <row r="4725" ht="15">
      <c r="D4725" s="62"/>
    </row>
    <row r="4726" ht="15">
      <c r="D4726" s="62"/>
    </row>
    <row r="4727" ht="15">
      <c r="D4727" s="62"/>
    </row>
    <row r="4728" ht="15">
      <c r="D4728" s="62"/>
    </row>
    <row r="4729" ht="15">
      <c r="D4729" s="62"/>
    </row>
    <row r="4730" ht="15">
      <c r="D4730" s="62"/>
    </row>
    <row r="4731" ht="15">
      <c r="D4731" s="62"/>
    </row>
    <row r="4732" ht="15">
      <c r="D4732" s="62"/>
    </row>
    <row r="4733" ht="15">
      <c r="D4733" s="62"/>
    </row>
    <row r="4734" ht="15">
      <c r="D4734" s="62"/>
    </row>
    <row r="4735" ht="15">
      <c r="D4735" s="62"/>
    </row>
    <row r="4736" ht="15">
      <c r="D4736" s="62"/>
    </row>
    <row r="4737" ht="15">
      <c r="D4737" s="62"/>
    </row>
    <row r="4738" ht="15">
      <c r="D4738" s="62"/>
    </row>
    <row r="4739" ht="15">
      <c r="D4739" s="62"/>
    </row>
    <row r="4740" ht="15">
      <c r="D4740" s="62"/>
    </row>
    <row r="4741" ht="15">
      <c r="D4741" s="62"/>
    </row>
    <row r="4742" ht="15">
      <c r="D4742" s="62"/>
    </row>
    <row r="4743" ht="15">
      <c r="D4743" s="62"/>
    </row>
    <row r="4744" ht="15">
      <c r="D4744" s="62"/>
    </row>
    <row r="4745" ht="15">
      <c r="D4745" s="62"/>
    </row>
    <row r="4746" ht="15">
      <c r="D4746" s="62"/>
    </row>
    <row r="4747" ht="15">
      <c r="D4747" s="62"/>
    </row>
    <row r="4748" ht="15">
      <c r="D4748" s="62"/>
    </row>
    <row r="4749" ht="15">
      <c r="D4749" s="62"/>
    </row>
    <row r="4750" ht="15">
      <c r="D4750" s="62"/>
    </row>
    <row r="4751" ht="15">
      <c r="D4751" s="62"/>
    </row>
    <row r="4752" ht="15">
      <c r="D4752" s="62"/>
    </row>
    <row r="4753" ht="15">
      <c r="D4753" s="62"/>
    </row>
    <row r="4754" ht="15">
      <c r="D4754" s="62"/>
    </row>
    <row r="4755" ht="15">
      <c r="D4755" s="62"/>
    </row>
    <row r="4756" ht="15">
      <c r="D4756" s="62"/>
    </row>
    <row r="4757" ht="15">
      <c r="D4757" s="62"/>
    </row>
    <row r="4758" ht="15">
      <c r="D4758" s="62"/>
    </row>
    <row r="4759" ht="15">
      <c r="D4759" s="62"/>
    </row>
    <row r="4760" ht="15">
      <c r="D4760" s="62"/>
    </row>
    <row r="4761" ht="15">
      <c r="D4761" s="62"/>
    </row>
    <row r="4762" ht="15">
      <c r="D4762" s="62"/>
    </row>
    <row r="4763" ht="15">
      <c r="D4763" s="62"/>
    </row>
    <row r="4764" ht="15">
      <c r="D4764" s="62"/>
    </row>
    <row r="4765" ht="15">
      <c r="D4765" s="62"/>
    </row>
    <row r="4766" ht="15">
      <c r="D4766" s="62"/>
    </row>
    <row r="4767" ht="15">
      <c r="D4767" s="62"/>
    </row>
    <row r="4768" ht="15">
      <c r="D4768" s="62"/>
    </row>
    <row r="4769" ht="15">
      <c r="D4769" s="62"/>
    </row>
    <row r="4770" ht="15">
      <c r="D4770" s="62"/>
    </row>
    <row r="4771" ht="15">
      <c r="D4771" s="62"/>
    </row>
    <row r="4772" ht="15">
      <c r="D4772" s="62"/>
    </row>
    <row r="4773" ht="15">
      <c r="D4773" s="62"/>
    </row>
    <row r="4774" ht="15">
      <c r="D4774" s="62"/>
    </row>
    <row r="4775" ht="15">
      <c r="D4775" s="62"/>
    </row>
    <row r="4776" ht="15">
      <c r="D4776" s="62"/>
    </row>
    <row r="4777" ht="15">
      <c r="D4777" s="62"/>
    </row>
    <row r="4778" ht="15">
      <c r="D4778" s="62"/>
    </row>
    <row r="4779" ht="15">
      <c r="D4779" s="62"/>
    </row>
    <row r="4780" ht="15">
      <c r="D4780" s="62"/>
    </row>
    <row r="4781" ht="15">
      <c r="D4781" s="62"/>
    </row>
    <row r="4782" ht="15">
      <c r="D4782" s="62"/>
    </row>
    <row r="4783" ht="15">
      <c r="D4783" s="62"/>
    </row>
    <row r="4784" ht="15">
      <c r="D4784" s="62"/>
    </row>
    <row r="4785" ht="15">
      <c r="D4785" s="62"/>
    </row>
    <row r="4786" ht="15">
      <c r="D4786" s="62"/>
    </row>
    <row r="4787" ht="15">
      <c r="D4787" s="62"/>
    </row>
    <row r="4788" ht="15">
      <c r="D4788" s="62"/>
    </row>
    <row r="4789" ht="15">
      <c r="D4789" s="62"/>
    </row>
    <row r="4790" ht="15">
      <c r="D4790" s="62"/>
    </row>
    <row r="4791" ht="15">
      <c r="D4791" s="62"/>
    </row>
    <row r="4792" ht="15">
      <c r="D4792" s="62"/>
    </row>
    <row r="4793" ht="15">
      <c r="D4793" s="62"/>
    </row>
    <row r="4794" ht="15">
      <c r="D4794" s="62"/>
    </row>
    <row r="4795" ht="15">
      <c r="D4795" s="62"/>
    </row>
    <row r="4796" ht="15">
      <c r="D4796" s="62"/>
    </row>
    <row r="4797" ht="15">
      <c r="D4797" s="62"/>
    </row>
    <row r="4798" ht="15">
      <c r="D4798" s="62"/>
    </row>
    <row r="4799" ht="15">
      <c r="D4799" s="62"/>
    </row>
    <row r="4800" ht="15">
      <c r="D4800" s="62"/>
    </row>
    <row r="4801" ht="15">
      <c r="D4801" s="62"/>
    </row>
    <row r="4802" ht="15">
      <c r="D4802" s="62"/>
    </row>
    <row r="4803" ht="15">
      <c r="D4803" s="62"/>
    </row>
    <row r="4804" ht="15">
      <c r="D4804" s="62"/>
    </row>
    <row r="4805" ht="15">
      <c r="D4805" s="62"/>
    </row>
    <row r="4806" ht="15">
      <c r="D4806" s="62"/>
    </row>
    <row r="4807" ht="15">
      <c r="D4807" s="62"/>
    </row>
    <row r="4808" ht="15">
      <c r="D4808" s="62"/>
    </row>
    <row r="4809" ht="15">
      <c r="D4809" s="62"/>
    </row>
    <row r="4810" ht="15">
      <c r="D4810" s="62"/>
    </row>
    <row r="4811" ht="15">
      <c r="D4811" s="62"/>
    </row>
    <row r="4812" ht="15">
      <c r="D4812" s="62"/>
    </row>
    <row r="4813" ht="15">
      <c r="D4813" s="62"/>
    </row>
    <row r="4814" ht="15">
      <c r="D4814" s="62"/>
    </row>
    <row r="4815" ht="15">
      <c r="D4815" s="62"/>
    </row>
    <row r="4816" ht="15">
      <c r="D4816" s="62"/>
    </row>
    <row r="4817" ht="15">
      <c r="D4817" s="62"/>
    </row>
    <row r="4818" ht="15">
      <c r="D4818" s="62"/>
    </row>
    <row r="4819" ht="15">
      <c r="D4819" s="62"/>
    </row>
    <row r="4820" ht="15">
      <c r="D4820" s="62"/>
    </row>
    <row r="4821" ht="15">
      <c r="D4821" s="62"/>
    </row>
    <row r="4822" ht="15">
      <c r="D4822" s="62"/>
    </row>
    <row r="4823" ht="15">
      <c r="D4823" s="62"/>
    </row>
    <row r="4824" ht="15">
      <c r="D4824" s="62"/>
    </row>
    <row r="4825" ht="15">
      <c r="D4825" s="62"/>
    </row>
    <row r="4826" ht="15">
      <c r="D4826" s="62"/>
    </row>
    <row r="4827" ht="15">
      <c r="D4827" s="62"/>
    </row>
    <row r="4828" ht="15">
      <c r="D4828" s="62"/>
    </row>
    <row r="4829" ht="15">
      <c r="D4829" s="62"/>
    </row>
    <row r="4830" ht="15">
      <c r="D4830" s="62"/>
    </row>
    <row r="4831" ht="15">
      <c r="D4831" s="62"/>
    </row>
    <row r="4832" ht="15">
      <c r="D4832" s="62"/>
    </row>
    <row r="4833" ht="15">
      <c r="D4833" s="62"/>
    </row>
    <row r="4834" ht="15">
      <c r="D4834" s="62"/>
    </row>
    <row r="4835" ht="15">
      <c r="D4835" s="62"/>
    </row>
    <row r="4836" ht="15">
      <c r="D4836" s="62"/>
    </row>
    <row r="4837" ht="15">
      <c r="D4837" s="62"/>
    </row>
    <row r="4838" ht="15">
      <c r="D4838" s="62"/>
    </row>
    <row r="4839" ht="15">
      <c r="D4839" s="62"/>
    </row>
    <row r="4840" ht="15">
      <c r="D4840" s="62"/>
    </row>
    <row r="4841" ht="15">
      <c r="D4841" s="62"/>
    </row>
    <row r="4842" ht="15">
      <c r="D4842" s="62"/>
    </row>
    <row r="4843" ht="15">
      <c r="D4843" s="62"/>
    </row>
    <row r="4844" ht="15">
      <c r="D4844" s="62"/>
    </row>
    <row r="4845" ht="15">
      <c r="D4845" s="62"/>
    </row>
    <row r="4846" ht="15">
      <c r="D4846" s="62"/>
    </row>
    <row r="4847" ht="15">
      <c r="D4847" s="62"/>
    </row>
    <row r="4848" ht="15">
      <c r="D4848" s="62"/>
    </row>
    <row r="4849" ht="15">
      <c r="D4849" s="62"/>
    </row>
    <row r="4850" ht="15">
      <c r="D4850" s="62"/>
    </row>
    <row r="4851" ht="15">
      <c r="D4851" s="62"/>
    </row>
    <row r="4852" ht="15">
      <c r="D4852" s="62"/>
    </row>
    <row r="4853" ht="15">
      <c r="D4853" s="62"/>
    </row>
    <row r="4854" ht="15">
      <c r="D4854" s="62"/>
    </row>
    <row r="4855" ht="15">
      <c r="D4855" s="62"/>
    </row>
    <row r="4856" ht="15">
      <c r="D4856" s="62"/>
    </row>
    <row r="4857" ht="15">
      <c r="D4857" s="62"/>
    </row>
    <row r="4858" ht="15">
      <c r="D4858" s="62"/>
    </row>
    <row r="4859" ht="15">
      <c r="D4859" s="62"/>
    </row>
    <row r="4860" ht="15">
      <c r="D4860" s="62"/>
    </row>
    <row r="4861" ht="15">
      <c r="D4861" s="62"/>
    </row>
    <row r="4862" ht="15">
      <c r="D4862" s="62"/>
    </row>
    <row r="4863" ht="15">
      <c r="D4863" s="62"/>
    </row>
    <row r="4864" ht="15">
      <c r="D4864" s="62"/>
    </row>
    <row r="4865" ht="15">
      <c r="D4865" s="62"/>
    </row>
    <row r="4866" ht="15">
      <c r="D4866" s="62"/>
    </row>
    <row r="4867" ht="15">
      <c r="D4867" s="62"/>
    </row>
    <row r="4868" ht="15">
      <c r="D4868" s="62"/>
    </row>
    <row r="4869" ht="15">
      <c r="D4869" s="62"/>
    </row>
    <row r="4870" ht="15">
      <c r="D4870" s="62"/>
    </row>
    <row r="4871" ht="15">
      <c r="D4871" s="62"/>
    </row>
    <row r="4872" ht="15">
      <c r="D4872" s="62"/>
    </row>
    <row r="4873" ht="15">
      <c r="D4873" s="62"/>
    </row>
    <row r="4874" ht="15">
      <c r="D4874" s="62"/>
    </row>
    <row r="4875" ht="15">
      <c r="D4875" s="62"/>
    </row>
    <row r="4876" ht="15">
      <c r="D4876" s="62"/>
    </row>
    <row r="4877" ht="15">
      <c r="D4877" s="62"/>
    </row>
    <row r="4878" ht="15">
      <c r="D4878" s="62"/>
    </row>
    <row r="4879" ht="15">
      <c r="D4879" s="62"/>
    </row>
    <row r="4880" ht="15">
      <c r="D4880" s="62"/>
    </row>
    <row r="4881" ht="15">
      <c r="D4881" s="62"/>
    </row>
    <row r="4882" ht="15">
      <c r="D4882" s="62"/>
    </row>
    <row r="4883" ht="15">
      <c r="D4883" s="62"/>
    </row>
    <row r="4884" ht="15">
      <c r="D4884" s="62"/>
    </row>
    <row r="4885" ht="15">
      <c r="D4885" s="62"/>
    </row>
    <row r="4886" ht="15">
      <c r="D4886" s="62"/>
    </row>
    <row r="4887" ht="15">
      <c r="D4887" s="62"/>
    </row>
    <row r="4888" ht="15">
      <c r="D4888" s="62"/>
    </row>
    <row r="4889" ht="15">
      <c r="D4889" s="62"/>
    </row>
    <row r="4890" ht="15">
      <c r="D4890" s="62"/>
    </row>
    <row r="4891" ht="15">
      <c r="D4891" s="62"/>
    </row>
    <row r="4892" ht="15">
      <c r="D4892" s="62"/>
    </row>
    <row r="4893" ht="15">
      <c r="D4893" s="62"/>
    </row>
    <row r="4894" ht="15">
      <c r="D4894" s="62"/>
    </row>
    <row r="4895" ht="15">
      <c r="D4895" s="62"/>
    </row>
    <row r="4896" ht="15">
      <c r="D4896" s="62"/>
    </row>
    <row r="4897" ht="15">
      <c r="D4897" s="62"/>
    </row>
    <row r="4898" ht="15">
      <c r="D4898" s="62"/>
    </row>
    <row r="4899" ht="15">
      <c r="D4899" s="62"/>
    </row>
    <row r="4900" ht="15">
      <c r="D4900" s="62"/>
    </row>
    <row r="4901" ht="15">
      <c r="D4901" s="62"/>
    </row>
    <row r="4902" ht="15">
      <c r="D4902" s="62"/>
    </row>
    <row r="4903" ht="15">
      <c r="D4903" s="62"/>
    </row>
    <row r="4904" ht="15">
      <c r="D4904" s="62"/>
    </row>
    <row r="4905" ht="15">
      <c r="D4905" s="62"/>
    </row>
    <row r="4906" ht="15">
      <c r="D4906" s="62"/>
    </row>
    <row r="4907" ht="15">
      <c r="D4907" s="62"/>
    </row>
    <row r="4908" ht="15">
      <c r="D4908" s="62"/>
    </row>
    <row r="4909" ht="15">
      <c r="D4909" s="62"/>
    </row>
    <row r="4910" ht="15">
      <c r="D4910" s="62"/>
    </row>
    <row r="4911" ht="15">
      <c r="D4911" s="62"/>
    </row>
    <row r="4912" ht="15">
      <c r="D4912" s="62"/>
    </row>
    <row r="4913" ht="15">
      <c r="D4913" s="62"/>
    </row>
    <row r="4914" ht="15">
      <c r="D4914" s="62"/>
    </row>
    <row r="4915" ht="15">
      <c r="D4915" s="62"/>
    </row>
    <row r="4916" ht="15">
      <c r="D4916" s="62"/>
    </row>
    <row r="4917" ht="15">
      <c r="D4917" s="62"/>
    </row>
    <row r="4918" ht="15">
      <c r="D4918" s="62"/>
    </row>
    <row r="4919" ht="15">
      <c r="D4919" s="62"/>
    </row>
    <row r="4920" ht="15">
      <c r="D4920" s="62"/>
    </row>
    <row r="4921" ht="15">
      <c r="D4921" s="62"/>
    </row>
    <row r="4922" ht="15">
      <c r="D4922" s="62"/>
    </row>
    <row r="4923" ht="15">
      <c r="D4923" s="62"/>
    </row>
    <row r="4924" ht="15">
      <c r="D4924" s="62"/>
    </row>
    <row r="4925" ht="15">
      <c r="D4925" s="62"/>
    </row>
    <row r="4926" ht="15">
      <c r="D4926" s="62"/>
    </row>
    <row r="4927" ht="15">
      <c r="D4927" s="62"/>
    </row>
    <row r="4928" ht="15">
      <c r="D4928" s="62"/>
    </row>
    <row r="4929" ht="15">
      <c r="D4929" s="62"/>
    </row>
    <row r="4930" ht="15">
      <c r="D4930" s="62"/>
    </row>
    <row r="4931" ht="15">
      <c r="D4931" s="62"/>
    </row>
    <row r="4932" ht="15">
      <c r="D4932" s="62"/>
    </row>
    <row r="4933" ht="15">
      <c r="D4933" s="62"/>
    </row>
    <row r="4934" ht="15">
      <c r="D4934" s="62"/>
    </row>
    <row r="4935" ht="15">
      <c r="D4935" s="62"/>
    </row>
    <row r="4936" ht="15">
      <c r="D4936" s="62"/>
    </row>
    <row r="4937" ht="15">
      <c r="D4937" s="62"/>
    </row>
    <row r="4938" ht="15">
      <c r="D4938" s="62"/>
    </row>
    <row r="4939" ht="15">
      <c r="D4939" s="62"/>
    </row>
    <row r="4940" ht="15">
      <c r="D4940" s="62"/>
    </row>
    <row r="4941" ht="15">
      <c r="D4941" s="62"/>
    </row>
    <row r="4942" ht="15">
      <c r="D4942" s="62"/>
    </row>
    <row r="4943" ht="15">
      <c r="D4943" s="62"/>
    </row>
    <row r="4944" ht="15">
      <c r="D4944" s="62"/>
    </row>
    <row r="4945" ht="15">
      <c r="D4945" s="62"/>
    </row>
    <row r="4946" ht="15">
      <c r="D4946" s="62"/>
    </row>
    <row r="4947" ht="15">
      <c r="D4947" s="62"/>
    </row>
    <row r="4948" ht="15">
      <c r="D4948" s="62"/>
    </row>
    <row r="4949" ht="15">
      <c r="D4949" s="62"/>
    </row>
    <row r="4950" ht="15">
      <c r="D4950" s="62"/>
    </row>
    <row r="4951" ht="15">
      <c r="D4951" s="62"/>
    </row>
    <row r="4952" ht="15">
      <c r="D4952" s="62"/>
    </row>
    <row r="4953" ht="15">
      <c r="D4953" s="62"/>
    </row>
    <row r="4954" ht="15">
      <c r="D4954" s="62"/>
    </row>
    <row r="4955" ht="15">
      <c r="D4955" s="62"/>
    </row>
    <row r="4956" ht="15">
      <c r="D4956" s="62"/>
    </row>
    <row r="4957" ht="15">
      <c r="D4957" s="62"/>
    </row>
    <row r="4958" ht="15">
      <c r="D4958" s="62"/>
    </row>
    <row r="4959" ht="15">
      <c r="D4959" s="62"/>
    </row>
  </sheetData>
  <sheetProtection algorithmName="SHA-512" hashValue="Fi07cajzvmcNTRHDiMELTLjkoQcs4MFqyLE2lZamawdKv4ZFU7s+2GmmtInGuI0uKv4PN0mHpoTGRmnnV8n+Vw==" saltValue="/Wt29RZuDjvb9hx/3tnqnA==" spinCount="100000" sheet="1" objects="1" scenarios="1"/>
  <mergeCells count="6">
    <mergeCell ref="F32:G32"/>
    <mergeCell ref="A1:G1"/>
    <mergeCell ref="C2:G2"/>
    <mergeCell ref="C3:G3"/>
    <mergeCell ref="C4:G4"/>
    <mergeCell ref="A8:R8"/>
  </mergeCells>
  <printOptions/>
  <pageMargins left="0.7086614173228347" right="0.7086614173228347" top="0.7874015748031497" bottom="0.7874015748031497" header="0.31496062992125984" footer="0.31496062992125984"/>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Jarda</dc:creator>
  <cp:keywords/>
  <dc:description/>
  <cp:lastModifiedBy>Jarda</cp:lastModifiedBy>
  <cp:lastPrinted>2020-02-06T09:49:19Z</cp:lastPrinted>
  <dcterms:created xsi:type="dcterms:W3CDTF">2020-02-06T08:49:37Z</dcterms:created>
  <dcterms:modified xsi:type="dcterms:W3CDTF">2020-05-16T09:23:17Z</dcterms:modified>
  <cp:category/>
  <cp:version/>
  <cp:contentType/>
  <cp:contentStatus/>
</cp:coreProperties>
</file>