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200" sheetId="1" r:id="rId1"/>
  </sheets>
  <definedNames/>
  <calcPr fullCalcOnLoad="1"/>
</workbook>
</file>

<file path=xl/sharedStrings.xml><?xml version="1.0" encoding="utf-8"?>
<sst xmlns="http://schemas.openxmlformats.org/spreadsheetml/2006/main" count="404" uniqueCount="156">
  <si>
    <t>Typ</t>
  </si>
  <si>
    <t>Díl</t>
  </si>
  <si>
    <t>K/P</t>
  </si>
  <si>
    <t>Položka</t>
  </si>
  <si>
    <t>Popis</t>
  </si>
  <si>
    <t>MJ</t>
  </si>
  <si>
    <t>Výměra</t>
  </si>
  <si>
    <t>Jedn. cena</t>
  </si>
  <si>
    <t>Cena</t>
  </si>
  <si>
    <t>D</t>
  </si>
  <si>
    <t>713</t>
  </si>
  <si>
    <t>Izolace tepelne</t>
  </si>
  <si>
    <t>X</t>
  </si>
  <si>
    <t>01</t>
  </si>
  <si>
    <t>m</t>
  </si>
  <si>
    <t>02</t>
  </si>
  <si>
    <t>03</t>
  </si>
  <si>
    <t>04</t>
  </si>
  <si>
    <t>05</t>
  </si>
  <si>
    <t>06</t>
  </si>
  <si>
    <t>07</t>
  </si>
  <si>
    <t>m2</t>
  </si>
  <si>
    <t>08</t>
  </si>
  <si>
    <t>09</t>
  </si>
  <si>
    <t>10</t>
  </si>
  <si>
    <t>11</t>
  </si>
  <si>
    <t>P</t>
  </si>
  <si>
    <t>998 71-3201</t>
  </si>
  <si>
    <t>Presun tepel izolace objekt v -6m</t>
  </si>
  <si>
    <t>%</t>
  </si>
  <si>
    <t>C</t>
  </si>
  <si>
    <t>ks</t>
  </si>
  <si>
    <t>13</t>
  </si>
  <si>
    <t>732</t>
  </si>
  <si>
    <t>Strojovny</t>
  </si>
  <si>
    <t>kus</t>
  </si>
  <si>
    <t>soubor</t>
  </si>
  <si>
    <t>998 73-2201</t>
  </si>
  <si>
    <t>Presun hmot strojovny objekt v -6m</t>
  </si>
  <si>
    <t>733</t>
  </si>
  <si>
    <t>Rozvod potrubi UT</t>
  </si>
  <si>
    <t>733 11-1215</t>
  </si>
  <si>
    <t>Potrubi oczav zes bsve kotelny DN25</t>
  </si>
  <si>
    <t>733 19-0107</t>
  </si>
  <si>
    <t>Tlakova zkouska potrubi zavit DN -40</t>
  </si>
  <si>
    <t>734</t>
  </si>
  <si>
    <t>Armatury</t>
  </si>
  <si>
    <t>734 20-9102</t>
  </si>
  <si>
    <t>MT armatur na 1 zavit G 3/8</t>
  </si>
  <si>
    <t>734 20-9103</t>
  </si>
  <si>
    <t>MT armatur na 1 zavit G 1/2</t>
  </si>
  <si>
    <t>734 20-9112</t>
  </si>
  <si>
    <t>MT armatur na 2 zavity G 3/8</t>
  </si>
  <si>
    <t>734 20-9113</t>
  </si>
  <si>
    <t>MT armatur na 2 zavity G 1/2</t>
  </si>
  <si>
    <t>734 20-9115</t>
  </si>
  <si>
    <t>MT armatur na 2 zavity G 1</t>
  </si>
  <si>
    <t>734 20-9125</t>
  </si>
  <si>
    <t>Mtz armatura 3zavity G 1</t>
  </si>
  <si>
    <t>Kohout kulovy uzaviraci DN10</t>
  </si>
  <si>
    <t>Kohout kulovy uzaviraci DN25</t>
  </si>
  <si>
    <t>998 73-4201</t>
  </si>
  <si>
    <t>Presun armatury objekt v -6m</t>
  </si>
  <si>
    <t>hod</t>
  </si>
  <si>
    <t>767</t>
  </si>
  <si>
    <t>Konstrukce zamecnicke</t>
  </si>
  <si>
    <t>Mtz atypicka zamecnicka kce -5kg</t>
  </si>
  <si>
    <t>kg</t>
  </si>
  <si>
    <t>Dodavka zamecnickych konstrukci z profilove oceli</t>
  </si>
  <si>
    <t>Protipozarni tmel - kartus 400 ml (D+M)</t>
  </si>
  <si>
    <t>kar</t>
  </si>
  <si>
    <t>998 76-7201</t>
  </si>
  <si>
    <t>Presun zamecnicke kce objekt v -6m</t>
  </si>
  <si>
    <t>01a</t>
  </si>
  <si>
    <t>783</t>
  </si>
  <si>
    <t>Natery</t>
  </si>
  <si>
    <t>Topna zkouska</t>
  </si>
  <si>
    <t>Objekt celkem</t>
  </si>
  <si>
    <t>001</t>
  </si>
  <si>
    <t>Mtz cerpadel obeh spiral DN25</t>
  </si>
  <si>
    <t>733 11-1122</t>
  </si>
  <si>
    <t>Potrubi oczav bezsve str,ntlak DN10</t>
  </si>
  <si>
    <t>733 11-1123</t>
  </si>
  <si>
    <t>Potrubi oczav bezsve str,ntlak DN15</t>
  </si>
  <si>
    <t>733 11-1124</t>
  </si>
  <si>
    <t>Potrubi oczav bezsve str,ntlak DN20</t>
  </si>
  <si>
    <t>733 11-1125</t>
  </si>
  <si>
    <t>Potrubi oczav bezsve str,ntlak DN25</t>
  </si>
  <si>
    <t>733 11-1214</t>
  </si>
  <si>
    <t>Potrubi oczav zes bsve kotelny DN20</t>
  </si>
  <si>
    <t>733 11-3112</t>
  </si>
  <si>
    <t>Pripl potrubi zavit pripojky DN 10</t>
  </si>
  <si>
    <t>733 11-3113</t>
  </si>
  <si>
    <t>Pripl potrubi zavit pripojka DN 15</t>
  </si>
  <si>
    <t>733 19-1112</t>
  </si>
  <si>
    <t>Manzeta prostupova -DN 25</t>
  </si>
  <si>
    <t>733 19-1924</t>
  </si>
  <si>
    <t>Navareni odbocky potrubi zavit DN20</t>
  </si>
  <si>
    <t>998 73-3201</t>
  </si>
  <si>
    <t>Presun hmot potrubi objekt v -6m</t>
  </si>
  <si>
    <t>Ventil  radiatorovy uzaviraci a regulacni primy  DN15</t>
  </si>
  <si>
    <t>Sroubeni radiatorove uzaviraci a regulacni prime  DN10</t>
  </si>
  <si>
    <t>Sroubeni radiatorove uzaviraci a regulacni prime  DN15</t>
  </si>
  <si>
    <t>Hlavice termostatickeho ovladani</t>
  </si>
  <si>
    <t>Kohout plnici a vypousteci DN15</t>
  </si>
  <si>
    <t>Nadoba odvzdusnovaci automaticka DN10</t>
  </si>
  <si>
    <t>Ventil regulaćni vyvazovaci rucni DN25</t>
  </si>
  <si>
    <t>Filtr DN25</t>
  </si>
  <si>
    <t>Klapka zpetna DN25</t>
  </si>
  <si>
    <t>737</t>
  </si>
  <si>
    <t>Ustredni vytapeni demontaz</t>
  </si>
  <si>
    <t>733 11-0803</t>
  </si>
  <si>
    <t>Dmtz trubky zavitove -DN 15</t>
  </si>
  <si>
    <t>733 19-1913</t>
  </si>
  <si>
    <t>Zaslepeni potrubi zavitove DN 15</t>
  </si>
  <si>
    <t>734 20-0821</t>
  </si>
  <si>
    <t>DMT armatur na 2 zavity G -1/2</t>
  </si>
  <si>
    <t>801</t>
  </si>
  <si>
    <t>HZS</t>
  </si>
  <si>
    <t>Vypusteni stavajici OS objektu internat</t>
  </si>
  <si>
    <t>Napusteni stavajici OS objektu internat</t>
  </si>
  <si>
    <t>Cerpadlo obeh. tepl. mokrobezne do potrubi DN25, 40W/230V  (pripojeni zavitove)</t>
  </si>
  <si>
    <t>SO.02 Oprava zařízení otopné soustavy BJ školníka</t>
  </si>
  <si>
    <t>Manometr D100; rozsah 0-600 kPa</t>
  </si>
  <si>
    <t>Cenová soustava</t>
  </si>
  <si>
    <t>Průzkum trhu</t>
  </si>
  <si>
    <t>CÚ19/2</t>
  </si>
  <si>
    <t>713 46-3212</t>
  </si>
  <si>
    <t>713 46-3215</t>
  </si>
  <si>
    <t>732 42-9212</t>
  </si>
  <si>
    <t>734 41-1102</t>
  </si>
  <si>
    <t>Teplomer kruhovy D60; L=75mm; rozsah 0-120°C</t>
  </si>
  <si>
    <t>767 99-5111</t>
  </si>
  <si>
    <t>732 19-9100</t>
  </si>
  <si>
    <t>sbr</t>
  </si>
  <si>
    <t>MTZ orientač. štítků</t>
  </si>
  <si>
    <t>x</t>
  </si>
  <si>
    <t>Orientač. štítek</t>
  </si>
  <si>
    <t>783 30-1311</t>
  </si>
  <si>
    <t>Odmaštění zám. konstrukcí</t>
  </si>
  <si>
    <t>783 31-4203</t>
  </si>
  <si>
    <t>Základní antikorozní nátěr zám. konstrukcí</t>
  </si>
  <si>
    <t>783 31-7105</t>
  </si>
  <si>
    <t>Krycí nátěr zám. konstrukcí</t>
  </si>
  <si>
    <t>783 60-1713</t>
  </si>
  <si>
    <t>Odmaštění potrubí do DN50mm</t>
  </si>
  <si>
    <t>783 61-4653</t>
  </si>
  <si>
    <t>Základní antikorozní nátěr potrubí do DN50mm</t>
  </si>
  <si>
    <t>783 61-7603</t>
  </si>
  <si>
    <t>Krycí nátěr potrubí do DN50mm</t>
  </si>
  <si>
    <t>TI potrubi - pouzdro z vlak. mat. a Al folii DN10 - tl.20mm 20x18</t>
  </si>
  <si>
    <t>TI potrubi - pouzdro z vlak. mat. a Al folii DN15 - tl.20mm 20x22</t>
  </si>
  <si>
    <t>TI potrubi - pouzdro z vlak. mat. a Al folii DN20 - tl.20mm 20x28</t>
  </si>
  <si>
    <t>TI potrubi - pouzdro z vlak. mat. a Al folii DN25 - tl.30mm 30x35</t>
  </si>
  <si>
    <t>Montaz TI -ohybů-pouzdro z vl.mater.s Al fólií D do 50mm</t>
  </si>
  <si>
    <t xml:space="preserve">Montaz TI -potrubí-pouzdro z vl.mater.s Al fólií D do 50mm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</si>
</sst>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0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color indexed="18"/>
      <name val="Arial CE"/>
      <family val="2"/>
    </font>
    <font>
      <b/>
      <sz val="12"/>
      <color indexed="28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9.00390625" defaultRowHeight="12.75" outlineLevelRow="1"/>
  <cols>
    <col min="1" max="1" width="4.25390625" style="1" bestFit="1" customWidth="1"/>
    <col min="2" max="3" width="4.375" style="1" bestFit="1" customWidth="1"/>
    <col min="4" max="4" width="11.125" style="1" bestFit="1" customWidth="1"/>
    <col min="5" max="5" width="68.875" style="1" customWidth="1"/>
    <col min="6" max="6" width="6.625" style="1" bestFit="1" customWidth="1"/>
    <col min="7" max="7" width="8.00390625" style="2" bestFit="1" customWidth="1"/>
    <col min="8" max="8" width="11.00390625" style="3" bestFit="1" customWidth="1"/>
    <col min="9" max="9" width="9.625" style="4" bestFit="1" customWidth="1"/>
    <col min="10" max="10" width="17.00390625" style="3" bestFit="1" customWidth="1"/>
    <col min="11" max="11" width="11.375" style="4" bestFit="1" customWidth="1"/>
    <col min="12" max="12" width="10.00390625" style="5" bestFit="1" customWidth="1"/>
    <col min="13" max="13" width="9.375" style="2" bestFit="1" customWidth="1"/>
    <col min="14" max="14" width="9.375" style="5" bestFit="1" customWidth="1"/>
    <col min="15" max="15" width="7.00390625" style="2" bestFit="1" customWidth="1"/>
    <col min="16" max="16" width="12.125" style="3" bestFit="1" customWidth="1"/>
    <col min="17" max="17" width="8.25390625" style="4" bestFit="1" customWidth="1"/>
    <col min="18" max="18" width="12.00390625" style="3" bestFit="1" customWidth="1"/>
    <col min="19" max="19" width="5.75390625" style="4" bestFit="1" customWidth="1"/>
    <col min="20" max="20" width="11.625" style="3" bestFit="1" customWidth="1"/>
    <col min="21" max="21" width="6.375" style="4" bestFit="1" customWidth="1"/>
    <col min="22" max="22" width="10.625" style="3" bestFit="1" customWidth="1"/>
    <col min="23" max="23" width="5.00390625" style="4" bestFit="1" customWidth="1"/>
    <col min="24" max="24" width="14.25390625" style="3" bestFit="1" customWidth="1"/>
    <col min="25" max="25" width="8.625" style="4" bestFit="1" customWidth="1"/>
    <col min="26" max="26" width="9.125" style="3" customWidth="1"/>
    <col min="27" max="27" width="3.625" style="4" bestFit="1" customWidth="1"/>
    <col min="28" max="28" width="9.125" style="3" customWidth="1"/>
    <col min="29" max="29" width="3.625" style="4" bestFit="1" customWidth="1"/>
    <col min="30" max="30" width="10.00390625" style="3" bestFit="1" customWidth="1"/>
    <col min="31" max="31" width="4.375" style="4" bestFit="1" customWidth="1"/>
    <col min="32" max="32" width="11.625" style="3" bestFit="1" customWidth="1"/>
    <col min="33" max="33" width="6.625" style="4" bestFit="1" customWidth="1"/>
    <col min="34" max="34" width="13.875" style="3" bestFit="1" customWidth="1"/>
    <col min="35" max="35" width="8.25390625" style="4" bestFit="1" customWidth="1"/>
    <col min="36" max="36" width="9.00390625" style="5" bestFit="1" customWidth="1"/>
    <col min="37" max="37" width="7.00390625" style="2" bestFit="1" customWidth="1"/>
    <col min="38" max="38" width="4.875" style="4" bestFit="1" customWidth="1"/>
  </cols>
  <sheetData>
    <row r="1" spans="1:38" s="26" customFormat="1" ht="20.25">
      <c r="A1" s="21" t="s">
        <v>122</v>
      </c>
      <c r="B1" s="21"/>
      <c r="C1" s="21"/>
      <c r="D1" s="21"/>
      <c r="E1" s="21"/>
      <c r="F1" s="21"/>
      <c r="G1" s="22"/>
      <c r="H1" s="23"/>
      <c r="I1" s="24"/>
      <c r="J1" s="23"/>
      <c r="K1" s="24"/>
      <c r="L1" s="25"/>
      <c r="M1" s="22"/>
      <c r="N1" s="25"/>
      <c r="O1" s="22"/>
      <c r="P1" s="23"/>
      <c r="Q1" s="24"/>
      <c r="R1" s="23"/>
      <c r="S1" s="24"/>
      <c r="T1" s="23"/>
      <c r="U1" s="24"/>
      <c r="V1" s="23"/>
      <c r="W1" s="24"/>
      <c r="X1" s="23"/>
      <c r="Y1" s="24"/>
      <c r="Z1" s="23"/>
      <c r="AA1" s="24"/>
      <c r="AB1" s="23"/>
      <c r="AC1" s="24"/>
      <c r="AD1" s="23"/>
      <c r="AE1" s="24"/>
      <c r="AF1" s="23"/>
      <c r="AG1" s="24"/>
      <c r="AH1" s="23"/>
      <c r="AI1" s="24"/>
      <c r="AJ1" s="25"/>
      <c r="AK1" s="22"/>
      <c r="AL1" s="24"/>
    </row>
    <row r="2" spans="1:38" s="8" customFormat="1" ht="1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124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4" customFormat="1" ht="16.5" customHeight="1">
      <c r="A3" s="9" t="s">
        <v>9</v>
      </c>
      <c r="B3" s="9" t="s">
        <v>10</v>
      </c>
      <c r="C3" s="9" t="s">
        <v>10</v>
      </c>
      <c r="D3" s="9"/>
      <c r="E3" s="9" t="s">
        <v>11</v>
      </c>
      <c r="F3" s="9"/>
      <c r="G3" s="10"/>
      <c r="H3" s="11"/>
      <c r="I3" s="12">
        <f>SUBTOTAL(9,I4:I10)</f>
        <v>0</v>
      </c>
      <c r="J3" s="11"/>
      <c r="K3" s="12"/>
      <c r="L3" s="13"/>
      <c r="M3" s="10"/>
      <c r="N3" s="13"/>
      <c r="O3" s="10"/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3"/>
      <c r="AK3" s="10"/>
      <c r="AL3" s="12"/>
    </row>
    <row r="4" spans="1:10" ht="12.75" outlineLevel="1">
      <c r="A4" s="1" t="s">
        <v>12</v>
      </c>
      <c r="B4" s="1" t="s">
        <v>10</v>
      </c>
      <c r="C4" s="1">
        <v>1</v>
      </c>
      <c r="D4" s="1" t="s">
        <v>78</v>
      </c>
      <c r="E4" s="1" t="s">
        <v>150</v>
      </c>
      <c r="F4" s="1" t="s">
        <v>14</v>
      </c>
      <c r="G4" s="2">
        <v>3</v>
      </c>
      <c r="I4" s="4">
        <f aca="true" t="shared" si="0" ref="I4:I10">G4*H4</f>
        <v>0</v>
      </c>
      <c r="J4" s="3" t="s">
        <v>125</v>
      </c>
    </row>
    <row r="5" spans="1:10" ht="12.75" outlineLevel="1">
      <c r="A5" s="1" t="s">
        <v>12</v>
      </c>
      <c r="B5" s="1" t="s">
        <v>10</v>
      </c>
      <c r="C5" s="1">
        <v>2</v>
      </c>
      <c r="D5" s="1" t="s">
        <v>13</v>
      </c>
      <c r="E5" s="1" t="s">
        <v>151</v>
      </c>
      <c r="F5" s="1" t="s">
        <v>14</v>
      </c>
      <c r="G5" s="2">
        <v>32</v>
      </c>
      <c r="I5" s="4">
        <f t="shared" si="0"/>
        <v>0</v>
      </c>
      <c r="J5" s="3" t="s">
        <v>125</v>
      </c>
    </row>
    <row r="6" spans="1:10" ht="12.75" outlineLevel="1">
      <c r="A6" s="1" t="s">
        <v>12</v>
      </c>
      <c r="B6" s="1" t="s">
        <v>10</v>
      </c>
      <c r="C6" s="1">
        <v>3</v>
      </c>
      <c r="D6" s="1" t="s">
        <v>73</v>
      </c>
      <c r="E6" s="1" t="s">
        <v>152</v>
      </c>
      <c r="F6" s="1" t="s">
        <v>14</v>
      </c>
      <c r="G6" s="2">
        <v>18</v>
      </c>
      <c r="I6" s="4">
        <f t="shared" si="0"/>
        <v>0</v>
      </c>
      <c r="J6" s="3" t="s">
        <v>125</v>
      </c>
    </row>
    <row r="7" spans="1:10" ht="12.75" outlineLevel="1">
      <c r="A7" s="1" t="s">
        <v>12</v>
      </c>
      <c r="B7" s="1" t="s">
        <v>10</v>
      </c>
      <c r="C7" s="1">
        <v>4</v>
      </c>
      <c r="D7" s="1" t="s">
        <v>15</v>
      </c>
      <c r="E7" s="1" t="s">
        <v>153</v>
      </c>
      <c r="F7" s="1" t="s">
        <v>14</v>
      </c>
      <c r="G7" s="2">
        <v>60</v>
      </c>
      <c r="I7" s="4">
        <f t="shared" si="0"/>
        <v>0</v>
      </c>
      <c r="J7" s="3" t="s">
        <v>125</v>
      </c>
    </row>
    <row r="8" spans="1:10" ht="12.75" outlineLevel="1">
      <c r="A8" s="1" t="s">
        <v>30</v>
      </c>
      <c r="B8" s="1" t="s">
        <v>10</v>
      </c>
      <c r="C8" s="1">
        <v>5</v>
      </c>
      <c r="D8" s="1" t="s">
        <v>127</v>
      </c>
      <c r="E8" s="1" t="s">
        <v>155</v>
      </c>
      <c r="F8" s="1" t="s">
        <v>14</v>
      </c>
      <c r="G8" s="2">
        <v>79</v>
      </c>
      <c r="I8" s="4">
        <f t="shared" si="0"/>
        <v>0</v>
      </c>
      <c r="J8" s="3" t="s">
        <v>126</v>
      </c>
    </row>
    <row r="9" spans="1:10" ht="12.75" outlineLevel="1">
      <c r="A9" s="1" t="s">
        <v>30</v>
      </c>
      <c r="B9" s="1" t="s">
        <v>10</v>
      </c>
      <c r="C9" s="1">
        <v>5</v>
      </c>
      <c r="D9" s="1" t="s">
        <v>128</v>
      </c>
      <c r="E9" s="1" t="s">
        <v>154</v>
      </c>
      <c r="F9" s="1" t="s">
        <v>14</v>
      </c>
      <c r="G9" s="2">
        <v>34</v>
      </c>
      <c r="I9" s="4">
        <f>G9*H9</f>
        <v>0</v>
      </c>
      <c r="J9" s="3" t="s">
        <v>126</v>
      </c>
    </row>
    <row r="10" spans="1:10" ht="12.75" outlineLevel="1">
      <c r="A10" s="1" t="s">
        <v>26</v>
      </c>
      <c r="B10" s="1" t="s">
        <v>10</v>
      </c>
      <c r="C10" s="1">
        <v>6</v>
      </c>
      <c r="D10" s="1" t="s">
        <v>27</v>
      </c>
      <c r="E10" s="1" t="s">
        <v>28</v>
      </c>
      <c r="F10" s="1" t="s">
        <v>29</v>
      </c>
      <c r="G10" s="4">
        <f>SUM(I4:I9)</f>
        <v>0</v>
      </c>
      <c r="I10" s="4">
        <f t="shared" si="0"/>
        <v>0</v>
      </c>
      <c r="J10" s="3" t="s">
        <v>126</v>
      </c>
    </row>
    <row r="11" spans="1:38" s="14" customFormat="1" ht="16.5" customHeight="1">
      <c r="A11" s="9" t="s">
        <v>9</v>
      </c>
      <c r="B11" s="9" t="s">
        <v>33</v>
      </c>
      <c r="C11" s="9" t="s">
        <v>33</v>
      </c>
      <c r="D11" s="9"/>
      <c r="E11" s="9" t="s">
        <v>34</v>
      </c>
      <c r="F11" s="9"/>
      <c r="G11" s="10"/>
      <c r="H11" s="11"/>
      <c r="I11" s="12">
        <f>SUBTOTAL(9,I12:I14)</f>
        <v>0</v>
      </c>
      <c r="J11" s="11"/>
      <c r="K11" s="12"/>
      <c r="L11" s="13"/>
      <c r="M11" s="10"/>
      <c r="N11" s="13"/>
      <c r="O11" s="10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11"/>
      <c r="AE11" s="12"/>
      <c r="AF11" s="11"/>
      <c r="AG11" s="12"/>
      <c r="AH11" s="11"/>
      <c r="AI11" s="12"/>
      <c r="AJ11" s="13"/>
      <c r="AK11" s="10"/>
      <c r="AL11" s="12"/>
    </row>
    <row r="12" spans="1:10" ht="12.75" outlineLevel="1">
      <c r="A12" s="1" t="s">
        <v>30</v>
      </c>
      <c r="B12" s="1" t="s">
        <v>33</v>
      </c>
      <c r="C12" s="1">
        <v>1</v>
      </c>
      <c r="D12" s="1" t="s">
        <v>129</v>
      </c>
      <c r="E12" s="1" t="s">
        <v>79</v>
      </c>
      <c r="F12" s="1" t="s">
        <v>36</v>
      </c>
      <c r="G12" s="2">
        <v>1</v>
      </c>
      <c r="I12" s="4">
        <f>G12*H12</f>
        <v>0</v>
      </c>
      <c r="J12" s="3" t="s">
        <v>126</v>
      </c>
    </row>
    <row r="13" spans="1:10" ht="12.75" outlineLevel="1">
      <c r="A13" s="1" t="s">
        <v>12</v>
      </c>
      <c r="B13" s="1" t="s">
        <v>33</v>
      </c>
      <c r="C13" s="1">
        <v>2</v>
      </c>
      <c r="D13" s="1" t="s">
        <v>13</v>
      </c>
      <c r="E13" s="1" t="s">
        <v>121</v>
      </c>
      <c r="F13" s="1" t="s">
        <v>31</v>
      </c>
      <c r="G13" s="2">
        <v>1</v>
      </c>
      <c r="I13" s="4">
        <f>G13*H13</f>
        <v>0</v>
      </c>
      <c r="J13" s="3" t="s">
        <v>125</v>
      </c>
    </row>
    <row r="14" spans="1:10" ht="12.75" outlineLevel="1">
      <c r="A14" s="1" t="s">
        <v>26</v>
      </c>
      <c r="B14" s="1" t="s">
        <v>33</v>
      </c>
      <c r="C14" s="1">
        <v>3</v>
      </c>
      <c r="D14" s="1" t="s">
        <v>37</v>
      </c>
      <c r="E14" s="1" t="s">
        <v>38</v>
      </c>
      <c r="F14" s="1" t="s">
        <v>29</v>
      </c>
      <c r="G14" s="4">
        <f>SUM(I12:I13)</f>
        <v>0</v>
      </c>
      <c r="I14" s="4">
        <f>G14*H14</f>
        <v>0</v>
      </c>
      <c r="J14" s="3" t="s">
        <v>126</v>
      </c>
    </row>
    <row r="15" spans="1:38" s="14" customFormat="1" ht="16.5" customHeight="1">
      <c r="A15" s="9" t="s">
        <v>9</v>
      </c>
      <c r="B15" s="9" t="s">
        <v>39</v>
      </c>
      <c r="C15" s="9" t="s">
        <v>39</v>
      </c>
      <c r="D15" s="9"/>
      <c r="E15" s="9" t="s">
        <v>40</v>
      </c>
      <c r="F15" s="9"/>
      <c r="G15" s="10"/>
      <c r="H15" s="11"/>
      <c r="I15" s="12">
        <f>SUBTOTAL(9,I16:I27)</f>
        <v>0</v>
      </c>
      <c r="J15" s="11"/>
      <c r="K15" s="12"/>
      <c r="L15" s="13"/>
      <c r="M15" s="10"/>
      <c r="N15" s="13"/>
      <c r="O15" s="10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3"/>
      <c r="AK15" s="10"/>
      <c r="AL15" s="12"/>
    </row>
    <row r="16" spans="1:10" ht="12.75" outlineLevel="1">
      <c r="A16" s="1" t="s">
        <v>30</v>
      </c>
      <c r="B16" s="1" t="s">
        <v>39</v>
      </c>
      <c r="C16" s="1">
        <v>1</v>
      </c>
      <c r="D16" s="1" t="s">
        <v>80</v>
      </c>
      <c r="E16" s="1" t="s">
        <v>81</v>
      </c>
      <c r="F16" s="1" t="s">
        <v>14</v>
      </c>
      <c r="G16" s="2">
        <v>12</v>
      </c>
      <c r="I16" s="4">
        <f aca="true" t="shared" si="1" ref="I16:I27">G16*H16</f>
        <v>0</v>
      </c>
      <c r="J16" s="3" t="s">
        <v>126</v>
      </c>
    </row>
    <row r="17" spans="1:10" ht="12.75" outlineLevel="1">
      <c r="A17" s="1" t="s">
        <v>30</v>
      </c>
      <c r="B17" s="1" t="s">
        <v>39</v>
      </c>
      <c r="C17" s="1">
        <v>2</v>
      </c>
      <c r="D17" s="1" t="s">
        <v>82</v>
      </c>
      <c r="E17" s="1" t="s">
        <v>83</v>
      </c>
      <c r="F17" s="1" t="s">
        <v>14</v>
      </c>
      <c r="G17" s="2">
        <v>46</v>
      </c>
      <c r="I17" s="4">
        <f t="shared" si="1"/>
        <v>0</v>
      </c>
      <c r="J17" s="3" t="s">
        <v>126</v>
      </c>
    </row>
    <row r="18" spans="1:10" ht="12.75" outlineLevel="1">
      <c r="A18" s="1" t="s">
        <v>30</v>
      </c>
      <c r="B18" s="1" t="s">
        <v>39</v>
      </c>
      <c r="C18" s="1">
        <v>3</v>
      </c>
      <c r="D18" s="1" t="s">
        <v>84</v>
      </c>
      <c r="E18" s="1" t="s">
        <v>85</v>
      </c>
      <c r="F18" s="1" t="s">
        <v>14</v>
      </c>
      <c r="G18" s="2">
        <v>16</v>
      </c>
      <c r="I18" s="4">
        <f t="shared" si="1"/>
        <v>0</v>
      </c>
      <c r="J18" s="3" t="s">
        <v>126</v>
      </c>
    </row>
    <row r="19" spans="1:10" ht="12.75" outlineLevel="1">
      <c r="A19" s="1" t="s">
        <v>30</v>
      </c>
      <c r="B19" s="1" t="s">
        <v>39</v>
      </c>
      <c r="C19" s="1">
        <v>4</v>
      </c>
      <c r="D19" s="1" t="s">
        <v>86</v>
      </c>
      <c r="E19" s="1" t="s">
        <v>87</v>
      </c>
      <c r="F19" s="1" t="s">
        <v>14</v>
      </c>
      <c r="G19" s="2">
        <v>36</v>
      </c>
      <c r="I19" s="4">
        <f t="shared" si="1"/>
        <v>0</v>
      </c>
      <c r="J19" s="3" t="s">
        <v>126</v>
      </c>
    </row>
    <row r="20" spans="1:10" ht="12.75" outlineLevel="1">
      <c r="A20" s="1" t="s">
        <v>30</v>
      </c>
      <c r="B20" s="1" t="s">
        <v>39</v>
      </c>
      <c r="C20" s="1">
        <v>5</v>
      </c>
      <c r="D20" s="1" t="s">
        <v>88</v>
      </c>
      <c r="E20" s="1" t="s">
        <v>89</v>
      </c>
      <c r="F20" s="1" t="s">
        <v>14</v>
      </c>
      <c r="G20" s="2">
        <v>2</v>
      </c>
      <c r="I20" s="4">
        <f t="shared" si="1"/>
        <v>0</v>
      </c>
      <c r="J20" s="3" t="s">
        <v>126</v>
      </c>
    </row>
    <row r="21" spans="1:10" ht="12.75" outlineLevel="1">
      <c r="A21" s="1" t="s">
        <v>30</v>
      </c>
      <c r="B21" s="1" t="s">
        <v>39</v>
      </c>
      <c r="C21" s="1">
        <v>6</v>
      </c>
      <c r="D21" s="1" t="s">
        <v>41</v>
      </c>
      <c r="E21" s="1" t="s">
        <v>42</v>
      </c>
      <c r="F21" s="1" t="s">
        <v>14</v>
      </c>
      <c r="G21" s="2">
        <v>24</v>
      </c>
      <c r="I21" s="4">
        <f t="shared" si="1"/>
        <v>0</v>
      </c>
      <c r="J21" s="3" t="s">
        <v>126</v>
      </c>
    </row>
    <row r="22" spans="1:10" ht="12.75" outlineLevel="1">
      <c r="A22" s="1" t="s">
        <v>30</v>
      </c>
      <c r="B22" s="1" t="s">
        <v>39</v>
      </c>
      <c r="C22" s="1">
        <v>7</v>
      </c>
      <c r="D22" s="1" t="s">
        <v>90</v>
      </c>
      <c r="E22" s="1" t="s">
        <v>91</v>
      </c>
      <c r="F22" s="1" t="s">
        <v>35</v>
      </c>
      <c r="G22" s="2">
        <v>4</v>
      </c>
      <c r="I22" s="4">
        <f t="shared" si="1"/>
        <v>0</v>
      </c>
      <c r="J22" s="3" t="s">
        <v>126</v>
      </c>
    </row>
    <row r="23" spans="1:10" ht="12.75" outlineLevel="1">
      <c r="A23" s="1" t="s">
        <v>30</v>
      </c>
      <c r="B23" s="1" t="s">
        <v>39</v>
      </c>
      <c r="C23" s="1">
        <v>8</v>
      </c>
      <c r="D23" s="1" t="s">
        <v>92</v>
      </c>
      <c r="E23" s="1" t="s">
        <v>93</v>
      </c>
      <c r="F23" s="1" t="s">
        <v>35</v>
      </c>
      <c r="G23" s="2">
        <v>6</v>
      </c>
      <c r="I23" s="4">
        <f t="shared" si="1"/>
        <v>0</v>
      </c>
      <c r="J23" s="3" t="s">
        <v>126</v>
      </c>
    </row>
    <row r="24" spans="1:10" ht="12.75" outlineLevel="1">
      <c r="A24" s="1" t="s">
        <v>30</v>
      </c>
      <c r="B24" s="1" t="s">
        <v>39</v>
      </c>
      <c r="C24" s="1">
        <v>9</v>
      </c>
      <c r="D24" s="1" t="s">
        <v>43</v>
      </c>
      <c r="E24" s="1" t="s">
        <v>44</v>
      </c>
      <c r="F24" s="1" t="s">
        <v>14</v>
      </c>
      <c r="G24" s="2">
        <v>136</v>
      </c>
      <c r="I24" s="4">
        <f t="shared" si="1"/>
        <v>0</v>
      </c>
      <c r="J24" s="3" t="s">
        <v>126</v>
      </c>
    </row>
    <row r="25" spans="1:10" ht="12.75" outlineLevel="1">
      <c r="A25" s="1" t="s">
        <v>30</v>
      </c>
      <c r="B25" s="1" t="s">
        <v>39</v>
      </c>
      <c r="C25" s="1">
        <v>10</v>
      </c>
      <c r="D25" s="1" t="s">
        <v>94</v>
      </c>
      <c r="E25" s="1" t="s">
        <v>95</v>
      </c>
      <c r="F25" s="1" t="s">
        <v>35</v>
      </c>
      <c r="G25" s="2">
        <v>26</v>
      </c>
      <c r="I25" s="4">
        <f t="shared" si="1"/>
        <v>0</v>
      </c>
      <c r="J25" s="3" t="s">
        <v>126</v>
      </c>
    </row>
    <row r="26" spans="1:10" ht="12.75" outlineLevel="1">
      <c r="A26" s="1" t="s">
        <v>30</v>
      </c>
      <c r="B26" s="1" t="s">
        <v>39</v>
      </c>
      <c r="C26" s="1">
        <v>11</v>
      </c>
      <c r="D26" s="1" t="s">
        <v>96</v>
      </c>
      <c r="E26" s="1" t="s">
        <v>97</v>
      </c>
      <c r="F26" s="1" t="s">
        <v>35</v>
      </c>
      <c r="G26" s="2">
        <v>2</v>
      </c>
      <c r="I26" s="4">
        <f t="shared" si="1"/>
        <v>0</v>
      </c>
      <c r="J26" s="3" t="s">
        <v>126</v>
      </c>
    </row>
    <row r="27" spans="1:10" ht="12.75" outlineLevel="1">
      <c r="A27" s="1" t="s">
        <v>26</v>
      </c>
      <c r="B27" s="1" t="s">
        <v>39</v>
      </c>
      <c r="C27" s="1">
        <v>12</v>
      </c>
      <c r="D27" s="1" t="s">
        <v>98</v>
      </c>
      <c r="E27" s="1" t="s">
        <v>99</v>
      </c>
      <c r="F27" s="1" t="s">
        <v>29</v>
      </c>
      <c r="G27" s="4">
        <f>SUM(I16:I26)</f>
        <v>0</v>
      </c>
      <c r="I27" s="4">
        <f t="shared" si="1"/>
        <v>0</v>
      </c>
      <c r="J27" s="3" t="s">
        <v>126</v>
      </c>
    </row>
    <row r="28" spans="1:38" s="14" customFormat="1" ht="16.5" customHeight="1">
      <c r="A28" s="9" t="s">
        <v>9</v>
      </c>
      <c r="B28" s="9" t="s">
        <v>45</v>
      </c>
      <c r="C28" s="9" t="s">
        <v>45</v>
      </c>
      <c r="D28" s="9"/>
      <c r="E28" s="9" t="s">
        <v>46</v>
      </c>
      <c r="F28" s="9"/>
      <c r="G28" s="10"/>
      <c r="H28" s="11"/>
      <c r="I28" s="12">
        <f>SUBTOTAL(9,I29:I48)</f>
        <v>0</v>
      </c>
      <c r="J28" s="11"/>
      <c r="K28" s="12"/>
      <c r="L28" s="13"/>
      <c r="M28" s="10"/>
      <c r="N28" s="13"/>
      <c r="O28" s="10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3"/>
      <c r="AK28" s="10"/>
      <c r="AL28" s="12"/>
    </row>
    <row r="29" spans="1:10" ht="12.75" outlineLevel="1">
      <c r="A29" s="1" t="s">
        <v>30</v>
      </c>
      <c r="B29" s="1" t="s">
        <v>45</v>
      </c>
      <c r="C29" s="1">
        <v>1</v>
      </c>
      <c r="D29" s="1" t="s">
        <v>47</v>
      </c>
      <c r="E29" s="1" t="s">
        <v>48</v>
      </c>
      <c r="F29" s="1" t="s">
        <v>35</v>
      </c>
      <c r="G29" s="2">
        <v>6</v>
      </c>
      <c r="I29" s="4">
        <f aca="true" t="shared" si="2" ref="I29:I48">G29*H29</f>
        <v>0</v>
      </c>
      <c r="J29" s="3" t="s">
        <v>126</v>
      </c>
    </row>
    <row r="30" spans="1:10" ht="12.75" outlineLevel="1">
      <c r="A30" s="1" t="s">
        <v>30</v>
      </c>
      <c r="B30" s="1" t="s">
        <v>45</v>
      </c>
      <c r="C30" s="1">
        <v>2</v>
      </c>
      <c r="D30" s="1" t="s">
        <v>49</v>
      </c>
      <c r="E30" s="1" t="s">
        <v>50</v>
      </c>
      <c r="F30" s="1" t="s">
        <v>35</v>
      </c>
      <c r="G30" s="2">
        <v>14</v>
      </c>
      <c r="I30" s="4">
        <f t="shared" si="2"/>
        <v>0</v>
      </c>
      <c r="J30" s="3" t="s">
        <v>126</v>
      </c>
    </row>
    <row r="31" spans="1:10" ht="12.75" outlineLevel="1">
      <c r="A31" s="1" t="s">
        <v>30</v>
      </c>
      <c r="B31" s="1" t="s">
        <v>45</v>
      </c>
      <c r="C31" s="1">
        <v>3</v>
      </c>
      <c r="D31" s="1" t="s">
        <v>51</v>
      </c>
      <c r="E31" s="1" t="s">
        <v>52</v>
      </c>
      <c r="F31" s="1" t="s">
        <v>35</v>
      </c>
      <c r="G31" s="2">
        <v>6</v>
      </c>
      <c r="I31" s="4">
        <f t="shared" si="2"/>
        <v>0</v>
      </c>
      <c r="J31" s="3" t="s">
        <v>126</v>
      </c>
    </row>
    <row r="32" spans="1:10" ht="12.75" outlineLevel="1">
      <c r="A32" s="1" t="s">
        <v>30</v>
      </c>
      <c r="B32" s="1" t="s">
        <v>45</v>
      </c>
      <c r="C32" s="1">
        <v>4</v>
      </c>
      <c r="D32" s="1" t="s">
        <v>53</v>
      </c>
      <c r="E32" s="1" t="s">
        <v>54</v>
      </c>
      <c r="F32" s="1" t="s">
        <v>35</v>
      </c>
      <c r="G32" s="2">
        <v>8</v>
      </c>
      <c r="I32" s="4">
        <f t="shared" si="2"/>
        <v>0</v>
      </c>
      <c r="J32" s="3" t="s">
        <v>126</v>
      </c>
    </row>
    <row r="33" spans="1:10" ht="12.75" outlineLevel="1">
      <c r="A33" s="1" t="s">
        <v>30</v>
      </c>
      <c r="B33" s="1" t="s">
        <v>45</v>
      </c>
      <c r="C33" s="1">
        <v>5</v>
      </c>
      <c r="D33" s="1" t="s">
        <v>55</v>
      </c>
      <c r="E33" s="1" t="s">
        <v>56</v>
      </c>
      <c r="F33" s="1" t="s">
        <v>35</v>
      </c>
      <c r="G33" s="2">
        <v>4</v>
      </c>
      <c r="I33" s="4">
        <f t="shared" si="2"/>
        <v>0</v>
      </c>
      <c r="J33" s="3" t="s">
        <v>126</v>
      </c>
    </row>
    <row r="34" spans="1:10" ht="12.75" outlineLevel="1">
      <c r="A34" s="1" t="s">
        <v>30</v>
      </c>
      <c r="B34" s="1" t="s">
        <v>45</v>
      </c>
      <c r="C34" s="1">
        <v>6</v>
      </c>
      <c r="D34" s="1" t="s">
        <v>57</v>
      </c>
      <c r="E34" s="1" t="s">
        <v>58</v>
      </c>
      <c r="F34" s="1" t="s">
        <v>35</v>
      </c>
      <c r="G34" s="2">
        <v>1</v>
      </c>
      <c r="I34" s="4">
        <f t="shared" si="2"/>
        <v>0</v>
      </c>
      <c r="J34" s="3" t="s">
        <v>126</v>
      </c>
    </row>
    <row r="35" spans="1:10" ht="12.75" outlineLevel="1">
      <c r="A35" s="1" t="s">
        <v>12</v>
      </c>
      <c r="B35" s="1" t="s">
        <v>45</v>
      </c>
      <c r="C35" s="1">
        <v>7</v>
      </c>
      <c r="D35" s="1" t="s">
        <v>13</v>
      </c>
      <c r="E35" s="1" t="s">
        <v>100</v>
      </c>
      <c r="F35" s="1" t="s">
        <v>31</v>
      </c>
      <c r="G35" s="2">
        <v>5</v>
      </c>
      <c r="I35" s="4">
        <f t="shared" si="2"/>
        <v>0</v>
      </c>
      <c r="J35" s="3" t="s">
        <v>125</v>
      </c>
    </row>
    <row r="36" spans="1:10" ht="12.75" outlineLevel="1">
      <c r="A36" s="1" t="s">
        <v>12</v>
      </c>
      <c r="B36" s="1" t="s">
        <v>45</v>
      </c>
      <c r="C36" s="1">
        <v>8</v>
      </c>
      <c r="D36" s="1" t="s">
        <v>15</v>
      </c>
      <c r="E36" s="1" t="s">
        <v>101</v>
      </c>
      <c r="F36" s="1" t="s">
        <v>31</v>
      </c>
      <c r="G36" s="2">
        <v>4</v>
      </c>
      <c r="I36" s="4">
        <f t="shared" si="2"/>
        <v>0</v>
      </c>
      <c r="J36" s="3" t="s">
        <v>125</v>
      </c>
    </row>
    <row r="37" spans="1:10" ht="12.75" outlineLevel="1">
      <c r="A37" s="1" t="s">
        <v>12</v>
      </c>
      <c r="B37" s="1" t="s">
        <v>45</v>
      </c>
      <c r="C37" s="1">
        <v>9</v>
      </c>
      <c r="D37" s="1" t="s">
        <v>16</v>
      </c>
      <c r="E37" s="1" t="s">
        <v>102</v>
      </c>
      <c r="F37" s="1" t="s">
        <v>31</v>
      </c>
      <c r="G37" s="2">
        <v>1</v>
      </c>
      <c r="I37" s="4">
        <f t="shared" si="2"/>
        <v>0</v>
      </c>
      <c r="J37" s="3" t="s">
        <v>125</v>
      </c>
    </row>
    <row r="38" spans="1:10" ht="12.75" outlineLevel="1">
      <c r="A38" s="1" t="s">
        <v>12</v>
      </c>
      <c r="B38" s="1" t="s">
        <v>45</v>
      </c>
      <c r="C38" s="1">
        <v>10</v>
      </c>
      <c r="D38" s="1" t="s">
        <v>17</v>
      </c>
      <c r="E38" s="1" t="s">
        <v>103</v>
      </c>
      <c r="F38" s="1" t="s">
        <v>31</v>
      </c>
      <c r="G38" s="2">
        <v>5</v>
      </c>
      <c r="I38" s="4">
        <f t="shared" si="2"/>
        <v>0</v>
      </c>
      <c r="J38" s="3" t="s">
        <v>125</v>
      </c>
    </row>
    <row r="39" spans="1:10" ht="12.75" outlineLevel="1">
      <c r="A39" s="1" t="s">
        <v>12</v>
      </c>
      <c r="B39" s="1" t="s">
        <v>45</v>
      </c>
      <c r="C39" s="1">
        <v>11</v>
      </c>
      <c r="D39" s="1" t="s">
        <v>18</v>
      </c>
      <c r="E39" s="1" t="s">
        <v>104</v>
      </c>
      <c r="F39" s="1" t="s">
        <v>31</v>
      </c>
      <c r="G39" s="2">
        <v>10</v>
      </c>
      <c r="I39" s="4">
        <f t="shared" si="2"/>
        <v>0</v>
      </c>
      <c r="J39" s="3" t="s">
        <v>125</v>
      </c>
    </row>
    <row r="40" spans="1:10" ht="12.75" outlineLevel="1">
      <c r="A40" s="1" t="s">
        <v>12</v>
      </c>
      <c r="B40" s="1" t="s">
        <v>45</v>
      </c>
      <c r="C40" s="1">
        <v>12</v>
      </c>
      <c r="D40" s="1" t="s">
        <v>19</v>
      </c>
      <c r="E40" s="1" t="s">
        <v>105</v>
      </c>
      <c r="F40" s="1" t="s">
        <v>31</v>
      </c>
      <c r="G40" s="2">
        <v>6</v>
      </c>
      <c r="I40" s="4">
        <f t="shared" si="2"/>
        <v>0</v>
      </c>
      <c r="J40" s="3" t="s">
        <v>125</v>
      </c>
    </row>
    <row r="41" spans="1:10" ht="12.75" outlineLevel="1">
      <c r="A41" s="1" t="s">
        <v>12</v>
      </c>
      <c r="B41" s="1" t="s">
        <v>45</v>
      </c>
      <c r="C41" s="1">
        <v>13</v>
      </c>
      <c r="D41" s="1" t="s">
        <v>20</v>
      </c>
      <c r="E41" s="1" t="s">
        <v>106</v>
      </c>
      <c r="F41" s="1" t="s">
        <v>31</v>
      </c>
      <c r="G41" s="2">
        <v>1</v>
      </c>
      <c r="I41" s="4">
        <f t="shared" si="2"/>
        <v>0</v>
      </c>
      <c r="J41" s="3" t="s">
        <v>125</v>
      </c>
    </row>
    <row r="42" spans="1:10" ht="12.75" outlineLevel="1">
      <c r="A42" s="1" t="s">
        <v>12</v>
      </c>
      <c r="B42" s="1" t="s">
        <v>45</v>
      </c>
      <c r="C42" s="1">
        <v>14</v>
      </c>
      <c r="D42" s="1" t="s">
        <v>22</v>
      </c>
      <c r="E42" s="1" t="s">
        <v>59</v>
      </c>
      <c r="F42" s="1" t="s">
        <v>31</v>
      </c>
      <c r="G42" s="2">
        <v>2</v>
      </c>
      <c r="I42" s="4">
        <f t="shared" si="2"/>
        <v>0</v>
      </c>
      <c r="J42" s="3" t="s">
        <v>125</v>
      </c>
    </row>
    <row r="43" spans="1:10" ht="12.75" outlineLevel="1">
      <c r="A43" s="1" t="s">
        <v>12</v>
      </c>
      <c r="B43" s="1" t="s">
        <v>45</v>
      </c>
      <c r="C43" s="1">
        <v>15</v>
      </c>
      <c r="D43" s="1" t="s">
        <v>23</v>
      </c>
      <c r="E43" s="1" t="s">
        <v>60</v>
      </c>
      <c r="F43" s="1" t="s">
        <v>31</v>
      </c>
      <c r="G43" s="2">
        <v>1</v>
      </c>
      <c r="I43" s="4">
        <f t="shared" si="2"/>
        <v>0</v>
      </c>
      <c r="J43" s="3" t="s">
        <v>125</v>
      </c>
    </row>
    <row r="44" spans="1:10" ht="12.75" outlineLevel="1">
      <c r="A44" s="1" t="s">
        <v>12</v>
      </c>
      <c r="B44" s="1" t="s">
        <v>45</v>
      </c>
      <c r="C44" s="1">
        <v>16</v>
      </c>
      <c r="D44" s="1" t="s">
        <v>24</v>
      </c>
      <c r="E44" s="1" t="s">
        <v>107</v>
      </c>
      <c r="F44" s="1" t="s">
        <v>31</v>
      </c>
      <c r="G44" s="2">
        <v>1</v>
      </c>
      <c r="I44" s="4">
        <f t="shared" si="2"/>
        <v>0</v>
      </c>
      <c r="J44" s="3" t="s">
        <v>125</v>
      </c>
    </row>
    <row r="45" spans="1:10" ht="12.75" outlineLevel="1">
      <c r="A45" s="1" t="s">
        <v>12</v>
      </c>
      <c r="B45" s="1" t="s">
        <v>45</v>
      </c>
      <c r="C45" s="1">
        <v>17</v>
      </c>
      <c r="D45" s="1" t="s">
        <v>25</v>
      </c>
      <c r="E45" s="1" t="s">
        <v>108</v>
      </c>
      <c r="F45" s="1" t="s">
        <v>31</v>
      </c>
      <c r="G45" s="2">
        <v>1</v>
      </c>
      <c r="I45" s="4">
        <f t="shared" si="2"/>
        <v>0</v>
      </c>
      <c r="J45" s="3" t="s">
        <v>125</v>
      </c>
    </row>
    <row r="46" spans="1:10" ht="12.75" outlineLevel="1">
      <c r="A46" s="1" t="s">
        <v>30</v>
      </c>
      <c r="B46" s="1" t="s">
        <v>45</v>
      </c>
      <c r="C46" s="1">
        <v>18</v>
      </c>
      <c r="D46" s="1" t="s">
        <v>130</v>
      </c>
      <c r="E46" s="1" t="s">
        <v>131</v>
      </c>
      <c r="F46" s="1" t="s">
        <v>31</v>
      </c>
      <c r="G46" s="2">
        <v>2</v>
      </c>
      <c r="I46" s="4">
        <f t="shared" si="2"/>
        <v>0</v>
      </c>
      <c r="J46" s="3" t="s">
        <v>126</v>
      </c>
    </row>
    <row r="47" spans="1:10" ht="12.75" outlineLevel="1">
      <c r="A47" s="1" t="s">
        <v>12</v>
      </c>
      <c r="B47" s="1" t="s">
        <v>45</v>
      </c>
      <c r="C47" s="1">
        <v>19</v>
      </c>
      <c r="D47" s="1" t="s">
        <v>32</v>
      </c>
      <c r="E47" s="1" t="s">
        <v>123</v>
      </c>
      <c r="F47" s="1" t="s">
        <v>31</v>
      </c>
      <c r="G47" s="2">
        <v>2</v>
      </c>
      <c r="I47" s="4">
        <f t="shared" si="2"/>
        <v>0</v>
      </c>
      <c r="J47" s="3" t="s">
        <v>125</v>
      </c>
    </row>
    <row r="48" spans="1:10" ht="12.75" outlineLevel="1">
      <c r="A48" s="1" t="s">
        <v>26</v>
      </c>
      <c r="B48" s="1" t="s">
        <v>45</v>
      </c>
      <c r="C48" s="1">
        <v>20</v>
      </c>
      <c r="D48" s="1" t="s">
        <v>61</v>
      </c>
      <c r="E48" s="1" t="s">
        <v>62</v>
      </c>
      <c r="F48" s="1" t="s">
        <v>29</v>
      </c>
      <c r="G48" s="4">
        <f>SUM(I29:I47)</f>
        <v>0</v>
      </c>
      <c r="I48" s="4">
        <f t="shared" si="2"/>
        <v>0</v>
      </c>
      <c r="J48" s="3" t="s">
        <v>126</v>
      </c>
    </row>
    <row r="49" spans="1:38" s="14" customFormat="1" ht="16.5" customHeight="1">
      <c r="A49" s="9" t="s">
        <v>9</v>
      </c>
      <c r="B49" s="9" t="s">
        <v>109</v>
      </c>
      <c r="C49" s="9" t="s">
        <v>109</v>
      </c>
      <c r="D49" s="9"/>
      <c r="E49" s="9" t="s">
        <v>110</v>
      </c>
      <c r="F49" s="9"/>
      <c r="G49" s="10"/>
      <c r="H49" s="11"/>
      <c r="I49" s="12">
        <f>SUBTOTAL(9,I50:I52)</f>
        <v>0</v>
      </c>
      <c r="J49" s="11"/>
      <c r="K49" s="12"/>
      <c r="L49" s="13"/>
      <c r="M49" s="10"/>
      <c r="N49" s="13"/>
      <c r="O49" s="10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11"/>
      <c r="AE49" s="12"/>
      <c r="AF49" s="11"/>
      <c r="AG49" s="12"/>
      <c r="AH49" s="11"/>
      <c r="AI49" s="12"/>
      <c r="AJ49" s="13"/>
      <c r="AK49" s="10"/>
      <c r="AL49" s="12"/>
    </row>
    <row r="50" spans="1:10" ht="12.75" outlineLevel="1">
      <c r="A50" s="1" t="s">
        <v>30</v>
      </c>
      <c r="B50" s="1" t="s">
        <v>109</v>
      </c>
      <c r="C50" s="1">
        <v>1</v>
      </c>
      <c r="D50" s="1" t="s">
        <v>111</v>
      </c>
      <c r="E50" s="1" t="s">
        <v>112</v>
      </c>
      <c r="F50" s="1" t="s">
        <v>14</v>
      </c>
      <c r="G50" s="2">
        <v>10</v>
      </c>
      <c r="I50" s="4">
        <f>G50*H50</f>
        <v>0</v>
      </c>
      <c r="J50" s="3" t="s">
        <v>126</v>
      </c>
    </row>
    <row r="51" spans="1:10" ht="12.75" outlineLevel="1">
      <c r="A51" s="1" t="s">
        <v>30</v>
      </c>
      <c r="B51" s="1" t="s">
        <v>109</v>
      </c>
      <c r="C51" s="1">
        <v>2</v>
      </c>
      <c r="D51" s="1" t="s">
        <v>113</v>
      </c>
      <c r="E51" s="1" t="s">
        <v>114</v>
      </c>
      <c r="F51" s="1" t="s">
        <v>35</v>
      </c>
      <c r="G51" s="2">
        <v>10</v>
      </c>
      <c r="I51" s="4">
        <f>G51*H51</f>
        <v>0</v>
      </c>
      <c r="J51" s="3" t="s">
        <v>126</v>
      </c>
    </row>
    <row r="52" spans="1:10" ht="12.75" outlineLevel="1">
      <c r="A52" s="1" t="s">
        <v>30</v>
      </c>
      <c r="B52" s="1" t="s">
        <v>109</v>
      </c>
      <c r="C52" s="1">
        <v>3</v>
      </c>
      <c r="D52" s="1" t="s">
        <v>115</v>
      </c>
      <c r="E52" s="1" t="s">
        <v>116</v>
      </c>
      <c r="F52" s="1" t="s">
        <v>35</v>
      </c>
      <c r="G52" s="2">
        <v>10</v>
      </c>
      <c r="I52" s="4">
        <f>G52*H52</f>
        <v>0</v>
      </c>
      <c r="J52" s="3" t="s">
        <v>126</v>
      </c>
    </row>
    <row r="53" spans="1:38" s="14" customFormat="1" ht="16.5" customHeight="1">
      <c r="A53" s="9" t="s">
        <v>9</v>
      </c>
      <c r="B53" s="9" t="s">
        <v>64</v>
      </c>
      <c r="C53" s="9" t="s">
        <v>64</v>
      </c>
      <c r="D53" s="9"/>
      <c r="E53" s="9" t="s">
        <v>65</v>
      </c>
      <c r="F53" s="9"/>
      <c r="G53" s="10"/>
      <c r="H53" s="11"/>
      <c r="I53" s="12">
        <f>SUBTOTAL(9,I54:I57)</f>
        <v>0</v>
      </c>
      <c r="J53" s="11"/>
      <c r="K53" s="12"/>
      <c r="L53" s="13"/>
      <c r="M53" s="10"/>
      <c r="N53" s="13"/>
      <c r="O53" s="10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11"/>
      <c r="AE53" s="12"/>
      <c r="AF53" s="11"/>
      <c r="AG53" s="12"/>
      <c r="AH53" s="11"/>
      <c r="AI53" s="12"/>
      <c r="AJ53" s="13"/>
      <c r="AK53" s="10"/>
      <c r="AL53" s="12"/>
    </row>
    <row r="54" spans="1:10" ht="12.75" outlineLevel="1">
      <c r="A54" s="1" t="s">
        <v>30</v>
      </c>
      <c r="B54" s="1" t="s">
        <v>64</v>
      </c>
      <c r="C54" s="1">
        <v>1</v>
      </c>
      <c r="D54" s="1" t="s">
        <v>132</v>
      </c>
      <c r="E54" s="1" t="s">
        <v>66</v>
      </c>
      <c r="F54" s="1" t="s">
        <v>67</v>
      </c>
      <c r="G54" s="2">
        <v>60</v>
      </c>
      <c r="I54" s="4">
        <f>G54*H54</f>
        <v>0</v>
      </c>
      <c r="J54" s="3" t="s">
        <v>126</v>
      </c>
    </row>
    <row r="55" spans="1:10" ht="12.75" outlineLevel="1">
      <c r="A55" s="1" t="s">
        <v>12</v>
      </c>
      <c r="B55" s="1" t="s">
        <v>64</v>
      </c>
      <c r="C55" s="1">
        <v>2</v>
      </c>
      <c r="D55" s="1" t="s">
        <v>13</v>
      </c>
      <c r="E55" s="1" t="s">
        <v>68</v>
      </c>
      <c r="F55" s="1" t="s">
        <v>67</v>
      </c>
      <c r="G55" s="2">
        <v>60</v>
      </c>
      <c r="I55" s="4">
        <f>G55*H55</f>
        <v>0</v>
      </c>
      <c r="J55" s="3" t="s">
        <v>125</v>
      </c>
    </row>
    <row r="56" spans="1:10" ht="12.75" outlineLevel="1">
      <c r="A56" s="1" t="s">
        <v>12</v>
      </c>
      <c r="B56" s="1" t="s">
        <v>64</v>
      </c>
      <c r="C56" s="1">
        <v>3</v>
      </c>
      <c r="D56" s="1" t="s">
        <v>15</v>
      </c>
      <c r="E56" s="1" t="s">
        <v>69</v>
      </c>
      <c r="F56" s="1" t="s">
        <v>70</v>
      </c>
      <c r="G56" s="2">
        <v>1</v>
      </c>
      <c r="I56" s="4">
        <f>G56*H56</f>
        <v>0</v>
      </c>
      <c r="J56" s="3" t="s">
        <v>125</v>
      </c>
    </row>
    <row r="57" spans="1:10" ht="12.75" outlineLevel="1">
      <c r="A57" s="1" t="s">
        <v>26</v>
      </c>
      <c r="B57" s="1" t="s">
        <v>64</v>
      </c>
      <c r="C57" s="1">
        <v>4</v>
      </c>
      <c r="D57" s="1" t="s">
        <v>71</v>
      </c>
      <c r="E57" s="1" t="s">
        <v>72</v>
      </c>
      <c r="F57" s="1" t="s">
        <v>29</v>
      </c>
      <c r="G57" s="4">
        <f>SUM(I54:I56)</f>
        <v>0</v>
      </c>
      <c r="I57" s="4">
        <f>G57*H57</f>
        <v>0</v>
      </c>
      <c r="J57" s="3" t="s">
        <v>126</v>
      </c>
    </row>
    <row r="58" spans="1:38" s="14" customFormat="1" ht="16.5" customHeight="1">
      <c r="A58" s="9" t="s">
        <v>9</v>
      </c>
      <c r="B58" s="9" t="s">
        <v>74</v>
      </c>
      <c r="C58" s="9" t="s">
        <v>74</v>
      </c>
      <c r="D58" s="9"/>
      <c r="E58" s="9" t="s">
        <v>75</v>
      </c>
      <c r="F58" s="9"/>
      <c r="G58" s="10"/>
      <c r="H58" s="11"/>
      <c r="I58" s="12">
        <f>SUBTOTAL(9,I59:I66)</f>
        <v>0</v>
      </c>
      <c r="J58" s="11"/>
      <c r="K58" s="12"/>
      <c r="L58" s="13"/>
      <c r="M58" s="10"/>
      <c r="N58" s="13"/>
      <c r="O58" s="10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11"/>
      <c r="AE58" s="12"/>
      <c r="AF58" s="11"/>
      <c r="AG58" s="12"/>
      <c r="AH58" s="11"/>
      <c r="AI58" s="12"/>
      <c r="AJ58" s="13"/>
      <c r="AK58" s="10"/>
      <c r="AL58" s="12"/>
    </row>
    <row r="59" spans="1:10" ht="12.75" outlineLevel="1">
      <c r="A59" s="1" t="s">
        <v>30</v>
      </c>
      <c r="B59" s="1" t="s">
        <v>33</v>
      </c>
      <c r="C59" s="1">
        <v>1</v>
      </c>
      <c r="D59" s="1" t="s">
        <v>133</v>
      </c>
      <c r="E59" s="1" t="s">
        <v>135</v>
      </c>
      <c r="F59" s="1" t="s">
        <v>134</v>
      </c>
      <c r="G59" s="2">
        <v>1</v>
      </c>
      <c r="I59" s="4">
        <f aca="true" t="shared" si="3" ref="I59:I66">G59*H59</f>
        <v>0</v>
      </c>
      <c r="J59" s="3" t="s">
        <v>126</v>
      </c>
    </row>
    <row r="60" spans="1:10" ht="12.75" outlineLevel="1">
      <c r="A60" s="1" t="s">
        <v>136</v>
      </c>
      <c r="B60" s="1" t="s">
        <v>33</v>
      </c>
      <c r="C60" s="1">
        <v>1</v>
      </c>
      <c r="D60" s="1" t="s">
        <v>13</v>
      </c>
      <c r="E60" s="1" t="s">
        <v>137</v>
      </c>
      <c r="F60" s="1" t="s">
        <v>134</v>
      </c>
      <c r="G60" s="2">
        <v>1</v>
      </c>
      <c r="I60" s="4">
        <f t="shared" si="3"/>
        <v>0</v>
      </c>
      <c r="J60" s="3" t="s">
        <v>125</v>
      </c>
    </row>
    <row r="61" spans="1:10" ht="12.75" outlineLevel="1">
      <c r="A61" s="1" t="s">
        <v>30</v>
      </c>
      <c r="B61" s="1" t="s">
        <v>74</v>
      </c>
      <c r="C61" s="1">
        <v>2</v>
      </c>
      <c r="D61" s="1" t="s">
        <v>138</v>
      </c>
      <c r="E61" s="1" t="s">
        <v>139</v>
      </c>
      <c r="F61" s="1" t="s">
        <v>21</v>
      </c>
      <c r="G61" s="2">
        <v>4</v>
      </c>
      <c r="I61" s="4">
        <f t="shared" si="3"/>
        <v>0</v>
      </c>
      <c r="J61" s="3" t="s">
        <v>126</v>
      </c>
    </row>
    <row r="62" spans="1:10" ht="12.75" outlineLevel="1">
      <c r="A62" s="1" t="s">
        <v>30</v>
      </c>
      <c r="B62" s="1" t="s">
        <v>74</v>
      </c>
      <c r="C62" s="1">
        <v>2</v>
      </c>
      <c r="D62" s="1" t="s">
        <v>140</v>
      </c>
      <c r="E62" s="1" t="s">
        <v>141</v>
      </c>
      <c r="F62" s="1" t="s">
        <v>21</v>
      </c>
      <c r="G62" s="2">
        <v>4</v>
      </c>
      <c r="I62" s="4">
        <f t="shared" si="3"/>
        <v>0</v>
      </c>
      <c r="J62" s="3" t="s">
        <v>126</v>
      </c>
    </row>
    <row r="63" spans="1:10" ht="12.75" outlineLevel="1">
      <c r="A63" s="1" t="s">
        <v>30</v>
      </c>
      <c r="B63" s="1" t="s">
        <v>74</v>
      </c>
      <c r="C63" s="1">
        <v>2</v>
      </c>
      <c r="D63" s="1" t="s">
        <v>142</v>
      </c>
      <c r="E63" s="1" t="s">
        <v>143</v>
      </c>
      <c r="F63" s="1" t="s">
        <v>21</v>
      </c>
      <c r="G63" s="2">
        <v>4</v>
      </c>
      <c r="I63" s="4">
        <f t="shared" si="3"/>
        <v>0</v>
      </c>
      <c r="J63" s="3" t="s">
        <v>126</v>
      </c>
    </row>
    <row r="64" spans="1:10" ht="12.75" outlineLevel="1">
      <c r="A64" s="1" t="s">
        <v>30</v>
      </c>
      <c r="B64" s="1" t="s">
        <v>74</v>
      </c>
      <c r="C64" s="1">
        <v>2</v>
      </c>
      <c r="D64" s="1" t="s">
        <v>144</v>
      </c>
      <c r="E64" s="1" t="s">
        <v>145</v>
      </c>
      <c r="F64" s="1" t="s">
        <v>14</v>
      </c>
      <c r="G64" s="2">
        <v>136</v>
      </c>
      <c r="I64" s="4">
        <f t="shared" si="3"/>
        <v>0</v>
      </c>
      <c r="J64" s="3" t="s">
        <v>126</v>
      </c>
    </row>
    <row r="65" spans="1:10" ht="12.75" outlineLevel="1">
      <c r="A65" s="1" t="s">
        <v>30</v>
      </c>
      <c r="B65" s="1" t="s">
        <v>74</v>
      </c>
      <c r="C65" s="1">
        <v>2</v>
      </c>
      <c r="D65" s="1" t="s">
        <v>146</v>
      </c>
      <c r="E65" s="1" t="s">
        <v>147</v>
      </c>
      <c r="F65" s="1" t="s">
        <v>14</v>
      </c>
      <c r="G65" s="2">
        <v>136</v>
      </c>
      <c r="I65" s="4">
        <f t="shared" si="3"/>
        <v>0</v>
      </c>
      <c r="J65" s="3" t="s">
        <v>126</v>
      </c>
    </row>
    <row r="66" spans="1:10" ht="12.75" outlineLevel="1">
      <c r="A66" s="1" t="s">
        <v>30</v>
      </c>
      <c r="B66" s="1" t="s">
        <v>74</v>
      </c>
      <c r="C66" s="1">
        <v>2</v>
      </c>
      <c r="D66" s="1" t="s">
        <v>148</v>
      </c>
      <c r="E66" s="1" t="s">
        <v>149</v>
      </c>
      <c r="F66" s="1" t="s">
        <v>14</v>
      </c>
      <c r="G66" s="2">
        <v>23</v>
      </c>
      <c r="I66" s="4">
        <f t="shared" si="3"/>
        <v>0</v>
      </c>
      <c r="J66" s="3" t="s">
        <v>126</v>
      </c>
    </row>
    <row r="67" ht="12.75" outlineLevel="1"/>
    <row r="68" ht="12.75" outlineLevel="1"/>
    <row r="69" ht="12.75" outlineLevel="1"/>
    <row r="70" spans="1:38" s="14" customFormat="1" ht="16.5" customHeight="1">
      <c r="A70" s="9" t="s">
        <v>9</v>
      </c>
      <c r="B70" s="9" t="s">
        <v>117</v>
      </c>
      <c r="C70" s="9" t="s">
        <v>117</v>
      </c>
      <c r="D70" s="9"/>
      <c r="E70" s="9" t="s">
        <v>118</v>
      </c>
      <c r="F70" s="9"/>
      <c r="G70" s="10"/>
      <c r="H70" s="11"/>
      <c r="I70" s="12">
        <f>SUBTOTAL(9,I71:I73)</f>
        <v>0</v>
      </c>
      <c r="J70" s="11"/>
      <c r="K70" s="12"/>
      <c r="L70" s="13"/>
      <c r="M70" s="10"/>
      <c r="N70" s="13"/>
      <c r="O70" s="10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11"/>
      <c r="AE70" s="12"/>
      <c r="AF70" s="11"/>
      <c r="AG70" s="12"/>
      <c r="AH70" s="11"/>
      <c r="AI70" s="12"/>
      <c r="AJ70" s="13"/>
      <c r="AK70" s="10"/>
      <c r="AL70" s="12"/>
    </row>
    <row r="71" spans="1:10" ht="12.75" outlineLevel="1">
      <c r="A71" s="1" t="s">
        <v>12</v>
      </c>
      <c r="B71" s="1" t="s">
        <v>117</v>
      </c>
      <c r="C71" s="1">
        <v>1</v>
      </c>
      <c r="D71" s="1" t="s">
        <v>13</v>
      </c>
      <c r="E71" s="1" t="s">
        <v>119</v>
      </c>
      <c r="F71" s="1" t="s">
        <v>63</v>
      </c>
      <c r="G71" s="2">
        <v>8</v>
      </c>
      <c r="I71" s="4">
        <f>G71*H71</f>
        <v>0</v>
      </c>
      <c r="J71" s="3" t="s">
        <v>125</v>
      </c>
    </row>
    <row r="72" spans="1:10" ht="12.75" outlineLevel="1">
      <c r="A72" s="1" t="s">
        <v>12</v>
      </c>
      <c r="B72" s="1" t="s">
        <v>117</v>
      </c>
      <c r="C72" s="1">
        <v>2</v>
      </c>
      <c r="D72" s="1" t="s">
        <v>15</v>
      </c>
      <c r="E72" s="1" t="s">
        <v>120</v>
      </c>
      <c r="F72" s="1" t="s">
        <v>63</v>
      </c>
      <c r="G72" s="2">
        <v>6</v>
      </c>
      <c r="I72" s="4">
        <f>G72*H72</f>
        <v>0</v>
      </c>
      <c r="J72" s="3" t="s">
        <v>125</v>
      </c>
    </row>
    <row r="73" spans="1:10" ht="12.75" outlineLevel="1">
      <c r="A73" s="1" t="s">
        <v>12</v>
      </c>
      <c r="B73" s="1" t="s">
        <v>117</v>
      </c>
      <c r="C73" s="1">
        <v>3</v>
      </c>
      <c r="D73" s="1" t="s">
        <v>16</v>
      </c>
      <c r="E73" s="1" t="s">
        <v>76</v>
      </c>
      <c r="F73" s="1" t="s">
        <v>63</v>
      </c>
      <c r="G73" s="2">
        <v>12</v>
      </c>
      <c r="I73" s="4">
        <f>G73*H73</f>
        <v>0</v>
      </c>
      <c r="J73" s="3" t="s">
        <v>125</v>
      </c>
    </row>
    <row r="74" spans="1:38" s="20" customFormat="1" ht="21.75" customHeight="1">
      <c r="A74" s="15"/>
      <c r="B74" s="15"/>
      <c r="C74" s="15"/>
      <c r="D74" s="15"/>
      <c r="E74" s="15" t="s">
        <v>77</v>
      </c>
      <c r="F74" s="15"/>
      <c r="G74" s="16"/>
      <c r="H74" s="17"/>
      <c r="I74" s="18">
        <f>SUM(I3,I11,I15,I28,I49,I53,I58,I70)</f>
        <v>0</v>
      </c>
      <c r="J74" s="17"/>
      <c r="K74" s="18"/>
      <c r="L74" s="19"/>
      <c r="M74" s="16"/>
      <c r="N74" s="19"/>
      <c r="O74" s="16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17"/>
      <c r="AE74" s="18"/>
      <c r="AF74" s="17"/>
      <c r="AG74" s="18"/>
      <c r="AH74" s="17"/>
      <c r="AI74" s="18"/>
      <c r="AJ74" s="19"/>
      <c r="AK74" s="16"/>
      <c r="AL74" s="18"/>
    </row>
  </sheetData>
  <sheetProtection password="CCE8" sheet="1"/>
  <protectedRanges>
    <protectedRange sqref="H2:H73" name="Oblast1"/>
  </protectedRange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PPP, spol. s r.o.,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Poláková</dc:creator>
  <cp:keywords/>
  <dc:description/>
  <cp:lastModifiedBy>Drábek Ladislav</cp:lastModifiedBy>
  <cp:lastPrinted>2019-12-16T06:08:49Z</cp:lastPrinted>
  <dcterms:created xsi:type="dcterms:W3CDTF">2015-07-17T12:36:56Z</dcterms:created>
  <dcterms:modified xsi:type="dcterms:W3CDTF">2020-02-07T09:15:30Z</dcterms:modified>
  <cp:category/>
  <cp:version/>
  <cp:contentType/>
  <cp:contentStatus/>
</cp:coreProperties>
</file>