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<sst xmlns="http://schemas.openxmlformats.org/spreadsheetml/2006/main" count="1000" uniqueCount="331">
  <si>
    <t>Typ</t>
  </si>
  <si>
    <t>Díl</t>
  </si>
  <si>
    <t>K/P</t>
  </si>
  <si>
    <t>Položka</t>
  </si>
  <si>
    <t>Popis</t>
  </si>
  <si>
    <t>MJ</t>
  </si>
  <si>
    <t>Výměra</t>
  </si>
  <si>
    <t>Jedn. cena</t>
  </si>
  <si>
    <t>Cena</t>
  </si>
  <si>
    <t>D</t>
  </si>
  <si>
    <t>713</t>
  </si>
  <si>
    <t>Izolace tepelne</t>
  </si>
  <si>
    <t>X</t>
  </si>
  <si>
    <t>01</t>
  </si>
  <si>
    <t>m</t>
  </si>
  <si>
    <t>02</t>
  </si>
  <si>
    <t>03</t>
  </si>
  <si>
    <t>04</t>
  </si>
  <si>
    <t>05</t>
  </si>
  <si>
    <t>07</t>
  </si>
  <si>
    <t>Tepelne izolace - R+S -  pasy z vlakniteho materialu s Al folii tl.60mm</t>
  </si>
  <si>
    <t>m2</t>
  </si>
  <si>
    <t>08</t>
  </si>
  <si>
    <t>09</t>
  </si>
  <si>
    <t>Tepelne izolace potrubi - hadice kaucuk  pr.25/3,5  -  tl.9mm  9x28</t>
  </si>
  <si>
    <t>10</t>
  </si>
  <si>
    <t>Tepelne izolace potrubi - hadice kaucuk  pr.32/4,4  -  tl.9mm  9x35</t>
  </si>
  <si>
    <t>11</t>
  </si>
  <si>
    <t>P</t>
  </si>
  <si>
    <t>998 71-3201</t>
  </si>
  <si>
    <t>Presun tepel izolace objekt v -6m</t>
  </si>
  <si>
    <t>%</t>
  </si>
  <si>
    <t>716</t>
  </si>
  <si>
    <t>Demontaz izolace tepelne</t>
  </si>
  <si>
    <t>C</t>
  </si>
  <si>
    <t>sbr</t>
  </si>
  <si>
    <t>731</t>
  </si>
  <si>
    <t>Ustredni vytapeni</t>
  </si>
  <si>
    <t>Kotel plynovy zavesny kondenzacni Qmax 80 kW</t>
  </si>
  <si>
    <t>ks</t>
  </si>
  <si>
    <t>Montaz - kotel plynovy zavesny kondenzacni Qmax 80kW</t>
  </si>
  <si>
    <t>Kotel plynovy zavesny kondenzacni Qmax 94,5 kW</t>
  </si>
  <si>
    <t>Montaz kotel plynovy zavesny kondenzacni Qmax 94,5 kW</t>
  </si>
  <si>
    <t>Kaskadova jednotka pro 5 kotl;u vedle sebe</t>
  </si>
  <si>
    <t>Montaz kaskadova jednotka pro 5 kotlu vedle sebe</t>
  </si>
  <si>
    <t>Prvky regulace (soucast dodavky kotlu)</t>
  </si>
  <si>
    <t/>
  </si>
  <si>
    <t>11a</t>
  </si>
  <si>
    <t>- regulace  1xMIX-MASTER</t>
  </si>
  <si>
    <t>11b</t>
  </si>
  <si>
    <t>- regulace  SLAVE</t>
  </si>
  <si>
    <t>11c</t>
  </si>
  <si>
    <t>- kaskadovy modul - kaskada pro 4 kotle</t>
  </si>
  <si>
    <t>11d</t>
  </si>
  <si>
    <t>- kaskadovy modul - kaskada pro 5.kotel</t>
  </si>
  <si>
    <t>12</t>
  </si>
  <si>
    <t>- modul pro ovladani 1xTV + CIRK + 1x smes.okruh</t>
  </si>
  <si>
    <t>13</t>
  </si>
  <si>
    <t>- modul - 2 x smes.okruh</t>
  </si>
  <si>
    <t>14</t>
  </si>
  <si>
    <t>- cidlo FV</t>
  </si>
  <si>
    <t>15</t>
  </si>
  <si>
    <t>Odsolovaci patrona</t>
  </si>
  <si>
    <t>16</t>
  </si>
  <si>
    <t>17</t>
  </si>
  <si>
    <t>Merak vodivosti</t>
  </si>
  <si>
    <t>18</t>
  </si>
  <si>
    <t>Neutralizacni box s granulatorem</t>
  </si>
  <si>
    <t>19</t>
  </si>
  <si>
    <t>Montaz neutralizacni box s granulatorem</t>
  </si>
  <si>
    <t>998 73-1201</t>
  </si>
  <si>
    <t>Presun kotelny objekt v -6m</t>
  </si>
  <si>
    <t>732</t>
  </si>
  <si>
    <t>Strojovny</t>
  </si>
  <si>
    <t>732 11-1125</t>
  </si>
  <si>
    <t>Rozdelovace/sberace telesa DN 65</t>
  </si>
  <si>
    <t>kus</t>
  </si>
  <si>
    <t>732 11-1225</t>
  </si>
  <si>
    <t>Pripl rozdel ZKD 0,5m telesa DN 65</t>
  </si>
  <si>
    <t>732 11-1312</t>
  </si>
  <si>
    <t>Trubkova hrdla bez prirub DN 20</t>
  </si>
  <si>
    <t>732 11-1314</t>
  </si>
  <si>
    <t>Trubkova hrdla bez prirub DN 25</t>
  </si>
  <si>
    <t>732 11-1315</t>
  </si>
  <si>
    <t>Trubkova hrdla bez prirub DN 32</t>
  </si>
  <si>
    <t>732 11-1318</t>
  </si>
  <si>
    <t>Trubkova hrdla bez prirub DN 50</t>
  </si>
  <si>
    <t>soubor</t>
  </si>
  <si>
    <t>Mtz cerpadel obeh spiral DN65</t>
  </si>
  <si>
    <t>Ohrivac TeV zasobnikovy neprimotopny smaltovany obsah 750l</t>
  </si>
  <si>
    <t>Montaz ohrivac TeV zasobnikovy neprimotopny smaltovany obsah 750l</t>
  </si>
  <si>
    <t>Nadoba automaticka expanzni, doplnovaci a odplynovaci obsah 200l</t>
  </si>
  <si>
    <t>03a</t>
  </si>
  <si>
    <t>Montaz nadoba automaticka expanzni, doplnovaci a odplynovaci obsah 200l</t>
  </si>
  <si>
    <t>Zprovozneni nadoby automaticke expanzni, doplnovaci a odplynovaci</t>
  </si>
  <si>
    <t>Clen oddelovaci s vodomerem</t>
  </si>
  <si>
    <t>998 73-2201</t>
  </si>
  <si>
    <t>Presun hmot strojovny objekt v -6m</t>
  </si>
  <si>
    <t>733</t>
  </si>
  <si>
    <t>Rozvod potrubi UT</t>
  </si>
  <si>
    <t>733 11-1215</t>
  </si>
  <si>
    <t>Potrubi oczav zes bsve kotelny DN25</t>
  </si>
  <si>
    <t>733 11-1216</t>
  </si>
  <si>
    <t>Potrubi oczav zes bsve kotelny DN32</t>
  </si>
  <si>
    <t>733 11-1218</t>
  </si>
  <si>
    <t>Potrubi oczav zes bsve kotelny DN50</t>
  </si>
  <si>
    <t>733 12-1228</t>
  </si>
  <si>
    <t>Potrubi hloc bsve kotelny D108/4,0</t>
  </si>
  <si>
    <t>733 19-0107</t>
  </si>
  <si>
    <t>Tlakova zkouska potrubi zavit DN -40</t>
  </si>
  <si>
    <t>733 19-0108</t>
  </si>
  <si>
    <t>Tlak zkouska potrubi zavit -DN 50</t>
  </si>
  <si>
    <t>733 19-0232</t>
  </si>
  <si>
    <t>Tlak zkouska potrubi hlad D 133/5,0</t>
  </si>
  <si>
    <t>733 19-1926</t>
  </si>
  <si>
    <t>Navareni odbocky potrubi zavit DN32</t>
  </si>
  <si>
    <t>Zaslepeni potrubi hlad dynkem DN20</t>
  </si>
  <si>
    <t>733 19-4928</t>
  </si>
  <si>
    <t>Navar odbocky potrubi hladke D108</t>
  </si>
  <si>
    <t>733 19-4932</t>
  </si>
  <si>
    <t>Navar odbocky potrubi hladke D133</t>
  </si>
  <si>
    <t>998 73-3203</t>
  </si>
  <si>
    <t>Presun hmot potrubi objekt v -24m</t>
  </si>
  <si>
    <t>734</t>
  </si>
  <si>
    <t>Armatury</t>
  </si>
  <si>
    <t>733 12-4124</t>
  </si>
  <si>
    <t>Prechod trubky hladke kovani 100/65</t>
  </si>
  <si>
    <t>734 10-9217</t>
  </si>
  <si>
    <t>Mtz armatur 2priruby PN 16 DN 100</t>
  </si>
  <si>
    <t>734 20-9102</t>
  </si>
  <si>
    <t>MT armatur na 1 zavit G 3/8</t>
  </si>
  <si>
    <t>734 20-9103</t>
  </si>
  <si>
    <t>MT armatur na 1 zavit G 1/2</t>
  </si>
  <si>
    <t>734 20-9104</t>
  </si>
  <si>
    <t>Mtz armatura 1zavit G 3/4</t>
  </si>
  <si>
    <t>734 20-9112</t>
  </si>
  <si>
    <t>MT armatur na 2 zavity G 3/8</t>
  </si>
  <si>
    <t>734 20-9113</t>
  </si>
  <si>
    <t>MT armatur na 2 zavity G 1/2</t>
  </si>
  <si>
    <t>734 20-9114</t>
  </si>
  <si>
    <t>MT armatur na 2 zavity G 3/4</t>
  </si>
  <si>
    <t>734 20-9115</t>
  </si>
  <si>
    <t>MT armatur na 2 zavity G 1</t>
  </si>
  <si>
    <t>734 20-9116</t>
  </si>
  <si>
    <t>MT armatur na 2 zavity G 5/4</t>
  </si>
  <si>
    <t>734 20-9118</t>
  </si>
  <si>
    <t>Mtz armatura 2zavity G 2</t>
  </si>
  <si>
    <t>734 20-9125</t>
  </si>
  <si>
    <t>Mtz armatura 3zavity G 1</t>
  </si>
  <si>
    <t>Klapka uzaviraci motylova  DN100</t>
  </si>
  <si>
    <t>Filtr DN100</t>
  </si>
  <si>
    <t>Ventil regulacni vyvazovaci rucni DN32</t>
  </si>
  <si>
    <t>02a</t>
  </si>
  <si>
    <t>Filtr mechanicky virivy DN25</t>
  </si>
  <si>
    <t>Kohout kulovy uzaviraci DN10</t>
  </si>
  <si>
    <t>Kohout kulovy uzaviraci DN15</t>
  </si>
  <si>
    <t>Kohout kulovy uzaviraci DN20</t>
  </si>
  <si>
    <t>03b</t>
  </si>
  <si>
    <t>Kohout kulovy uzaviraci DN25</t>
  </si>
  <si>
    <t>03c</t>
  </si>
  <si>
    <t>Kohout kulovy uzaviraci DN32</t>
  </si>
  <si>
    <t>03d</t>
  </si>
  <si>
    <t>Kohout kulovy uzaviraci DN50</t>
  </si>
  <si>
    <t>Filtr DN32</t>
  </si>
  <si>
    <t>05a</t>
  </si>
  <si>
    <t>Filtr DN50</t>
  </si>
  <si>
    <t>Klapka zpetna DN32</t>
  </si>
  <si>
    <t>Nadoba odvzdusnovaci automaticka  DN10</t>
  </si>
  <si>
    <t>Kohout plnici a vypousteci  DN15</t>
  </si>
  <si>
    <t>Kohout plnici a vypousteci  DN20</t>
  </si>
  <si>
    <t>41</t>
  </si>
  <si>
    <t>998 73-4201</t>
  </si>
  <si>
    <t>Presun armatury objekt v -6m</t>
  </si>
  <si>
    <t>748</t>
  </si>
  <si>
    <t>Demontaze UT</t>
  </si>
  <si>
    <t>731 20-1815</t>
  </si>
  <si>
    <t>Dmtz kotel ocel poloaut -290kW</t>
  </si>
  <si>
    <t>731 20-1816</t>
  </si>
  <si>
    <t>Dmtz kotel ocel poloaut -465kW</t>
  </si>
  <si>
    <t>731 20-2810</t>
  </si>
  <si>
    <t>Rozrezani kotlu ocel -500kg</t>
  </si>
  <si>
    <t>731 29-2812</t>
  </si>
  <si>
    <t>Dmtz horak plyn kap palivo -300kW</t>
  </si>
  <si>
    <t>732 21-2815</t>
  </si>
  <si>
    <t>Dmtz ohrivak zasob stojaty -1600l</t>
  </si>
  <si>
    <t>732 21-4813</t>
  </si>
  <si>
    <t>Vypusteni vody z ohrivaku -630l</t>
  </si>
  <si>
    <t>732 32-0815</t>
  </si>
  <si>
    <t>Dmtz nadrz odpoj od rozvodu -1000l</t>
  </si>
  <si>
    <t>732 42-0812</t>
  </si>
  <si>
    <t>Dmtz cerpadla obeh spiralni DN 40</t>
  </si>
  <si>
    <t>732 42-0815</t>
  </si>
  <si>
    <t>Dmtz cerpadla obeh spiralni DN 80</t>
  </si>
  <si>
    <t>733 11-0806</t>
  </si>
  <si>
    <t>DMT potrubi ocel zavitoveho DN -32</t>
  </si>
  <si>
    <t>733 12-0832</t>
  </si>
  <si>
    <t>Dmtz potrubi trubky hladke -D133</t>
  </si>
  <si>
    <t>734 10-0811</t>
  </si>
  <si>
    <t>DMT armatur na 2 priruby DN -50</t>
  </si>
  <si>
    <t>734 10-0812</t>
  </si>
  <si>
    <t>Dmtz armatura 2priruby -DN 100</t>
  </si>
  <si>
    <t>734 20-0823</t>
  </si>
  <si>
    <t>Dmtz armatura 2zavity -G 6/4</t>
  </si>
  <si>
    <t>734 29-0823</t>
  </si>
  <si>
    <t>Dmtz armatury 4cest  DN 32</t>
  </si>
  <si>
    <t>Demontaz kominove vlozky prumer 200 nerez+kourovod prumer 250 nerez</t>
  </si>
  <si>
    <t>hod</t>
  </si>
  <si>
    <t>Osazeni zdere do nevyuzivaneho kominu</t>
  </si>
  <si>
    <t>767</t>
  </si>
  <si>
    <t>Konstrukce zamecnicke</t>
  </si>
  <si>
    <t>Mtz atypicka zamecnicka kce -5kg</t>
  </si>
  <si>
    <t>kg</t>
  </si>
  <si>
    <t>Mtz atypicka zamecnicka kce -10kg</t>
  </si>
  <si>
    <t>Dodavka zamecnickych konstrukci z profilove oceli</t>
  </si>
  <si>
    <t>Protipozarni tmel - kartus 400 ml (D+M)</t>
  </si>
  <si>
    <t>kar</t>
  </si>
  <si>
    <t>998 76-7201</t>
  </si>
  <si>
    <t>Presun zamecnicke kce objekt v -6m</t>
  </si>
  <si>
    <t>780</t>
  </si>
  <si>
    <t>Spalinova cesta</t>
  </si>
  <si>
    <t>Odvod spalin (120řC)</t>
  </si>
  <si>
    <t>01a</t>
  </si>
  <si>
    <t>01b</t>
  </si>
  <si>
    <t>01c</t>
  </si>
  <si>
    <t>01d</t>
  </si>
  <si>
    <t>01e</t>
  </si>
  <si>
    <t>Dodavka nasavani spalinoveho vzduchu</t>
  </si>
  <si>
    <t>- adapter 2xDN110 z DN110/160</t>
  </si>
  <si>
    <t>- trubka DN110   L=1000mm</t>
  </si>
  <si>
    <t>Montaz nasavani spalinoveho vzduchu</t>
  </si>
  <si>
    <t>783</t>
  </si>
  <si>
    <t>Natery</t>
  </si>
  <si>
    <t>800</t>
  </si>
  <si>
    <t>Zkousky</t>
  </si>
  <si>
    <t>Topna zkouska</t>
  </si>
  <si>
    <t>Zapujceni odsolovaci patrony na prvotni napusteni</t>
  </si>
  <si>
    <t>Objekt celkem</t>
  </si>
  <si>
    <t>SO.01 Oprava zařízení plynové kotelny</t>
  </si>
  <si>
    <t>Manometr D100; rozsah 0-600 kPa</t>
  </si>
  <si>
    <t>32</t>
  </si>
  <si>
    <t>734 49-4213</t>
  </si>
  <si>
    <t>Návarky G1/2</t>
  </si>
  <si>
    <t>33</t>
  </si>
  <si>
    <t>Cenová soustava</t>
  </si>
  <si>
    <t>Průzkum trhu</t>
  </si>
  <si>
    <t>CÚ 19/2</t>
  </si>
  <si>
    <t>713 41-1145</t>
  </si>
  <si>
    <t>713 46-3211</t>
  </si>
  <si>
    <t>Montáž TI - ohybů pásy z vl.mater. s AL fólií</t>
  </si>
  <si>
    <t>713 46-3212</t>
  </si>
  <si>
    <t>713 46-3215</t>
  </si>
  <si>
    <t>713 46-3216</t>
  </si>
  <si>
    <t>713 46-3318</t>
  </si>
  <si>
    <t>713 41-0861</t>
  </si>
  <si>
    <t>713 41-0871</t>
  </si>
  <si>
    <t>997 01-3111</t>
  </si>
  <si>
    <t>Vnitrostav. doprava suti a vybour.hmot do 6m</t>
  </si>
  <si>
    <t>t</t>
  </si>
  <si>
    <t>997 01-3501</t>
  </si>
  <si>
    <t>Odvoz suti  vybouraných hmot do 1km</t>
  </si>
  <si>
    <t>997 01-3509</t>
  </si>
  <si>
    <t>Příplatek k odvozu suti přes 1.km 0,5x24=12</t>
  </si>
  <si>
    <t>997 01-3814</t>
  </si>
  <si>
    <t>Montaz odsolovaci patrony</t>
  </si>
  <si>
    <t>732 42-9215</t>
  </si>
  <si>
    <t>Mtz cerpadel obeh spiral DN32</t>
  </si>
  <si>
    <t>732 42-9227</t>
  </si>
  <si>
    <t>Cerpadlo obeh. teplov. mokrob. do potrubi  DN32, 120W/230V  (pripojeni zavitove)</t>
  </si>
  <si>
    <t>Cerpadlo obeh. teplov. mokrob. do potrubi DN65, 600W/230V  (pripojeni prirubove)</t>
  </si>
  <si>
    <t>Cerpadlo obeh. teplov. mokrob.do potrubi  DN32, 40W/230V  (pripojeni zavitove)</t>
  </si>
  <si>
    <t>733 19-3914</t>
  </si>
  <si>
    <t>722</t>
  </si>
  <si>
    <t>722 17-4003</t>
  </si>
  <si>
    <t>Potrubi plast TR PLAST PPR PN16 D25x3,5</t>
  </si>
  <si>
    <t>722 17-4004</t>
  </si>
  <si>
    <t>Potrubi plast TR PLAST PPR PN16 D32x4,4</t>
  </si>
  <si>
    <t>722 17-9191</t>
  </si>
  <si>
    <t>Příplatek za práce malého rozsahu do 20m rozvodu</t>
  </si>
  <si>
    <t>722 29-0226</t>
  </si>
  <si>
    <t>Zkouška těsnosti do DN50mm</t>
  </si>
  <si>
    <t>722 29-0234</t>
  </si>
  <si>
    <t>Proplach a desinfekce do DN80mm</t>
  </si>
  <si>
    <t>734 41-1102</t>
  </si>
  <si>
    <t>Teplomer kruhovy D60; L=75 mm; rozsah 0-120°C</t>
  </si>
  <si>
    <t>767 99-5111</t>
  </si>
  <si>
    <t>767 99-5112</t>
  </si>
  <si>
    <t>- zakladni stavebni sada DN250 se spalin klapkami</t>
  </si>
  <si>
    <t>- rozsirovaci stavebni sada DN250 pro 3.-5.kotel</t>
  </si>
  <si>
    <t>- kaskadova sada sachty DN250</t>
  </si>
  <si>
    <t>- trubka PP DN250  L=1000 mm</t>
  </si>
  <si>
    <t>- trubka PP DN250 L=2000 mm</t>
  </si>
  <si>
    <t>783 19-9100</t>
  </si>
  <si>
    <t>001</t>
  </si>
  <si>
    <t>Orientační štítek</t>
  </si>
  <si>
    <t>MTZ orient. štítků</t>
  </si>
  <si>
    <t>783 30-1311</t>
  </si>
  <si>
    <t>Odmaštění zám.konstrukcí</t>
  </si>
  <si>
    <t>783 31-4203</t>
  </si>
  <si>
    <t>Základní nátěr antikorozní zám.konstrukcí</t>
  </si>
  <si>
    <t>783 31-7105</t>
  </si>
  <si>
    <t>Krycí nátěr antikorozní zám.konstrukcí</t>
  </si>
  <si>
    <t>783 60-1713</t>
  </si>
  <si>
    <t>Odmaštění potrubí do DN50mm</t>
  </si>
  <si>
    <t>783 60-1731</t>
  </si>
  <si>
    <t>Odmaštění potrubí přes DN50 do DN100mm</t>
  </si>
  <si>
    <t>783 61-4653</t>
  </si>
  <si>
    <t>Základní antikorozní nátěr potrubí do DN50</t>
  </si>
  <si>
    <t>783 61-4663</t>
  </si>
  <si>
    <t>Základní antikorozní nátěr potrubí přes DN50 do DN100</t>
  </si>
  <si>
    <t>783 61-7603</t>
  </si>
  <si>
    <t xml:space="preserve">Krycí nátěr potrubí do DN50 </t>
  </si>
  <si>
    <t>Revize spalinové cesty</t>
  </si>
  <si>
    <t>Vodomer s mericem spotreby tepla DN15 (G3/4")</t>
  </si>
  <si>
    <t xml:space="preserve"> včetně uzavír kohoutu G3/4" (2+1=3ks)</t>
  </si>
  <si>
    <t xml:space="preserve">  -  tl.80mm  80x108</t>
  </si>
  <si>
    <t>TI potrubi-pouzdro z vlak.mat. s Al folii DN 25  -  tl.30mm  30x35</t>
  </si>
  <si>
    <t>TI potrubi-pouzdro z vlak. mat. s Al folii DN 32  -  tl.30mm  30x42</t>
  </si>
  <si>
    <t>TI potrubi-pouzdro z vlak. mat. s Al folii DN 50  -  tl.50mm  50x60</t>
  </si>
  <si>
    <t xml:space="preserve">TI potrubi-pouzdro z vlak.mat. s Al folii pr.108/4 </t>
  </si>
  <si>
    <t>Montáž TI - potrubí - pouzdro z vl.mater. s AL fólií D do 50mm</t>
  </si>
  <si>
    <t>Montáž TI - potrubí - pouzdro z vl.mater. s AL fólií D do 100mm</t>
  </si>
  <si>
    <t>Montáž TI - ohybů - pouzdro z vl.mater. s AL fólií D do 50mm</t>
  </si>
  <si>
    <t>Montáž TI - ohybů - pouzdro z vl.mater. s AL fólií D do 100mm</t>
  </si>
  <si>
    <t>Montáž TI - návlek. izol. hadicemi</t>
  </si>
  <si>
    <t>Odstraneni TI - potrubí pásy s AL fólií tl.do 50mm</t>
  </si>
  <si>
    <t>Odstraneni TI - ohybů pásy s AL fólií tl.do 50mm</t>
  </si>
  <si>
    <t>Poplatek za uložení na skládku - z izol. materiálu</t>
  </si>
  <si>
    <t>Vypusteni stavajici OS plyn.kotelny - RS</t>
  </si>
  <si>
    <t>Napusteni stavajici OS plyn.kotelny - RS</t>
  </si>
  <si>
    <t>Montaz odvod spalin (120°)</t>
  </si>
  <si>
    <t>- koleno  DN110/87°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</si>
</sst>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000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color indexed="18"/>
      <name val="Arial CE"/>
      <family val="2"/>
    </font>
    <font>
      <b/>
      <sz val="12"/>
      <color indexed="28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1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14" sqref="R14"/>
    </sheetView>
  </sheetViews>
  <sheetFormatPr defaultColWidth="9.00390625" defaultRowHeight="12.75" outlineLevelRow="1"/>
  <cols>
    <col min="1" max="1" width="4.25390625" style="1" bestFit="1" customWidth="1"/>
    <col min="2" max="3" width="4.375" style="1" bestFit="1" customWidth="1"/>
    <col min="4" max="4" width="11.125" style="1" bestFit="1" customWidth="1"/>
    <col min="5" max="5" width="66.375" style="1" customWidth="1"/>
    <col min="6" max="6" width="6.625" style="1" bestFit="1" customWidth="1"/>
    <col min="7" max="7" width="9.125" style="2" customWidth="1"/>
    <col min="8" max="8" width="11.00390625" style="3" bestFit="1" customWidth="1"/>
    <col min="9" max="9" width="11.375" style="4" bestFit="1" customWidth="1"/>
    <col min="10" max="10" width="16.625" style="3" customWidth="1"/>
    <col min="11" max="11" width="11.375" style="4" bestFit="1" customWidth="1"/>
    <col min="12" max="12" width="10.00390625" style="5" bestFit="1" customWidth="1"/>
    <col min="13" max="13" width="9.375" style="2" bestFit="1" customWidth="1"/>
    <col min="14" max="14" width="9.375" style="5" bestFit="1" customWidth="1"/>
    <col min="15" max="15" width="7.00390625" style="2" bestFit="1" customWidth="1"/>
    <col min="16" max="16" width="12.125" style="3" bestFit="1" customWidth="1"/>
    <col min="17" max="17" width="8.25390625" style="4" bestFit="1" customWidth="1"/>
    <col min="18" max="18" width="12.00390625" style="3" bestFit="1" customWidth="1"/>
    <col min="19" max="19" width="5.75390625" style="4" bestFit="1" customWidth="1"/>
    <col min="20" max="20" width="11.625" style="3" bestFit="1" customWidth="1"/>
    <col min="21" max="21" width="6.375" style="4" bestFit="1" customWidth="1"/>
    <col min="22" max="22" width="10.625" style="3" bestFit="1" customWidth="1"/>
    <col min="23" max="23" width="5.00390625" style="4" bestFit="1" customWidth="1"/>
    <col min="24" max="24" width="14.25390625" style="3" bestFit="1" customWidth="1"/>
    <col min="25" max="25" width="8.625" style="4" bestFit="1" customWidth="1"/>
    <col min="26" max="26" width="9.125" style="3" customWidth="1"/>
    <col min="27" max="27" width="3.625" style="4" bestFit="1" customWidth="1"/>
    <col min="28" max="28" width="9.125" style="3" customWidth="1"/>
    <col min="29" max="29" width="3.625" style="4" bestFit="1" customWidth="1"/>
    <col min="30" max="30" width="10.00390625" style="3" bestFit="1" customWidth="1"/>
    <col min="31" max="31" width="4.375" style="4" bestFit="1" customWidth="1"/>
    <col min="32" max="32" width="11.625" style="3" bestFit="1" customWidth="1"/>
    <col min="33" max="33" width="6.625" style="4" bestFit="1" customWidth="1"/>
    <col min="34" max="34" width="13.875" style="3" bestFit="1" customWidth="1"/>
    <col min="35" max="35" width="8.25390625" style="4" bestFit="1" customWidth="1"/>
    <col min="36" max="36" width="9.00390625" style="5" bestFit="1" customWidth="1"/>
    <col min="37" max="37" width="7.00390625" style="2" bestFit="1" customWidth="1"/>
    <col min="38" max="38" width="4.875" style="4" bestFit="1" customWidth="1"/>
  </cols>
  <sheetData>
    <row r="1" spans="1:38" s="26" customFormat="1" ht="20.25">
      <c r="A1" s="21" t="s">
        <v>237</v>
      </c>
      <c r="B1" s="21"/>
      <c r="C1" s="21"/>
      <c r="D1" s="21"/>
      <c r="E1" s="21"/>
      <c r="F1" s="21"/>
      <c r="G1" s="22"/>
      <c r="H1" s="23"/>
      <c r="I1" s="24"/>
      <c r="J1" s="23"/>
      <c r="K1" s="24"/>
      <c r="L1" s="25"/>
      <c r="M1" s="22"/>
      <c r="N1" s="25"/>
      <c r="O1" s="22"/>
      <c r="P1" s="23"/>
      <c r="Q1" s="24"/>
      <c r="R1" s="23"/>
      <c r="S1" s="24"/>
      <c r="T1" s="23"/>
      <c r="U1" s="24"/>
      <c r="V1" s="23"/>
      <c r="W1" s="24"/>
      <c r="X1" s="23"/>
      <c r="Y1" s="24"/>
      <c r="Z1" s="23"/>
      <c r="AA1" s="24"/>
      <c r="AB1" s="23"/>
      <c r="AC1" s="24"/>
      <c r="AD1" s="23"/>
      <c r="AE1" s="24"/>
      <c r="AF1" s="23"/>
      <c r="AG1" s="24"/>
      <c r="AH1" s="23"/>
      <c r="AI1" s="24"/>
      <c r="AJ1" s="25"/>
      <c r="AK1" s="22"/>
      <c r="AL1" s="24"/>
    </row>
    <row r="2" spans="1:38" s="8" customFormat="1" ht="12.7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243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14" customFormat="1" ht="16.5" customHeight="1">
      <c r="A3" s="9" t="s">
        <v>9</v>
      </c>
      <c r="B3" s="9" t="s">
        <v>10</v>
      </c>
      <c r="C3" s="9" t="s">
        <v>10</v>
      </c>
      <c r="D3" s="9"/>
      <c r="E3" s="9" t="s">
        <v>11</v>
      </c>
      <c r="F3" s="9"/>
      <c r="G3" s="10"/>
      <c r="H3" s="11"/>
      <c r="I3" s="12">
        <f>SUBTOTAL(9,I4:I18)</f>
        <v>0</v>
      </c>
      <c r="J3" s="11"/>
      <c r="K3" s="12"/>
      <c r="L3" s="13"/>
      <c r="M3" s="10"/>
      <c r="N3" s="13"/>
      <c r="O3" s="10"/>
      <c r="P3" s="11"/>
      <c r="Q3" s="12"/>
      <c r="R3" s="11"/>
      <c r="S3" s="12"/>
      <c r="T3" s="11"/>
      <c r="U3" s="12"/>
      <c r="V3" s="11"/>
      <c r="W3" s="12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3"/>
      <c r="AK3" s="10"/>
      <c r="AL3" s="12"/>
    </row>
    <row r="4" spans="1:10" ht="12.75" outlineLevel="1">
      <c r="A4" s="1" t="s">
        <v>12</v>
      </c>
      <c r="B4" s="1" t="s">
        <v>10</v>
      </c>
      <c r="C4" s="1">
        <v>1</v>
      </c>
      <c r="D4" s="1" t="s">
        <v>13</v>
      </c>
      <c r="E4" s="1" t="s">
        <v>315</v>
      </c>
      <c r="F4" s="1" t="s">
        <v>14</v>
      </c>
      <c r="G4" s="2">
        <v>2</v>
      </c>
      <c r="I4" s="4">
        <f>G4*H4</f>
        <v>0</v>
      </c>
      <c r="J4" s="3" t="s">
        <v>244</v>
      </c>
    </row>
    <row r="5" spans="1:10" ht="12.75" outlineLevel="1">
      <c r="A5" s="1" t="s">
        <v>12</v>
      </c>
      <c r="B5" s="1" t="s">
        <v>10</v>
      </c>
      <c r="C5" s="1">
        <v>2</v>
      </c>
      <c r="D5" s="1" t="s">
        <v>15</v>
      </c>
      <c r="E5" s="1" t="s">
        <v>316</v>
      </c>
      <c r="F5" s="1" t="s">
        <v>14</v>
      </c>
      <c r="G5" s="2">
        <v>42</v>
      </c>
      <c r="I5" s="4">
        <f>G5*H5</f>
        <v>0</v>
      </c>
      <c r="J5" s="3" t="s">
        <v>244</v>
      </c>
    </row>
    <row r="6" spans="1:10" ht="12.75" outlineLevel="1">
      <c r="A6" s="1" t="s">
        <v>12</v>
      </c>
      <c r="B6" s="1" t="s">
        <v>10</v>
      </c>
      <c r="C6" s="1">
        <v>3</v>
      </c>
      <c r="D6" s="1" t="s">
        <v>16</v>
      </c>
      <c r="E6" s="1" t="s">
        <v>317</v>
      </c>
      <c r="F6" s="1" t="s">
        <v>14</v>
      </c>
      <c r="G6" s="2">
        <v>8</v>
      </c>
      <c r="I6" s="4">
        <f aca="true" t="shared" si="0" ref="I6:I18">G6*H6</f>
        <v>0</v>
      </c>
      <c r="J6" s="3" t="s">
        <v>244</v>
      </c>
    </row>
    <row r="7" spans="1:10" ht="12.75" outlineLevel="1">
      <c r="A7" s="1" t="s">
        <v>12</v>
      </c>
      <c r="B7" s="1" t="s">
        <v>10</v>
      </c>
      <c r="C7" s="1">
        <v>4</v>
      </c>
      <c r="D7" s="1" t="s">
        <v>17</v>
      </c>
      <c r="E7" s="1" t="s">
        <v>318</v>
      </c>
      <c r="F7" s="1" t="s">
        <v>14</v>
      </c>
      <c r="G7" s="2">
        <v>24</v>
      </c>
      <c r="I7" s="4">
        <f t="shared" si="0"/>
        <v>0</v>
      </c>
      <c r="J7" s="3" t="s">
        <v>244</v>
      </c>
    </row>
    <row r="8" ht="12.75" outlineLevel="1">
      <c r="E8" s="1" t="s">
        <v>314</v>
      </c>
    </row>
    <row r="9" spans="1:10" ht="12.75" outlineLevel="1">
      <c r="A9" s="1" t="s">
        <v>12</v>
      </c>
      <c r="B9" s="1" t="s">
        <v>10</v>
      </c>
      <c r="C9" s="1">
        <v>5</v>
      </c>
      <c r="D9" s="1" t="s">
        <v>246</v>
      </c>
      <c r="E9" s="1" t="s">
        <v>248</v>
      </c>
      <c r="F9" s="1" t="s">
        <v>21</v>
      </c>
      <c r="G9" s="2">
        <v>3</v>
      </c>
      <c r="I9" s="4">
        <f t="shared" si="0"/>
        <v>0</v>
      </c>
      <c r="J9" s="3" t="s">
        <v>245</v>
      </c>
    </row>
    <row r="10" spans="1:10" ht="12.75" outlineLevel="1">
      <c r="A10" s="1" t="s">
        <v>12</v>
      </c>
      <c r="B10" s="1" t="s">
        <v>10</v>
      </c>
      <c r="C10" s="1">
        <v>5</v>
      </c>
      <c r="D10" s="1" t="s">
        <v>247</v>
      </c>
      <c r="E10" s="1" t="s">
        <v>319</v>
      </c>
      <c r="F10" s="1" t="s">
        <v>14</v>
      </c>
      <c r="G10" s="2">
        <v>36</v>
      </c>
      <c r="I10" s="4">
        <f>G10*H10</f>
        <v>0</v>
      </c>
      <c r="J10" s="3" t="s">
        <v>245</v>
      </c>
    </row>
    <row r="11" spans="1:10" ht="12.75" outlineLevel="1">
      <c r="A11" s="1" t="s">
        <v>12</v>
      </c>
      <c r="B11" s="1" t="s">
        <v>10</v>
      </c>
      <c r="C11" s="1">
        <v>5</v>
      </c>
      <c r="D11" s="1" t="s">
        <v>249</v>
      </c>
      <c r="E11" s="1" t="s">
        <v>320</v>
      </c>
      <c r="F11" s="1" t="s">
        <v>14</v>
      </c>
      <c r="G11" s="2">
        <v>16</v>
      </c>
      <c r="I11" s="4">
        <f>G11*H11</f>
        <v>0</v>
      </c>
      <c r="J11" s="3" t="s">
        <v>245</v>
      </c>
    </row>
    <row r="12" spans="1:10" ht="12.75" outlineLevel="1">
      <c r="A12" s="1" t="s">
        <v>12</v>
      </c>
      <c r="B12" s="1" t="s">
        <v>10</v>
      </c>
      <c r="C12" s="1">
        <v>5</v>
      </c>
      <c r="D12" s="1" t="s">
        <v>250</v>
      </c>
      <c r="E12" s="1" t="s">
        <v>321</v>
      </c>
      <c r="F12" s="1" t="s">
        <v>14</v>
      </c>
      <c r="G12" s="2">
        <v>16</v>
      </c>
      <c r="I12" s="4">
        <f>G12*H12</f>
        <v>0</v>
      </c>
      <c r="J12" s="3" t="s">
        <v>245</v>
      </c>
    </row>
    <row r="13" spans="1:10" ht="12.75" outlineLevel="1">
      <c r="A13" s="1" t="s">
        <v>12</v>
      </c>
      <c r="B13" s="1" t="s">
        <v>10</v>
      </c>
      <c r="C13" s="1">
        <v>5</v>
      </c>
      <c r="D13" s="1" t="s">
        <v>251</v>
      </c>
      <c r="E13" s="1" t="s">
        <v>322</v>
      </c>
      <c r="F13" s="1" t="s">
        <v>14</v>
      </c>
      <c r="G13" s="2">
        <v>8</v>
      </c>
      <c r="I13" s="4">
        <f>G13*H13</f>
        <v>0</v>
      </c>
      <c r="J13" s="3" t="s">
        <v>245</v>
      </c>
    </row>
    <row r="14" spans="1:10" ht="12.75" outlineLevel="1">
      <c r="A14" s="1" t="s">
        <v>12</v>
      </c>
      <c r="B14" s="1" t="s">
        <v>10</v>
      </c>
      <c r="C14" s="1">
        <v>5</v>
      </c>
      <c r="D14" s="1" t="s">
        <v>252</v>
      </c>
      <c r="E14" s="1" t="s">
        <v>323</v>
      </c>
      <c r="F14" s="1" t="s">
        <v>14</v>
      </c>
      <c r="G14" s="2">
        <v>10</v>
      </c>
      <c r="I14" s="4">
        <f>G14*H14</f>
        <v>0</v>
      </c>
      <c r="J14" s="3" t="s">
        <v>245</v>
      </c>
    </row>
    <row r="15" spans="1:10" ht="12.75" outlineLevel="1">
      <c r="A15" s="1" t="s">
        <v>12</v>
      </c>
      <c r="B15" s="1" t="s">
        <v>10</v>
      </c>
      <c r="C15" s="1">
        <v>7</v>
      </c>
      <c r="D15" s="1" t="s">
        <v>19</v>
      </c>
      <c r="E15" s="1" t="s">
        <v>20</v>
      </c>
      <c r="F15" s="1" t="s">
        <v>21</v>
      </c>
      <c r="G15" s="2">
        <v>3</v>
      </c>
      <c r="I15" s="4">
        <f t="shared" si="0"/>
        <v>0</v>
      </c>
      <c r="J15" s="3" t="s">
        <v>244</v>
      </c>
    </row>
    <row r="16" spans="1:10" ht="12.75" outlineLevel="1">
      <c r="A16" s="1" t="s">
        <v>12</v>
      </c>
      <c r="B16" s="1" t="s">
        <v>10</v>
      </c>
      <c r="C16" s="1">
        <v>9</v>
      </c>
      <c r="D16" s="1" t="s">
        <v>23</v>
      </c>
      <c r="E16" s="1" t="s">
        <v>24</v>
      </c>
      <c r="F16" s="1" t="s">
        <v>14</v>
      </c>
      <c r="G16" s="2">
        <v>8</v>
      </c>
      <c r="I16" s="4">
        <f t="shared" si="0"/>
        <v>0</v>
      </c>
      <c r="J16" s="3" t="s">
        <v>244</v>
      </c>
    </row>
    <row r="17" spans="1:10" ht="12.75" outlineLevel="1">
      <c r="A17" s="1" t="s">
        <v>12</v>
      </c>
      <c r="B17" s="1" t="s">
        <v>10</v>
      </c>
      <c r="C17" s="1">
        <v>10</v>
      </c>
      <c r="D17" s="1" t="s">
        <v>25</v>
      </c>
      <c r="E17" s="1" t="s">
        <v>26</v>
      </c>
      <c r="F17" s="1" t="s">
        <v>14</v>
      </c>
      <c r="G17" s="2">
        <v>2</v>
      </c>
      <c r="I17" s="4">
        <f t="shared" si="0"/>
        <v>0</v>
      </c>
      <c r="J17" s="3" t="s">
        <v>244</v>
      </c>
    </row>
    <row r="18" spans="1:10" ht="12.75" outlineLevel="1">
      <c r="A18" s="1" t="s">
        <v>28</v>
      </c>
      <c r="B18" s="1" t="s">
        <v>10</v>
      </c>
      <c r="C18" s="1">
        <v>12</v>
      </c>
      <c r="D18" s="1" t="s">
        <v>29</v>
      </c>
      <c r="E18" s="1" t="s">
        <v>30</v>
      </c>
      <c r="F18" s="1" t="s">
        <v>31</v>
      </c>
      <c r="G18" s="27">
        <f>SUM(I4:I17)</f>
        <v>0</v>
      </c>
      <c r="I18" s="4">
        <f>G18*H18</f>
        <v>0</v>
      </c>
      <c r="J18" s="3" t="s">
        <v>245</v>
      </c>
    </row>
    <row r="19" spans="1:38" s="14" customFormat="1" ht="16.5" customHeight="1">
      <c r="A19" s="9" t="s">
        <v>9</v>
      </c>
      <c r="B19" s="9" t="s">
        <v>32</v>
      </c>
      <c r="C19" s="9" t="s">
        <v>32</v>
      </c>
      <c r="D19" s="9"/>
      <c r="E19" s="9" t="s">
        <v>33</v>
      </c>
      <c r="F19" s="9"/>
      <c r="G19" s="10"/>
      <c r="H19" s="11"/>
      <c r="I19" s="12">
        <f>SUBTOTAL(9,I20:I25)</f>
        <v>0</v>
      </c>
      <c r="J19" s="11"/>
      <c r="K19" s="12"/>
      <c r="L19" s="13"/>
      <c r="M19" s="10"/>
      <c r="N19" s="13"/>
      <c r="O19" s="10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3"/>
      <c r="AK19" s="10"/>
      <c r="AL19" s="12"/>
    </row>
    <row r="20" spans="1:10" ht="12.75" outlineLevel="1">
      <c r="A20" s="1" t="s">
        <v>34</v>
      </c>
      <c r="B20" s="1" t="s">
        <v>32</v>
      </c>
      <c r="C20" s="1">
        <v>1</v>
      </c>
      <c r="D20" s="1" t="s">
        <v>253</v>
      </c>
      <c r="E20" s="1" t="s">
        <v>324</v>
      </c>
      <c r="F20" s="1" t="s">
        <v>14</v>
      </c>
      <c r="G20" s="2">
        <v>30</v>
      </c>
      <c r="I20" s="4">
        <f aca="true" t="shared" si="1" ref="I20:I25">G20*H20</f>
        <v>0</v>
      </c>
      <c r="J20" s="3" t="s">
        <v>245</v>
      </c>
    </row>
    <row r="21" spans="1:10" ht="12.75" outlineLevel="1">
      <c r="A21" s="1" t="s">
        <v>34</v>
      </c>
      <c r="B21" s="1" t="s">
        <v>32</v>
      </c>
      <c r="C21" s="1">
        <v>1</v>
      </c>
      <c r="D21" s="1" t="s">
        <v>254</v>
      </c>
      <c r="E21" s="1" t="s">
        <v>325</v>
      </c>
      <c r="F21" s="1" t="s">
        <v>14</v>
      </c>
      <c r="G21" s="2">
        <v>10</v>
      </c>
      <c r="I21" s="4">
        <f t="shared" si="1"/>
        <v>0</v>
      </c>
      <c r="J21" s="3" t="s">
        <v>245</v>
      </c>
    </row>
    <row r="22" spans="1:10" ht="12.75" outlineLevel="1">
      <c r="A22" s="1" t="s">
        <v>34</v>
      </c>
      <c r="B22" s="1" t="s">
        <v>32</v>
      </c>
      <c r="C22" s="1">
        <v>1</v>
      </c>
      <c r="D22" s="1" t="s">
        <v>255</v>
      </c>
      <c r="E22" s="1" t="s">
        <v>256</v>
      </c>
      <c r="F22" s="1" t="s">
        <v>257</v>
      </c>
      <c r="G22" s="2">
        <v>0.5</v>
      </c>
      <c r="I22" s="4">
        <f t="shared" si="1"/>
        <v>0</v>
      </c>
      <c r="J22" s="3" t="s">
        <v>245</v>
      </c>
    </row>
    <row r="23" spans="1:10" ht="12.75" outlineLevel="1">
      <c r="A23" s="1" t="s">
        <v>34</v>
      </c>
      <c r="B23" s="1" t="s">
        <v>32</v>
      </c>
      <c r="C23" s="1">
        <v>1</v>
      </c>
      <c r="D23" s="1" t="s">
        <v>258</v>
      </c>
      <c r="E23" s="1" t="s">
        <v>259</v>
      </c>
      <c r="F23" s="1" t="s">
        <v>257</v>
      </c>
      <c r="G23" s="2">
        <v>0.5</v>
      </c>
      <c r="I23" s="4">
        <f t="shared" si="1"/>
        <v>0</v>
      </c>
      <c r="J23" s="3" t="s">
        <v>245</v>
      </c>
    </row>
    <row r="24" spans="1:10" ht="12.75" outlineLevel="1">
      <c r="A24" s="1" t="s">
        <v>34</v>
      </c>
      <c r="B24" s="1" t="s">
        <v>32</v>
      </c>
      <c r="C24" s="1">
        <v>1</v>
      </c>
      <c r="D24" s="1" t="s">
        <v>260</v>
      </c>
      <c r="E24" s="1" t="s">
        <v>261</v>
      </c>
      <c r="F24" s="1" t="s">
        <v>257</v>
      </c>
      <c r="G24" s="2">
        <v>12</v>
      </c>
      <c r="I24" s="4">
        <f t="shared" si="1"/>
        <v>0</v>
      </c>
      <c r="J24" s="3" t="s">
        <v>245</v>
      </c>
    </row>
    <row r="25" spans="1:10" ht="12.75" outlineLevel="1">
      <c r="A25" s="1" t="s">
        <v>34</v>
      </c>
      <c r="B25" s="1" t="s">
        <v>32</v>
      </c>
      <c r="C25" s="1">
        <v>1</v>
      </c>
      <c r="D25" s="1" t="s">
        <v>262</v>
      </c>
      <c r="E25" s="1" t="s">
        <v>326</v>
      </c>
      <c r="F25" s="1" t="s">
        <v>257</v>
      </c>
      <c r="G25" s="2">
        <v>0.5</v>
      </c>
      <c r="I25" s="4">
        <f t="shared" si="1"/>
        <v>0</v>
      </c>
      <c r="J25" s="3" t="s">
        <v>245</v>
      </c>
    </row>
    <row r="26" spans="1:38" s="14" customFormat="1" ht="16.5" customHeight="1">
      <c r="A26" s="9" t="s">
        <v>9</v>
      </c>
      <c r="B26" s="9" t="s">
        <v>36</v>
      </c>
      <c r="C26" s="9" t="s">
        <v>36</v>
      </c>
      <c r="D26" s="9"/>
      <c r="E26" s="9" t="s">
        <v>37</v>
      </c>
      <c r="F26" s="9"/>
      <c r="G26" s="10"/>
      <c r="H26" s="11"/>
      <c r="I26" s="12">
        <f>SUBTOTAL(9,I27:I46)</f>
        <v>0</v>
      </c>
      <c r="J26" s="11"/>
      <c r="K26" s="12"/>
      <c r="L26" s="13"/>
      <c r="M26" s="10"/>
      <c r="N26" s="13"/>
      <c r="O26" s="10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11"/>
      <c r="AC26" s="12"/>
      <c r="AD26" s="11"/>
      <c r="AE26" s="12"/>
      <c r="AF26" s="11"/>
      <c r="AG26" s="12"/>
      <c r="AH26" s="11"/>
      <c r="AI26" s="12"/>
      <c r="AJ26" s="13"/>
      <c r="AK26" s="10"/>
      <c r="AL26" s="12"/>
    </row>
    <row r="27" spans="1:10" ht="12.75" outlineLevel="1">
      <c r="A27" s="1" t="s">
        <v>12</v>
      </c>
      <c r="B27" s="1" t="s">
        <v>36</v>
      </c>
      <c r="C27" s="1">
        <v>1</v>
      </c>
      <c r="D27" s="1" t="s">
        <v>13</v>
      </c>
      <c r="E27" s="1" t="s">
        <v>38</v>
      </c>
      <c r="F27" s="1" t="s">
        <v>39</v>
      </c>
      <c r="G27" s="2">
        <v>1</v>
      </c>
      <c r="I27" s="4">
        <f aca="true" t="shared" si="2" ref="I27:I46">G27*H27</f>
        <v>0</v>
      </c>
      <c r="J27" s="3" t="s">
        <v>244</v>
      </c>
    </row>
    <row r="28" spans="1:10" ht="12.75" outlineLevel="1">
      <c r="A28" s="1" t="s">
        <v>12</v>
      </c>
      <c r="B28" s="1" t="s">
        <v>36</v>
      </c>
      <c r="C28" s="1">
        <v>2</v>
      </c>
      <c r="D28" s="1" t="s">
        <v>15</v>
      </c>
      <c r="E28" s="1" t="s">
        <v>40</v>
      </c>
      <c r="F28" s="1" t="s">
        <v>39</v>
      </c>
      <c r="G28" s="2">
        <v>1</v>
      </c>
      <c r="I28" s="4">
        <f t="shared" si="2"/>
        <v>0</v>
      </c>
      <c r="J28" s="3" t="s">
        <v>244</v>
      </c>
    </row>
    <row r="29" spans="1:10" ht="12.75" outlineLevel="1">
      <c r="A29" s="1" t="s">
        <v>12</v>
      </c>
      <c r="B29" s="1" t="s">
        <v>36</v>
      </c>
      <c r="C29" s="1">
        <v>3</v>
      </c>
      <c r="D29" s="1" t="s">
        <v>16</v>
      </c>
      <c r="E29" s="1" t="s">
        <v>41</v>
      </c>
      <c r="F29" s="1" t="s">
        <v>39</v>
      </c>
      <c r="G29" s="2">
        <v>4</v>
      </c>
      <c r="I29" s="4">
        <f t="shared" si="2"/>
        <v>0</v>
      </c>
      <c r="J29" s="3" t="s">
        <v>244</v>
      </c>
    </row>
    <row r="30" spans="1:10" ht="12.75" outlineLevel="1">
      <c r="A30" s="1" t="s">
        <v>12</v>
      </c>
      <c r="B30" s="1" t="s">
        <v>36</v>
      </c>
      <c r="C30" s="1">
        <v>4</v>
      </c>
      <c r="D30" s="1" t="s">
        <v>17</v>
      </c>
      <c r="E30" s="1" t="s">
        <v>42</v>
      </c>
      <c r="F30" s="1" t="s">
        <v>39</v>
      </c>
      <c r="G30" s="2">
        <v>4</v>
      </c>
      <c r="I30" s="4">
        <f t="shared" si="2"/>
        <v>0</v>
      </c>
      <c r="J30" s="3" t="s">
        <v>244</v>
      </c>
    </row>
    <row r="31" spans="1:10" ht="12.75" outlineLevel="1">
      <c r="A31" s="1" t="s">
        <v>12</v>
      </c>
      <c r="B31" s="1" t="s">
        <v>36</v>
      </c>
      <c r="C31" s="1">
        <v>5</v>
      </c>
      <c r="D31" s="1" t="s">
        <v>23</v>
      </c>
      <c r="E31" s="1" t="s">
        <v>43</v>
      </c>
      <c r="F31" s="1" t="s">
        <v>39</v>
      </c>
      <c r="G31" s="2">
        <v>1</v>
      </c>
      <c r="I31" s="4">
        <f t="shared" si="2"/>
        <v>0</v>
      </c>
      <c r="J31" s="3" t="s">
        <v>244</v>
      </c>
    </row>
    <row r="32" spans="1:10" ht="12.75" outlineLevel="1">
      <c r="A32" s="1" t="s">
        <v>12</v>
      </c>
      <c r="B32" s="1" t="s">
        <v>36</v>
      </c>
      <c r="C32" s="1">
        <v>6</v>
      </c>
      <c r="D32" s="1" t="s">
        <v>25</v>
      </c>
      <c r="E32" s="1" t="s">
        <v>44</v>
      </c>
      <c r="F32" s="1" t="s">
        <v>39</v>
      </c>
      <c r="G32" s="2">
        <v>1</v>
      </c>
      <c r="I32" s="4">
        <f t="shared" si="2"/>
        <v>0</v>
      </c>
      <c r="J32" s="3" t="s">
        <v>244</v>
      </c>
    </row>
    <row r="33" spans="1:9" ht="12.75" outlineLevel="1">
      <c r="A33" s="1" t="s">
        <v>12</v>
      </c>
      <c r="B33" s="1" t="s">
        <v>36</v>
      </c>
      <c r="C33" s="1">
        <v>7</v>
      </c>
      <c r="D33" s="1" t="s">
        <v>27</v>
      </c>
      <c r="E33" s="1" t="s">
        <v>45</v>
      </c>
      <c r="F33" s="1" t="s">
        <v>46</v>
      </c>
      <c r="G33" s="2">
        <v>0</v>
      </c>
      <c r="I33" s="4">
        <f t="shared" si="2"/>
        <v>0</v>
      </c>
    </row>
    <row r="34" spans="1:10" ht="12.75" outlineLevel="1">
      <c r="A34" s="1" t="s">
        <v>12</v>
      </c>
      <c r="B34" s="1" t="s">
        <v>36</v>
      </c>
      <c r="C34" s="1">
        <v>8</v>
      </c>
      <c r="D34" s="1" t="s">
        <v>47</v>
      </c>
      <c r="E34" s="1" t="s">
        <v>48</v>
      </c>
      <c r="F34" s="1" t="s">
        <v>39</v>
      </c>
      <c r="G34" s="2">
        <v>1</v>
      </c>
      <c r="I34" s="4">
        <f t="shared" si="2"/>
        <v>0</v>
      </c>
      <c r="J34" s="3" t="s">
        <v>244</v>
      </c>
    </row>
    <row r="35" spans="1:10" ht="12.75" outlineLevel="1">
      <c r="A35" s="1" t="s">
        <v>12</v>
      </c>
      <c r="B35" s="1" t="s">
        <v>36</v>
      </c>
      <c r="C35" s="1">
        <v>9</v>
      </c>
      <c r="D35" s="1" t="s">
        <v>49</v>
      </c>
      <c r="E35" s="1" t="s">
        <v>50</v>
      </c>
      <c r="F35" s="1" t="s">
        <v>39</v>
      </c>
      <c r="G35" s="2">
        <v>1</v>
      </c>
      <c r="I35" s="4">
        <f t="shared" si="2"/>
        <v>0</v>
      </c>
      <c r="J35" s="3" t="s">
        <v>244</v>
      </c>
    </row>
    <row r="36" spans="1:10" ht="12.75" outlineLevel="1">
      <c r="A36" s="1" t="s">
        <v>12</v>
      </c>
      <c r="B36" s="1" t="s">
        <v>36</v>
      </c>
      <c r="C36" s="1">
        <v>10</v>
      </c>
      <c r="D36" s="1" t="s">
        <v>51</v>
      </c>
      <c r="E36" s="1" t="s">
        <v>52</v>
      </c>
      <c r="F36" s="1" t="s">
        <v>39</v>
      </c>
      <c r="G36" s="2">
        <v>1</v>
      </c>
      <c r="I36" s="4">
        <f t="shared" si="2"/>
        <v>0</v>
      </c>
      <c r="J36" s="3" t="s">
        <v>244</v>
      </c>
    </row>
    <row r="37" spans="1:10" ht="12.75" outlineLevel="1">
      <c r="A37" s="1" t="s">
        <v>12</v>
      </c>
      <c r="B37" s="1" t="s">
        <v>36</v>
      </c>
      <c r="C37" s="1">
        <v>11</v>
      </c>
      <c r="D37" s="1" t="s">
        <v>53</v>
      </c>
      <c r="E37" s="1" t="s">
        <v>54</v>
      </c>
      <c r="F37" s="1" t="s">
        <v>39</v>
      </c>
      <c r="G37" s="2">
        <v>1</v>
      </c>
      <c r="I37" s="4">
        <f t="shared" si="2"/>
        <v>0</v>
      </c>
      <c r="J37" s="3" t="s">
        <v>244</v>
      </c>
    </row>
    <row r="38" spans="1:10" ht="12.75" outlineLevel="1">
      <c r="A38" s="1" t="s">
        <v>12</v>
      </c>
      <c r="B38" s="1" t="s">
        <v>36</v>
      </c>
      <c r="C38" s="1">
        <v>12</v>
      </c>
      <c r="D38" s="1" t="s">
        <v>55</v>
      </c>
      <c r="E38" s="1" t="s">
        <v>56</v>
      </c>
      <c r="F38" s="1" t="s">
        <v>39</v>
      </c>
      <c r="G38" s="2">
        <v>1</v>
      </c>
      <c r="I38" s="4">
        <f t="shared" si="2"/>
        <v>0</v>
      </c>
      <c r="J38" s="3" t="s">
        <v>244</v>
      </c>
    </row>
    <row r="39" spans="1:10" ht="12.75" outlineLevel="1">
      <c r="A39" s="1" t="s">
        <v>12</v>
      </c>
      <c r="B39" s="1" t="s">
        <v>36</v>
      </c>
      <c r="C39" s="1">
        <v>13</v>
      </c>
      <c r="D39" s="1" t="s">
        <v>57</v>
      </c>
      <c r="E39" s="1" t="s">
        <v>58</v>
      </c>
      <c r="F39" s="1" t="s">
        <v>39</v>
      </c>
      <c r="G39" s="2">
        <v>2</v>
      </c>
      <c r="I39" s="4">
        <f t="shared" si="2"/>
        <v>0</v>
      </c>
      <c r="J39" s="3" t="s">
        <v>244</v>
      </c>
    </row>
    <row r="40" spans="1:10" ht="12.75" outlineLevel="1">
      <c r="A40" s="1" t="s">
        <v>12</v>
      </c>
      <c r="B40" s="1" t="s">
        <v>36</v>
      </c>
      <c r="C40" s="1">
        <v>14</v>
      </c>
      <c r="D40" s="1" t="s">
        <v>59</v>
      </c>
      <c r="E40" s="1" t="s">
        <v>60</v>
      </c>
      <c r="F40" s="1" t="s">
        <v>39</v>
      </c>
      <c r="G40" s="2">
        <v>3</v>
      </c>
      <c r="I40" s="4">
        <f t="shared" si="2"/>
        <v>0</v>
      </c>
      <c r="J40" s="3" t="s">
        <v>244</v>
      </c>
    </row>
    <row r="41" spans="1:10" ht="12.75" outlineLevel="1">
      <c r="A41" s="1" t="s">
        <v>12</v>
      </c>
      <c r="B41" s="1" t="s">
        <v>36</v>
      </c>
      <c r="C41" s="1">
        <v>15</v>
      </c>
      <c r="D41" s="1" t="s">
        <v>61</v>
      </c>
      <c r="E41" s="1" t="s">
        <v>62</v>
      </c>
      <c r="F41" s="1" t="s">
        <v>39</v>
      </c>
      <c r="G41" s="2">
        <v>1</v>
      </c>
      <c r="I41" s="4">
        <f t="shared" si="2"/>
        <v>0</v>
      </c>
      <c r="J41" s="3" t="s">
        <v>244</v>
      </c>
    </row>
    <row r="42" spans="1:10" ht="12.75" outlineLevel="1">
      <c r="A42" s="1" t="s">
        <v>12</v>
      </c>
      <c r="B42" s="1" t="s">
        <v>36</v>
      </c>
      <c r="C42" s="1">
        <v>16</v>
      </c>
      <c r="D42" s="1" t="s">
        <v>63</v>
      </c>
      <c r="E42" s="1" t="s">
        <v>263</v>
      </c>
      <c r="F42" s="1" t="s">
        <v>39</v>
      </c>
      <c r="G42" s="2">
        <v>1</v>
      </c>
      <c r="I42" s="4">
        <v>0</v>
      </c>
      <c r="J42" s="3" t="s">
        <v>244</v>
      </c>
    </row>
    <row r="43" spans="1:10" ht="12.75" outlineLevel="1">
      <c r="A43" s="1" t="s">
        <v>12</v>
      </c>
      <c r="B43" s="1" t="s">
        <v>36</v>
      </c>
      <c r="C43" s="1">
        <v>17</v>
      </c>
      <c r="D43" s="1" t="s">
        <v>64</v>
      </c>
      <c r="E43" s="1" t="s">
        <v>65</v>
      </c>
      <c r="F43" s="1" t="s">
        <v>39</v>
      </c>
      <c r="G43" s="2">
        <v>1</v>
      </c>
      <c r="I43" s="4">
        <f t="shared" si="2"/>
        <v>0</v>
      </c>
      <c r="J43" s="3" t="s">
        <v>244</v>
      </c>
    </row>
    <row r="44" spans="1:10" ht="12.75" outlineLevel="1">
      <c r="A44" s="1" t="s">
        <v>12</v>
      </c>
      <c r="B44" s="1" t="s">
        <v>36</v>
      </c>
      <c r="C44" s="1">
        <v>18</v>
      </c>
      <c r="D44" s="1" t="s">
        <v>66</v>
      </c>
      <c r="E44" s="1" t="s">
        <v>67</v>
      </c>
      <c r="F44" s="1" t="s">
        <v>39</v>
      </c>
      <c r="G44" s="2">
        <v>1</v>
      </c>
      <c r="I44" s="4">
        <f t="shared" si="2"/>
        <v>0</v>
      </c>
      <c r="J44" s="3" t="s">
        <v>244</v>
      </c>
    </row>
    <row r="45" spans="1:10" ht="12.75" outlineLevel="1">
      <c r="A45" s="1" t="s">
        <v>12</v>
      </c>
      <c r="B45" s="1" t="s">
        <v>36</v>
      </c>
      <c r="C45" s="1">
        <v>19</v>
      </c>
      <c r="D45" s="1" t="s">
        <v>68</v>
      </c>
      <c r="E45" s="1" t="s">
        <v>69</v>
      </c>
      <c r="F45" s="1" t="s">
        <v>39</v>
      </c>
      <c r="G45" s="2">
        <v>1</v>
      </c>
      <c r="I45" s="4">
        <f t="shared" si="2"/>
        <v>0</v>
      </c>
      <c r="J45" s="3" t="s">
        <v>244</v>
      </c>
    </row>
    <row r="46" spans="1:10" ht="12.75" outlineLevel="1">
      <c r="A46" s="1" t="s">
        <v>28</v>
      </c>
      <c r="B46" s="1" t="s">
        <v>36</v>
      </c>
      <c r="C46" s="1">
        <v>20</v>
      </c>
      <c r="D46" s="1" t="s">
        <v>70</v>
      </c>
      <c r="E46" s="1" t="s">
        <v>71</v>
      </c>
      <c r="F46" s="1" t="s">
        <v>31</v>
      </c>
      <c r="G46" s="4">
        <f>SUM(I27:I45)</f>
        <v>0</v>
      </c>
      <c r="I46" s="4">
        <f t="shared" si="2"/>
        <v>0</v>
      </c>
      <c r="J46" s="3" t="s">
        <v>245</v>
      </c>
    </row>
    <row r="47" spans="1:38" s="14" customFormat="1" ht="16.5" customHeight="1">
      <c r="A47" s="9" t="s">
        <v>9</v>
      </c>
      <c r="B47" s="9" t="s">
        <v>72</v>
      </c>
      <c r="C47" s="9" t="s">
        <v>72</v>
      </c>
      <c r="D47" s="9"/>
      <c r="E47" s="9" t="s">
        <v>73</v>
      </c>
      <c r="F47" s="9"/>
      <c r="G47" s="10"/>
      <c r="H47" s="11"/>
      <c r="I47" s="12">
        <f>SUBTOTAL(9,I48:I65)</f>
        <v>0</v>
      </c>
      <c r="J47" s="11"/>
      <c r="K47" s="12"/>
      <c r="L47" s="13"/>
      <c r="M47" s="10"/>
      <c r="N47" s="13"/>
      <c r="O47" s="10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11"/>
      <c r="AE47" s="12"/>
      <c r="AF47" s="11"/>
      <c r="AG47" s="12"/>
      <c r="AH47" s="11"/>
      <c r="AI47" s="12"/>
      <c r="AJ47" s="13"/>
      <c r="AK47" s="10"/>
      <c r="AL47" s="12"/>
    </row>
    <row r="48" spans="1:10" ht="12.75" outlineLevel="1">
      <c r="A48" s="1" t="s">
        <v>34</v>
      </c>
      <c r="B48" s="1" t="s">
        <v>72</v>
      </c>
      <c r="C48" s="1">
        <v>1</v>
      </c>
      <c r="D48" s="1" t="s">
        <v>74</v>
      </c>
      <c r="E48" s="1" t="s">
        <v>75</v>
      </c>
      <c r="F48" s="1" t="s">
        <v>76</v>
      </c>
      <c r="G48" s="2">
        <v>2</v>
      </c>
      <c r="I48" s="4">
        <f aca="true" t="shared" si="3" ref="I48:I65">G48*H48</f>
        <v>0</v>
      </c>
      <c r="J48" s="3" t="s">
        <v>245</v>
      </c>
    </row>
    <row r="49" spans="1:10" ht="12.75" outlineLevel="1">
      <c r="A49" s="1" t="s">
        <v>34</v>
      </c>
      <c r="B49" s="1" t="s">
        <v>72</v>
      </c>
      <c r="C49" s="1">
        <v>2</v>
      </c>
      <c r="D49" s="1" t="s">
        <v>77</v>
      </c>
      <c r="E49" s="1" t="s">
        <v>78</v>
      </c>
      <c r="F49" s="1" t="s">
        <v>76</v>
      </c>
      <c r="G49" s="2">
        <v>2</v>
      </c>
      <c r="I49" s="4">
        <f t="shared" si="3"/>
        <v>0</v>
      </c>
      <c r="J49" s="3" t="s">
        <v>245</v>
      </c>
    </row>
    <row r="50" spans="1:10" ht="12.75" outlineLevel="1">
      <c r="A50" s="1" t="s">
        <v>34</v>
      </c>
      <c r="B50" s="1" t="s">
        <v>72</v>
      </c>
      <c r="C50" s="1">
        <v>3</v>
      </c>
      <c r="D50" s="1" t="s">
        <v>79</v>
      </c>
      <c r="E50" s="1" t="s">
        <v>80</v>
      </c>
      <c r="F50" s="1" t="s">
        <v>76</v>
      </c>
      <c r="G50" s="2">
        <v>2</v>
      </c>
      <c r="I50" s="4">
        <f t="shared" si="3"/>
        <v>0</v>
      </c>
      <c r="J50" s="3" t="s">
        <v>245</v>
      </c>
    </row>
    <row r="51" spans="1:10" ht="12.75" outlineLevel="1">
      <c r="A51" s="1" t="s">
        <v>34</v>
      </c>
      <c r="B51" s="1" t="s">
        <v>72</v>
      </c>
      <c r="C51" s="1">
        <v>4</v>
      </c>
      <c r="D51" s="1" t="s">
        <v>81</v>
      </c>
      <c r="E51" s="1" t="s">
        <v>82</v>
      </c>
      <c r="F51" s="1" t="s">
        <v>76</v>
      </c>
      <c r="G51" s="2">
        <v>2</v>
      </c>
      <c r="I51" s="4">
        <f t="shared" si="3"/>
        <v>0</v>
      </c>
      <c r="J51" s="3" t="s">
        <v>245</v>
      </c>
    </row>
    <row r="52" spans="1:10" ht="12.75" outlineLevel="1">
      <c r="A52" s="1" t="s">
        <v>34</v>
      </c>
      <c r="B52" s="1" t="s">
        <v>72</v>
      </c>
      <c r="C52" s="1">
        <v>5</v>
      </c>
      <c r="D52" s="1" t="s">
        <v>83</v>
      </c>
      <c r="E52" s="1" t="s">
        <v>84</v>
      </c>
      <c r="F52" s="1" t="s">
        <v>76</v>
      </c>
      <c r="G52" s="2">
        <v>2</v>
      </c>
      <c r="I52" s="4">
        <f t="shared" si="3"/>
        <v>0</v>
      </c>
      <c r="J52" s="3" t="s">
        <v>245</v>
      </c>
    </row>
    <row r="53" spans="1:10" ht="12.75" outlineLevel="1">
      <c r="A53" s="1" t="s">
        <v>34</v>
      </c>
      <c r="B53" s="1" t="s">
        <v>72</v>
      </c>
      <c r="C53" s="1">
        <v>6</v>
      </c>
      <c r="D53" s="1" t="s">
        <v>85</v>
      </c>
      <c r="E53" s="1" t="s">
        <v>86</v>
      </c>
      <c r="F53" s="1" t="s">
        <v>76</v>
      </c>
      <c r="G53" s="2">
        <v>2</v>
      </c>
      <c r="I53" s="4">
        <f t="shared" si="3"/>
        <v>0</v>
      </c>
      <c r="J53" s="3" t="s">
        <v>245</v>
      </c>
    </row>
    <row r="54" spans="1:10" ht="12.75" outlineLevel="1">
      <c r="A54" s="1" t="s">
        <v>34</v>
      </c>
      <c r="B54" s="1" t="s">
        <v>72</v>
      </c>
      <c r="C54" s="1">
        <v>7</v>
      </c>
      <c r="D54" s="1" t="s">
        <v>264</v>
      </c>
      <c r="E54" s="1" t="s">
        <v>265</v>
      </c>
      <c r="F54" s="1" t="s">
        <v>87</v>
      </c>
      <c r="G54" s="2">
        <v>2</v>
      </c>
      <c r="I54" s="4">
        <f t="shared" si="3"/>
        <v>0</v>
      </c>
      <c r="J54" s="3" t="s">
        <v>245</v>
      </c>
    </row>
    <row r="55" spans="1:10" ht="12.75" outlineLevel="1">
      <c r="A55" s="1" t="s">
        <v>34</v>
      </c>
      <c r="B55" s="1" t="s">
        <v>72</v>
      </c>
      <c r="C55" s="1">
        <v>8</v>
      </c>
      <c r="D55" s="1" t="s">
        <v>266</v>
      </c>
      <c r="E55" s="1" t="s">
        <v>88</v>
      </c>
      <c r="F55" s="1" t="s">
        <v>87</v>
      </c>
      <c r="G55" s="2">
        <v>1</v>
      </c>
      <c r="I55" s="4">
        <f t="shared" si="3"/>
        <v>0</v>
      </c>
      <c r="J55" s="3" t="s">
        <v>245</v>
      </c>
    </row>
    <row r="56" spans="1:10" ht="12.75" outlineLevel="1">
      <c r="A56" s="1" t="s">
        <v>12</v>
      </c>
      <c r="B56" s="1" t="s">
        <v>72</v>
      </c>
      <c r="C56" s="1">
        <v>9</v>
      </c>
      <c r="D56" s="1" t="s">
        <v>13</v>
      </c>
      <c r="E56" s="1" t="s">
        <v>89</v>
      </c>
      <c r="F56" s="1" t="s">
        <v>39</v>
      </c>
      <c r="G56" s="2">
        <v>1</v>
      </c>
      <c r="I56" s="4">
        <f t="shared" si="3"/>
        <v>0</v>
      </c>
      <c r="J56" s="3" t="s">
        <v>244</v>
      </c>
    </row>
    <row r="57" spans="1:10" ht="12.75" outlineLevel="1">
      <c r="A57" s="1" t="s">
        <v>12</v>
      </c>
      <c r="B57" s="1" t="s">
        <v>72</v>
      </c>
      <c r="C57" s="1">
        <v>10</v>
      </c>
      <c r="D57" s="1" t="s">
        <v>15</v>
      </c>
      <c r="E57" s="1" t="s">
        <v>90</v>
      </c>
      <c r="F57" s="1" t="s">
        <v>39</v>
      </c>
      <c r="G57" s="2">
        <v>1</v>
      </c>
      <c r="I57" s="4">
        <f t="shared" si="3"/>
        <v>0</v>
      </c>
      <c r="J57" s="3" t="s">
        <v>244</v>
      </c>
    </row>
    <row r="58" spans="1:10" ht="12.75" outlineLevel="1">
      <c r="A58" s="1" t="s">
        <v>12</v>
      </c>
      <c r="B58" s="1" t="s">
        <v>72</v>
      </c>
      <c r="C58" s="1">
        <v>11</v>
      </c>
      <c r="D58" s="1" t="s">
        <v>16</v>
      </c>
      <c r="E58" s="1" t="s">
        <v>91</v>
      </c>
      <c r="F58" s="1" t="s">
        <v>39</v>
      </c>
      <c r="G58" s="2">
        <v>1</v>
      </c>
      <c r="I58" s="4">
        <f t="shared" si="3"/>
        <v>0</v>
      </c>
      <c r="J58" s="3" t="s">
        <v>244</v>
      </c>
    </row>
    <row r="59" spans="1:10" ht="12.75" outlineLevel="1">
      <c r="A59" s="1" t="s">
        <v>12</v>
      </c>
      <c r="B59" s="1" t="s">
        <v>72</v>
      </c>
      <c r="C59" s="1">
        <v>12</v>
      </c>
      <c r="D59" s="1" t="s">
        <v>92</v>
      </c>
      <c r="E59" s="1" t="s">
        <v>93</v>
      </c>
      <c r="F59" s="1" t="s">
        <v>39</v>
      </c>
      <c r="G59" s="2">
        <v>1</v>
      </c>
      <c r="I59" s="4">
        <f t="shared" si="3"/>
        <v>0</v>
      </c>
      <c r="J59" s="3" t="s">
        <v>244</v>
      </c>
    </row>
    <row r="60" spans="1:10" ht="12.75" outlineLevel="1">
      <c r="A60" s="1" t="s">
        <v>12</v>
      </c>
      <c r="B60" s="1" t="s">
        <v>72</v>
      </c>
      <c r="C60" s="1">
        <v>13</v>
      </c>
      <c r="D60" s="1" t="s">
        <v>18</v>
      </c>
      <c r="E60" s="1" t="s">
        <v>94</v>
      </c>
      <c r="F60" s="1" t="s">
        <v>39</v>
      </c>
      <c r="G60" s="2">
        <v>1</v>
      </c>
      <c r="I60" s="4">
        <f t="shared" si="3"/>
        <v>0</v>
      </c>
      <c r="J60" s="3" t="s">
        <v>244</v>
      </c>
    </row>
    <row r="61" spans="1:10" ht="12.75" outlineLevel="1">
      <c r="A61" s="1" t="s">
        <v>12</v>
      </c>
      <c r="B61" s="1" t="s">
        <v>72</v>
      </c>
      <c r="C61" s="1">
        <v>14</v>
      </c>
      <c r="D61" s="1" t="s">
        <v>22</v>
      </c>
      <c r="E61" s="1" t="s">
        <v>95</v>
      </c>
      <c r="F61" s="1" t="s">
        <v>39</v>
      </c>
      <c r="G61" s="2">
        <v>1</v>
      </c>
      <c r="I61" s="4">
        <f t="shared" si="3"/>
        <v>0</v>
      </c>
      <c r="J61" s="3" t="s">
        <v>244</v>
      </c>
    </row>
    <row r="62" spans="1:10" ht="12.75" outlineLevel="1">
      <c r="A62" s="1" t="s">
        <v>12</v>
      </c>
      <c r="B62" s="1" t="s">
        <v>72</v>
      </c>
      <c r="C62" s="1">
        <v>15</v>
      </c>
      <c r="D62" s="1" t="s">
        <v>23</v>
      </c>
      <c r="E62" s="1" t="s">
        <v>269</v>
      </c>
      <c r="F62" s="1" t="s">
        <v>39</v>
      </c>
      <c r="G62" s="2">
        <v>1</v>
      </c>
      <c r="I62" s="4">
        <f t="shared" si="3"/>
        <v>0</v>
      </c>
      <c r="J62" s="3" t="s">
        <v>244</v>
      </c>
    </row>
    <row r="63" spans="1:10" ht="12.75" outlineLevel="1">
      <c r="A63" s="1" t="s">
        <v>12</v>
      </c>
      <c r="B63" s="1" t="s">
        <v>72</v>
      </c>
      <c r="C63" s="1">
        <v>16</v>
      </c>
      <c r="D63" s="1" t="s">
        <v>25</v>
      </c>
      <c r="E63" s="1" t="s">
        <v>267</v>
      </c>
      <c r="F63" s="1" t="s">
        <v>39</v>
      </c>
      <c r="G63" s="2">
        <v>1</v>
      </c>
      <c r="I63" s="4">
        <f t="shared" si="3"/>
        <v>0</v>
      </c>
      <c r="J63" s="3" t="s">
        <v>244</v>
      </c>
    </row>
    <row r="64" spans="1:10" ht="12.75" outlineLevel="1">
      <c r="A64" s="1" t="s">
        <v>12</v>
      </c>
      <c r="B64" s="1" t="s">
        <v>72</v>
      </c>
      <c r="C64" s="1">
        <v>17</v>
      </c>
      <c r="D64" s="1" t="s">
        <v>27</v>
      </c>
      <c r="E64" s="1" t="s">
        <v>268</v>
      </c>
      <c r="F64" s="1" t="s">
        <v>39</v>
      </c>
      <c r="G64" s="2">
        <v>1</v>
      </c>
      <c r="I64" s="4">
        <f t="shared" si="3"/>
        <v>0</v>
      </c>
      <c r="J64" s="3" t="s">
        <v>244</v>
      </c>
    </row>
    <row r="65" spans="1:10" ht="12.75" outlineLevel="1">
      <c r="A65" s="1" t="s">
        <v>28</v>
      </c>
      <c r="B65" s="1" t="s">
        <v>72</v>
      </c>
      <c r="C65" s="1">
        <v>18</v>
      </c>
      <c r="D65" s="1" t="s">
        <v>96</v>
      </c>
      <c r="E65" s="1" t="s">
        <v>97</v>
      </c>
      <c r="F65" s="1" t="s">
        <v>31</v>
      </c>
      <c r="G65" s="4">
        <f>SUM(I48:I64)</f>
        <v>0</v>
      </c>
      <c r="I65" s="4">
        <f t="shared" si="3"/>
        <v>0</v>
      </c>
      <c r="J65" s="3" t="s">
        <v>245</v>
      </c>
    </row>
    <row r="66" spans="1:38" s="14" customFormat="1" ht="16.5" customHeight="1">
      <c r="A66" s="9" t="s">
        <v>9</v>
      </c>
      <c r="B66" s="9" t="s">
        <v>98</v>
      </c>
      <c r="C66" s="9" t="s">
        <v>98</v>
      </c>
      <c r="D66" s="9"/>
      <c r="E66" s="9" t="s">
        <v>99</v>
      </c>
      <c r="F66" s="9"/>
      <c r="G66" s="10"/>
      <c r="H66" s="11"/>
      <c r="I66" s="12">
        <f>SUBTOTAL(9,I67:I83)</f>
        <v>0</v>
      </c>
      <c r="J66" s="11"/>
      <c r="K66" s="12"/>
      <c r="L66" s="13"/>
      <c r="M66" s="10"/>
      <c r="N66" s="13"/>
      <c r="O66" s="10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  <c r="AA66" s="12"/>
      <c r="AB66" s="11"/>
      <c r="AC66" s="12"/>
      <c r="AD66" s="11"/>
      <c r="AE66" s="12"/>
      <c r="AF66" s="11"/>
      <c r="AG66" s="12"/>
      <c r="AH66" s="11"/>
      <c r="AI66" s="12"/>
      <c r="AJ66" s="13"/>
      <c r="AK66" s="10"/>
      <c r="AL66" s="12"/>
    </row>
    <row r="67" spans="1:10" ht="12.75" outlineLevel="1">
      <c r="A67" s="1" t="s">
        <v>34</v>
      </c>
      <c r="B67" s="1" t="s">
        <v>98</v>
      </c>
      <c r="C67" s="1">
        <v>1</v>
      </c>
      <c r="D67" s="1" t="s">
        <v>100</v>
      </c>
      <c r="E67" s="1" t="s">
        <v>101</v>
      </c>
      <c r="F67" s="1" t="s">
        <v>14</v>
      </c>
      <c r="G67" s="2">
        <v>12</v>
      </c>
      <c r="I67" s="4">
        <f aca="true" t="shared" si="4" ref="I67:I83">G67*H67</f>
        <v>0</v>
      </c>
      <c r="J67" s="3" t="s">
        <v>245</v>
      </c>
    </row>
    <row r="68" spans="1:10" ht="12.75" outlineLevel="1">
      <c r="A68" s="1" t="s">
        <v>34</v>
      </c>
      <c r="B68" s="1" t="s">
        <v>98</v>
      </c>
      <c r="C68" s="1">
        <v>2</v>
      </c>
      <c r="D68" s="1" t="s">
        <v>102</v>
      </c>
      <c r="E68" s="1" t="s">
        <v>103</v>
      </c>
      <c r="F68" s="1" t="s">
        <v>14</v>
      </c>
      <c r="G68" s="2">
        <v>42</v>
      </c>
      <c r="I68" s="4">
        <f t="shared" si="4"/>
        <v>0</v>
      </c>
      <c r="J68" s="3" t="s">
        <v>245</v>
      </c>
    </row>
    <row r="69" spans="1:10" ht="12.75" outlineLevel="1">
      <c r="A69" s="1" t="s">
        <v>34</v>
      </c>
      <c r="B69" s="1" t="s">
        <v>98</v>
      </c>
      <c r="C69" s="1">
        <v>3</v>
      </c>
      <c r="D69" s="1" t="s">
        <v>104</v>
      </c>
      <c r="E69" s="1" t="s">
        <v>105</v>
      </c>
      <c r="F69" s="1" t="s">
        <v>14</v>
      </c>
      <c r="G69" s="2">
        <v>8</v>
      </c>
      <c r="I69" s="4">
        <f t="shared" si="4"/>
        <v>0</v>
      </c>
      <c r="J69" s="3" t="s">
        <v>245</v>
      </c>
    </row>
    <row r="70" spans="1:10" ht="12.75" outlineLevel="1">
      <c r="A70" s="1" t="s">
        <v>34</v>
      </c>
      <c r="B70" s="1" t="s">
        <v>98</v>
      </c>
      <c r="C70" s="1">
        <v>4</v>
      </c>
      <c r="D70" s="1" t="s">
        <v>106</v>
      </c>
      <c r="E70" s="1" t="s">
        <v>107</v>
      </c>
      <c r="F70" s="1" t="s">
        <v>14</v>
      </c>
      <c r="G70" s="2">
        <v>24</v>
      </c>
      <c r="I70" s="4">
        <f t="shared" si="4"/>
        <v>0</v>
      </c>
      <c r="J70" s="3" t="s">
        <v>245</v>
      </c>
    </row>
    <row r="71" spans="1:10" ht="12.75" outlineLevel="1">
      <c r="A71" s="1" t="s">
        <v>34</v>
      </c>
      <c r="B71" s="1" t="s">
        <v>98</v>
      </c>
      <c r="C71" s="1">
        <v>5</v>
      </c>
      <c r="D71" s="1" t="s">
        <v>108</v>
      </c>
      <c r="E71" s="1" t="s">
        <v>109</v>
      </c>
      <c r="F71" s="1" t="s">
        <v>14</v>
      </c>
      <c r="G71" s="2">
        <v>54</v>
      </c>
      <c r="I71" s="4">
        <f t="shared" si="4"/>
        <v>0</v>
      </c>
      <c r="J71" s="3" t="s">
        <v>245</v>
      </c>
    </row>
    <row r="72" spans="1:10" ht="12.75" outlineLevel="1">
      <c r="A72" s="1" t="s">
        <v>34</v>
      </c>
      <c r="B72" s="1" t="s">
        <v>98</v>
      </c>
      <c r="C72" s="1">
        <v>6</v>
      </c>
      <c r="D72" s="1" t="s">
        <v>110</v>
      </c>
      <c r="E72" s="1" t="s">
        <v>111</v>
      </c>
      <c r="F72" s="1" t="s">
        <v>14</v>
      </c>
      <c r="G72" s="2">
        <v>8</v>
      </c>
      <c r="I72" s="4">
        <f t="shared" si="4"/>
        <v>0</v>
      </c>
      <c r="J72" s="3" t="s">
        <v>245</v>
      </c>
    </row>
    <row r="73" spans="1:10" ht="12.75" outlineLevel="1">
      <c r="A73" s="1" t="s">
        <v>34</v>
      </c>
      <c r="B73" s="1" t="s">
        <v>98</v>
      </c>
      <c r="C73" s="1">
        <v>7</v>
      </c>
      <c r="D73" s="1" t="s">
        <v>112</v>
      </c>
      <c r="E73" s="1" t="s">
        <v>113</v>
      </c>
      <c r="F73" s="1" t="s">
        <v>14</v>
      </c>
      <c r="G73" s="2">
        <v>24</v>
      </c>
      <c r="I73" s="4">
        <f t="shared" si="4"/>
        <v>0</v>
      </c>
      <c r="J73" s="3" t="s">
        <v>245</v>
      </c>
    </row>
    <row r="74" spans="1:10" ht="12.75" outlineLevel="1">
      <c r="A74" s="1" t="s">
        <v>34</v>
      </c>
      <c r="B74" s="1" t="s">
        <v>98</v>
      </c>
      <c r="C74" s="1">
        <v>8</v>
      </c>
      <c r="D74" s="1" t="s">
        <v>114</v>
      </c>
      <c r="E74" s="1" t="s">
        <v>115</v>
      </c>
      <c r="F74" s="1" t="s">
        <v>76</v>
      </c>
      <c r="G74" s="2">
        <v>2</v>
      </c>
      <c r="I74" s="4">
        <f t="shared" si="4"/>
        <v>0</v>
      </c>
      <c r="J74" s="3" t="s">
        <v>245</v>
      </c>
    </row>
    <row r="75" spans="1:10" ht="12.75" outlineLevel="1">
      <c r="A75" s="1" t="s">
        <v>34</v>
      </c>
      <c r="B75" s="1" t="s">
        <v>98</v>
      </c>
      <c r="C75" s="1">
        <v>9</v>
      </c>
      <c r="D75" s="1" t="s">
        <v>270</v>
      </c>
      <c r="E75" s="1" t="s">
        <v>116</v>
      </c>
      <c r="F75" s="1" t="s">
        <v>76</v>
      </c>
      <c r="G75" s="2">
        <v>1</v>
      </c>
      <c r="I75" s="4">
        <f t="shared" si="4"/>
        <v>0</v>
      </c>
      <c r="J75" s="3" t="s">
        <v>245</v>
      </c>
    </row>
    <row r="76" spans="1:10" ht="12.75" outlineLevel="1">
      <c r="A76" s="1" t="s">
        <v>34</v>
      </c>
      <c r="B76" s="1" t="s">
        <v>98</v>
      </c>
      <c r="C76" s="1">
        <v>10</v>
      </c>
      <c r="D76" s="1" t="s">
        <v>117</v>
      </c>
      <c r="E76" s="1" t="s">
        <v>118</v>
      </c>
      <c r="F76" s="1" t="s">
        <v>76</v>
      </c>
      <c r="G76" s="2">
        <v>2</v>
      </c>
      <c r="I76" s="4">
        <f t="shared" si="4"/>
        <v>0</v>
      </c>
      <c r="J76" s="3" t="s">
        <v>245</v>
      </c>
    </row>
    <row r="77" spans="1:10" ht="12.75" outlineLevel="1">
      <c r="A77" s="1" t="s">
        <v>34</v>
      </c>
      <c r="B77" s="1" t="s">
        <v>98</v>
      </c>
      <c r="C77" s="1">
        <v>11</v>
      </c>
      <c r="D77" s="1" t="s">
        <v>119</v>
      </c>
      <c r="E77" s="1" t="s">
        <v>120</v>
      </c>
      <c r="F77" s="1" t="s">
        <v>76</v>
      </c>
      <c r="G77" s="2">
        <v>2</v>
      </c>
      <c r="I77" s="4">
        <f t="shared" si="4"/>
        <v>0</v>
      </c>
      <c r="J77" s="3" t="s">
        <v>245</v>
      </c>
    </row>
    <row r="78" spans="1:10" ht="12.75" outlineLevel="1">
      <c r="A78" s="1" t="s">
        <v>34</v>
      </c>
      <c r="B78" s="1" t="s">
        <v>271</v>
      </c>
      <c r="C78" s="1">
        <v>12</v>
      </c>
      <c r="D78" s="1" t="s">
        <v>272</v>
      </c>
      <c r="E78" s="1" t="s">
        <v>273</v>
      </c>
      <c r="F78" s="1" t="s">
        <v>14</v>
      </c>
      <c r="G78" s="2">
        <v>8</v>
      </c>
      <c r="I78" s="4">
        <f t="shared" si="4"/>
        <v>0</v>
      </c>
      <c r="J78" s="3" t="s">
        <v>245</v>
      </c>
    </row>
    <row r="79" spans="1:10" ht="12.75" outlineLevel="1">
      <c r="A79" s="1" t="s">
        <v>34</v>
      </c>
      <c r="B79" s="1" t="s">
        <v>271</v>
      </c>
      <c r="C79" s="1">
        <v>12</v>
      </c>
      <c r="D79" s="1" t="s">
        <v>274</v>
      </c>
      <c r="E79" s="1" t="s">
        <v>275</v>
      </c>
      <c r="F79" s="1" t="s">
        <v>14</v>
      </c>
      <c r="G79" s="2">
        <v>2</v>
      </c>
      <c r="I79" s="4">
        <f>G79*H79</f>
        <v>0</v>
      </c>
      <c r="J79" s="3" t="s">
        <v>245</v>
      </c>
    </row>
    <row r="80" spans="1:10" ht="12.75" outlineLevel="1">
      <c r="A80" s="1" t="s">
        <v>34</v>
      </c>
      <c r="B80" s="1" t="s">
        <v>271</v>
      </c>
      <c r="C80" s="1">
        <v>12</v>
      </c>
      <c r="D80" s="1" t="s">
        <v>276</v>
      </c>
      <c r="E80" s="1" t="s">
        <v>277</v>
      </c>
      <c r="F80" s="1" t="s">
        <v>35</v>
      </c>
      <c r="G80" s="2">
        <v>1</v>
      </c>
      <c r="I80" s="4">
        <f>G80*H80</f>
        <v>0</v>
      </c>
      <c r="J80" s="3" t="s">
        <v>245</v>
      </c>
    </row>
    <row r="81" spans="1:10" ht="12.75" outlineLevel="1">
      <c r="A81" s="1" t="s">
        <v>34</v>
      </c>
      <c r="B81" s="1" t="s">
        <v>271</v>
      </c>
      <c r="C81" s="1">
        <v>12</v>
      </c>
      <c r="D81" s="1" t="s">
        <v>278</v>
      </c>
      <c r="E81" s="1" t="s">
        <v>279</v>
      </c>
      <c r="F81" s="1" t="s">
        <v>14</v>
      </c>
      <c r="G81" s="2">
        <v>10</v>
      </c>
      <c r="I81" s="4">
        <f>G81*H81</f>
        <v>0</v>
      </c>
      <c r="J81" s="3" t="s">
        <v>245</v>
      </c>
    </row>
    <row r="82" spans="1:10" ht="12.75" outlineLevel="1">
      <c r="A82" s="1" t="s">
        <v>34</v>
      </c>
      <c r="B82" s="1" t="s">
        <v>271</v>
      </c>
      <c r="C82" s="1">
        <v>12</v>
      </c>
      <c r="D82" s="1" t="s">
        <v>280</v>
      </c>
      <c r="E82" s="1" t="s">
        <v>281</v>
      </c>
      <c r="F82" s="1" t="s">
        <v>14</v>
      </c>
      <c r="G82" s="2">
        <v>10</v>
      </c>
      <c r="I82" s="4">
        <f>G82*H82</f>
        <v>0</v>
      </c>
      <c r="J82" s="3" t="s">
        <v>245</v>
      </c>
    </row>
    <row r="83" spans="1:10" ht="12.75" outlineLevel="1">
      <c r="A83" s="1" t="s">
        <v>28</v>
      </c>
      <c r="B83" s="1" t="s">
        <v>98</v>
      </c>
      <c r="C83" s="1">
        <v>14</v>
      </c>
      <c r="D83" s="1" t="s">
        <v>121</v>
      </c>
      <c r="E83" s="1" t="s">
        <v>122</v>
      </c>
      <c r="F83" s="1" t="s">
        <v>31</v>
      </c>
      <c r="G83" s="4">
        <f>SUM(I67:I82)</f>
        <v>0</v>
      </c>
      <c r="I83" s="4">
        <f t="shared" si="4"/>
        <v>0</v>
      </c>
      <c r="J83" s="3" t="s">
        <v>245</v>
      </c>
    </row>
    <row r="84" spans="1:38" s="14" customFormat="1" ht="16.5" customHeight="1">
      <c r="A84" s="9" t="s">
        <v>9</v>
      </c>
      <c r="B84" s="9" t="s">
        <v>123</v>
      </c>
      <c r="C84" s="9" t="s">
        <v>123</v>
      </c>
      <c r="D84" s="9"/>
      <c r="E84" s="9" t="s">
        <v>124</v>
      </c>
      <c r="F84" s="9"/>
      <c r="G84" s="10"/>
      <c r="H84" s="11"/>
      <c r="I84" s="12">
        <f>SUBTOTAL(9,I85:I118)</f>
        <v>0</v>
      </c>
      <c r="J84" s="11"/>
      <c r="K84" s="12"/>
      <c r="L84" s="13"/>
      <c r="M84" s="10"/>
      <c r="N84" s="13"/>
      <c r="O84" s="10"/>
      <c r="P84" s="11"/>
      <c r="Q84" s="12"/>
      <c r="R84" s="11"/>
      <c r="S84" s="12"/>
      <c r="T84" s="11"/>
      <c r="U84" s="12"/>
      <c r="V84" s="11"/>
      <c r="W84" s="12"/>
      <c r="X84" s="11"/>
      <c r="Y84" s="12"/>
      <c r="Z84" s="11"/>
      <c r="AA84" s="12"/>
      <c r="AB84" s="11"/>
      <c r="AC84" s="12"/>
      <c r="AD84" s="11"/>
      <c r="AE84" s="12"/>
      <c r="AF84" s="11"/>
      <c r="AG84" s="12"/>
      <c r="AH84" s="11"/>
      <c r="AI84" s="12"/>
      <c r="AJ84" s="13"/>
      <c r="AK84" s="10"/>
      <c r="AL84" s="12"/>
    </row>
    <row r="85" spans="1:10" ht="12.75" outlineLevel="1">
      <c r="A85" s="1" t="s">
        <v>34</v>
      </c>
      <c r="B85" s="1" t="s">
        <v>123</v>
      </c>
      <c r="C85" s="1">
        <v>1</v>
      </c>
      <c r="D85" s="1" t="s">
        <v>125</v>
      </c>
      <c r="E85" s="1" t="s">
        <v>126</v>
      </c>
      <c r="F85" s="1" t="s">
        <v>76</v>
      </c>
      <c r="G85" s="2">
        <v>2</v>
      </c>
      <c r="I85" s="4">
        <f aca="true" t="shared" si="5" ref="I85:I118">G85*H85</f>
        <v>0</v>
      </c>
      <c r="J85" s="3" t="s">
        <v>245</v>
      </c>
    </row>
    <row r="86" spans="1:10" ht="12.75" outlineLevel="1">
      <c r="A86" s="1" t="s">
        <v>34</v>
      </c>
      <c r="B86" s="1" t="s">
        <v>123</v>
      </c>
      <c r="C86" s="1">
        <v>2</v>
      </c>
      <c r="D86" s="1" t="s">
        <v>127</v>
      </c>
      <c r="E86" s="1" t="s">
        <v>128</v>
      </c>
      <c r="F86" s="1" t="s">
        <v>87</v>
      </c>
      <c r="G86" s="2">
        <v>7</v>
      </c>
      <c r="I86" s="4">
        <f t="shared" si="5"/>
        <v>0</v>
      </c>
      <c r="J86" s="3" t="s">
        <v>245</v>
      </c>
    </row>
    <row r="87" spans="1:10" ht="12.75" outlineLevel="1">
      <c r="A87" s="1" t="s">
        <v>34</v>
      </c>
      <c r="B87" s="1" t="s">
        <v>123</v>
      </c>
      <c r="C87" s="1">
        <v>3</v>
      </c>
      <c r="D87" s="1" t="s">
        <v>129</v>
      </c>
      <c r="E87" s="1" t="s">
        <v>130</v>
      </c>
      <c r="F87" s="1" t="s">
        <v>76</v>
      </c>
      <c r="G87" s="2">
        <v>5</v>
      </c>
      <c r="I87" s="4">
        <f t="shared" si="5"/>
        <v>0</v>
      </c>
      <c r="J87" s="3" t="s">
        <v>245</v>
      </c>
    </row>
    <row r="88" spans="1:10" ht="12.75" outlineLevel="1">
      <c r="A88" s="1" t="s">
        <v>34</v>
      </c>
      <c r="B88" s="1" t="s">
        <v>123</v>
      </c>
      <c r="C88" s="1">
        <v>4</v>
      </c>
      <c r="D88" s="1" t="s">
        <v>131</v>
      </c>
      <c r="E88" s="1" t="s">
        <v>132</v>
      </c>
      <c r="F88" s="1" t="s">
        <v>76</v>
      </c>
      <c r="G88" s="2">
        <v>28</v>
      </c>
      <c r="I88" s="4">
        <f t="shared" si="5"/>
        <v>0</v>
      </c>
      <c r="J88" s="3" t="s">
        <v>245</v>
      </c>
    </row>
    <row r="89" spans="1:10" ht="12.75" outlineLevel="1">
      <c r="A89" s="1" t="s">
        <v>34</v>
      </c>
      <c r="B89" s="1" t="s">
        <v>123</v>
      </c>
      <c r="C89" s="1">
        <v>5</v>
      </c>
      <c r="D89" s="1" t="s">
        <v>133</v>
      </c>
      <c r="E89" s="1" t="s">
        <v>134</v>
      </c>
      <c r="F89" s="1" t="s">
        <v>76</v>
      </c>
      <c r="G89" s="2">
        <v>2</v>
      </c>
      <c r="I89" s="4">
        <f t="shared" si="5"/>
        <v>0</v>
      </c>
      <c r="J89" s="3" t="s">
        <v>245</v>
      </c>
    </row>
    <row r="90" spans="1:10" ht="12.75" outlineLevel="1">
      <c r="A90" s="1" t="s">
        <v>34</v>
      </c>
      <c r="B90" s="1" t="s">
        <v>123</v>
      </c>
      <c r="C90" s="1">
        <v>6</v>
      </c>
      <c r="D90" s="1" t="s">
        <v>135</v>
      </c>
      <c r="E90" s="1" t="s">
        <v>136</v>
      </c>
      <c r="F90" s="1" t="s">
        <v>76</v>
      </c>
      <c r="G90" s="2">
        <v>5</v>
      </c>
      <c r="I90" s="4">
        <f t="shared" si="5"/>
        <v>0</v>
      </c>
      <c r="J90" s="3" t="s">
        <v>245</v>
      </c>
    </row>
    <row r="91" spans="1:10" ht="12.75" outlineLevel="1">
      <c r="A91" s="1" t="s">
        <v>34</v>
      </c>
      <c r="B91" s="1" t="s">
        <v>123</v>
      </c>
      <c r="C91" s="1">
        <v>7</v>
      </c>
      <c r="D91" s="1" t="s">
        <v>137</v>
      </c>
      <c r="E91" s="1" t="s">
        <v>138</v>
      </c>
      <c r="F91" s="1" t="s">
        <v>76</v>
      </c>
      <c r="G91" s="2">
        <v>13</v>
      </c>
      <c r="I91" s="4">
        <f t="shared" si="5"/>
        <v>0</v>
      </c>
      <c r="J91" s="3" t="s">
        <v>245</v>
      </c>
    </row>
    <row r="92" spans="1:10" ht="12.75" outlineLevel="1">
      <c r="A92" s="1" t="s">
        <v>34</v>
      </c>
      <c r="B92" s="1" t="s">
        <v>123</v>
      </c>
      <c r="C92" s="1">
        <v>8</v>
      </c>
      <c r="D92" s="1" t="s">
        <v>139</v>
      </c>
      <c r="E92" s="1" t="s">
        <v>140</v>
      </c>
      <c r="F92" s="1" t="s">
        <v>76</v>
      </c>
      <c r="G92" s="2">
        <v>6</v>
      </c>
      <c r="I92" s="4">
        <f t="shared" si="5"/>
        <v>0</v>
      </c>
      <c r="J92" s="3" t="s">
        <v>245</v>
      </c>
    </row>
    <row r="93" spans="1:10" ht="12.75" outlineLevel="1">
      <c r="A93" s="1" t="s">
        <v>34</v>
      </c>
      <c r="B93" s="1" t="s">
        <v>123</v>
      </c>
      <c r="C93" s="1">
        <v>9</v>
      </c>
      <c r="D93" s="1" t="s">
        <v>141</v>
      </c>
      <c r="E93" s="1" t="s">
        <v>142</v>
      </c>
      <c r="F93" s="1" t="s">
        <v>76</v>
      </c>
      <c r="G93" s="2">
        <v>6</v>
      </c>
      <c r="I93" s="4">
        <f t="shared" si="5"/>
        <v>0</v>
      </c>
      <c r="J93" s="3" t="s">
        <v>245</v>
      </c>
    </row>
    <row r="94" spans="1:10" ht="12.75" outlineLevel="1">
      <c r="A94" s="1" t="s">
        <v>34</v>
      </c>
      <c r="B94" s="1" t="s">
        <v>123</v>
      </c>
      <c r="C94" s="1">
        <v>10</v>
      </c>
      <c r="D94" s="1" t="s">
        <v>143</v>
      </c>
      <c r="E94" s="1" t="s">
        <v>144</v>
      </c>
      <c r="F94" s="1" t="s">
        <v>76</v>
      </c>
      <c r="G94" s="2">
        <v>15</v>
      </c>
      <c r="I94" s="4">
        <f t="shared" si="5"/>
        <v>0</v>
      </c>
      <c r="J94" s="3" t="s">
        <v>245</v>
      </c>
    </row>
    <row r="95" spans="1:10" ht="12.75" outlineLevel="1">
      <c r="A95" s="1" t="s">
        <v>34</v>
      </c>
      <c r="B95" s="1" t="s">
        <v>123</v>
      </c>
      <c r="C95" s="1">
        <v>11</v>
      </c>
      <c r="D95" s="1" t="s">
        <v>145</v>
      </c>
      <c r="E95" s="1" t="s">
        <v>146</v>
      </c>
      <c r="F95" s="1" t="s">
        <v>76</v>
      </c>
      <c r="G95" s="2">
        <v>4</v>
      </c>
      <c r="I95" s="4">
        <f t="shared" si="5"/>
        <v>0</v>
      </c>
      <c r="J95" s="3" t="s">
        <v>245</v>
      </c>
    </row>
    <row r="96" spans="1:10" ht="12.75" outlineLevel="1">
      <c r="A96" s="1" t="s">
        <v>34</v>
      </c>
      <c r="B96" s="1" t="s">
        <v>123</v>
      </c>
      <c r="C96" s="1">
        <v>12</v>
      </c>
      <c r="D96" s="1" t="s">
        <v>147</v>
      </c>
      <c r="E96" s="1" t="s">
        <v>148</v>
      </c>
      <c r="F96" s="1" t="s">
        <v>76</v>
      </c>
      <c r="G96" s="2">
        <v>1</v>
      </c>
      <c r="I96" s="4">
        <f t="shared" si="5"/>
        <v>0</v>
      </c>
      <c r="J96" s="3" t="s">
        <v>245</v>
      </c>
    </row>
    <row r="97" spans="1:10" ht="12.75" outlineLevel="1">
      <c r="A97" s="1" t="s">
        <v>12</v>
      </c>
      <c r="B97" s="1" t="s">
        <v>123</v>
      </c>
      <c r="C97" s="1">
        <v>13</v>
      </c>
      <c r="D97" s="1" t="s">
        <v>13</v>
      </c>
      <c r="E97" s="1" t="s">
        <v>312</v>
      </c>
      <c r="F97" s="1" t="s">
        <v>39</v>
      </c>
      <c r="G97" s="2">
        <v>1</v>
      </c>
      <c r="I97" s="4">
        <f t="shared" si="5"/>
        <v>0</v>
      </c>
      <c r="J97" s="3" t="s">
        <v>244</v>
      </c>
    </row>
    <row r="98" ht="12.75" outlineLevel="1">
      <c r="E98" s="1" t="s">
        <v>313</v>
      </c>
    </row>
    <row r="99" spans="1:10" ht="12.75" outlineLevel="1">
      <c r="A99" s="1" t="s">
        <v>12</v>
      </c>
      <c r="B99" s="1" t="s">
        <v>123</v>
      </c>
      <c r="C99" s="1">
        <v>14</v>
      </c>
      <c r="D99" s="1" t="s">
        <v>13</v>
      </c>
      <c r="E99" s="1" t="s">
        <v>149</v>
      </c>
      <c r="F99" s="1" t="s">
        <v>39</v>
      </c>
      <c r="G99" s="2">
        <v>5</v>
      </c>
      <c r="I99" s="4">
        <f t="shared" si="5"/>
        <v>0</v>
      </c>
      <c r="J99" s="3" t="s">
        <v>244</v>
      </c>
    </row>
    <row r="100" spans="1:10" ht="12.75" outlineLevel="1">
      <c r="A100" s="1" t="s">
        <v>12</v>
      </c>
      <c r="B100" s="1" t="s">
        <v>123</v>
      </c>
      <c r="C100" s="1">
        <v>15</v>
      </c>
      <c r="D100" s="1" t="s">
        <v>13</v>
      </c>
      <c r="E100" s="1" t="s">
        <v>150</v>
      </c>
      <c r="F100" s="1" t="s">
        <v>39</v>
      </c>
      <c r="G100" s="2">
        <v>2</v>
      </c>
      <c r="I100" s="4">
        <f t="shared" si="5"/>
        <v>0</v>
      </c>
      <c r="J100" s="3" t="s">
        <v>244</v>
      </c>
    </row>
    <row r="101" spans="1:10" ht="12.75" outlineLevel="1">
      <c r="A101" s="1" t="s">
        <v>12</v>
      </c>
      <c r="B101" s="1" t="s">
        <v>123</v>
      </c>
      <c r="C101" s="1">
        <v>16</v>
      </c>
      <c r="D101" s="1" t="s">
        <v>15</v>
      </c>
      <c r="E101" s="1" t="s">
        <v>151</v>
      </c>
      <c r="F101" s="1" t="s">
        <v>39</v>
      </c>
      <c r="G101" s="2">
        <v>2</v>
      </c>
      <c r="I101" s="4">
        <f t="shared" si="5"/>
        <v>0</v>
      </c>
      <c r="J101" s="3" t="s">
        <v>244</v>
      </c>
    </row>
    <row r="102" spans="1:10" ht="12.75" outlineLevel="1">
      <c r="A102" s="1" t="s">
        <v>12</v>
      </c>
      <c r="B102" s="1" t="s">
        <v>123</v>
      </c>
      <c r="C102" s="1">
        <v>17</v>
      </c>
      <c r="D102" s="1" t="s">
        <v>152</v>
      </c>
      <c r="E102" s="1" t="s">
        <v>153</v>
      </c>
      <c r="F102" s="1" t="s">
        <v>39</v>
      </c>
      <c r="G102" s="2">
        <v>1</v>
      </c>
      <c r="I102" s="4">
        <f t="shared" si="5"/>
        <v>0</v>
      </c>
      <c r="J102" s="3" t="s">
        <v>244</v>
      </c>
    </row>
    <row r="103" spans="1:10" ht="12.75" outlineLevel="1">
      <c r="A103" s="1" t="s">
        <v>12</v>
      </c>
      <c r="B103" s="1" t="s">
        <v>123</v>
      </c>
      <c r="C103" s="1">
        <v>18</v>
      </c>
      <c r="D103" s="1" t="s">
        <v>16</v>
      </c>
      <c r="E103" s="1" t="s">
        <v>154</v>
      </c>
      <c r="F103" s="1" t="s">
        <v>39</v>
      </c>
      <c r="G103" s="2">
        <v>5</v>
      </c>
      <c r="I103" s="4">
        <f t="shared" si="5"/>
        <v>0</v>
      </c>
      <c r="J103" s="3" t="s">
        <v>244</v>
      </c>
    </row>
    <row r="104" spans="1:10" ht="12.75" outlineLevel="1">
      <c r="A104" s="1" t="s">
        <v>12</v>
      </c>
      <c r="B104" s="1" t="s">
        <v>123</v>
      </c>
      <c r="C104" s="1">
        <v>19</v>
      </c>
      <c r="D104" s="1" t="s">
        <v>16</v>
      </c>
      <c r="E104" s="1" t="s">
        <v>155</v>
      </c>
      <c r="F104" s="1" t="s">
        <v>39</v>
      </c>
      <c r="G104" s="2">
        <v>2</v>
      </c>
      <c r="I104" s="4">
        <f t="shared" si="5"/>
        <v>0</v>
      </c>
      <c r="J104" s="3" t="s">
        <v>244</v>
      </c>
    </row>
    <row r="105" spans="1:10" ht="12.75" outlineLevel="1">
      <c r="A105" s="1" t="s">
        <v>12</v>
      </c>
      <c r="B105" s="1" t="s">
        <v>123</v>
      </c>
      <c r="C105" s="1">
        <v>20</v>
      </c>
      <c r="D105" s="1" t="s">
        <v>92</v>
      </c>
      <c r="E105" s="1" t="s">
        <v>156</v>
      </c>
      <c r="F105" s="1" t="s">
        <v>39</v>
      </c>
      <c r="G105" s="2">
        <v>4</v>
      </c>
      <c r="I105" s="4">
        <f t="shared" si="5"/>
        <v>0</v>
      </c>
      <c r="J105" s="3" t="s">
        <v>244</v>
      </c>
    </row>
    <row r="106" spans="1:10" ht="12.75" outlineLevel="1">
      <c r="A106" s="1" t="s">
        <v>12</v>
      </c>
      <c r="B106" s="1" t="s">
        <v>123</v>
      </c>
      <c r="C106" s="1">
        <v>21</v>
      </c>
      <c r="D106" s="1" t="s">
        <v>157</v>
      </c>
      <c r="E106" s="1" t="s">
        <v>158</v>
      </c>
      <c r="F106" s="1" t="s">
        <v>39</v>
      </c>
      <c r="G106" s="2">
        <v>5</v>
      </c>
      <c r="I106" s="4">
        <f t="shared" si="5"/>
        <v>0</v>
      </c>
      <c r="J106" s="3" t="s">
        <v>244</v>
      </c>
    </row>
    <row r="107" spans="1:10" ht="12.75" outlineLevel="1">
      <c r="A107" s="1" t="s">
        <v>12</v>
      </c>
      <c r="B107" s="1" t="s">
        <v>123</v>
      </c>
      <c r="C107" s="1">
        <v>22</v>
      </c>
      <c r="D107" s="1" t="s">
        <v>159</v>
      </c>
      <c r="E107" s="1" t="s">
        <v>160</v>
      </c>
      <c r="F107" s="1" t="s">
        <v>39</v>
      </c>
      <c r="G107" s="2">
        <v>7</v>
      </c>
      <c r="I107" s="4">
        <f t="shared" si="5"/>
        <v>0</v>
      </c>
      <c r="J107" s="3" t="s">
        <v>244</v>
      </c>
    </row>
    <row r="108" spans="1:10" ht="12.75" outlineLevel="1">
      <c r="A108" s="1" t="s">
        <v>12</v>
      </c>
      <c r="B108" s="1" t="s">
        <v>123</v>
      </c>
      <c r="C108" s="1">
        <v>23</v>
      </c>
      <c r="D108" s="1" t="s">
        <v>161</v>
      </c>
      <c r="E108" s="1" t="s">
        <v>162</v>
      </c>
      <c r="F108" s="1" t="s">
        <v>39</v>
      </c>
      <c r="G108" s="2">
        <v>3</v>
      </c>
      <c r="I108" s="4">
        <f t="shared" si="5"/>
        <v>0</v>
      </c>
      <c r="J108" s="3" t="s">
        <v>244</v>
      </c>
    </row>
    <row r="109" spans="1:10" ht="12.75" outlineLevel="1">
      <c r="A109" s="1" t="s">
        <v>12</v>
      </c>
      <c r="B109" s="1" t="s">
        <v>123</v>
      </c>
      <c r="C109" s="1">
        <v>24</v>
      </c>
      <c r="D109" s="1" t="s">
        <v>18</v>
      </c>
      <c r="E109" s="1" t="s">
        <v>163</v>
      </c>
      <c r="F109" s="1" t="s">
        <v>39</v>
      </c>
      <c r="G109" s="2">
        <v>2</v>
      </c>
      <c r="I109" s="4">
        <f t="shared" si="5"/>
        <v>0</v>
      </c>
      <c r="J109" s="3" t="s">
        <v>244</v>
      </c>
    </row>
    <row r="110" spans="1:10" ht="12.75" outlineLevel="1">
      <c r="A110" s="1" t="s">
        <v>12</v>
      </c>
      <c r="B110" s="1" t="s">
        <v>123</v>
      </c>
      <c r="C110" s="1">
        <v>25</v>
      </c>
      <c r="D110" s="1" t="s">
        <v>164</v>
      </c>
      <c r="E110" s="1" t="s">
        <v>165</v>
      </c>
      <c r="F110" s="1" t="s">
        <v>39</v>
      </c>
      <c r="G110" s="2">
        <v>1</v>
      </c>
      <c r="I110" s="4">
        <f t="shared" si="5"/>
        <v>0</v>
      </c>
      <c r="J110" s="3" t="s">
        <v>244</v>
      </c>
    </row>
    <row r="111" spans="1:10" ht="12.75" outlineLevel="1">
      <c r="A111" s="1" t="s">
        <v>12</v>
      </c>
      <c r="B111" s="1" t="s">
        <v>123</v>
      </c>
      <c r="C111" s="1">
        <v>26</v>
      </c>
      <c r="D111" s="1" t="s">
        <v>19</v>
      </c>
      <c r="E111" s="1" t="s">
        <v>166</v>
      </c>
      <c r="F111" s="1" t="s">
        <v>39</v>
      </c>
      <c r="G111" s="2">
        <v>2</v>
      </c>
      <c r="I111" s="4">
        <f t="shared" si="5"/>
        <v>0</v>
      </c>
      <c r="J111" s="3" t="s">
        <v>244</v>
      </c>
    </row>
    <row r="112" spans="1:10" ht="12.75" outlineLevel="1">
      <c r="A112" s="1" t="s">
        <v>12</v>
      </c>
      <c r="B112" s="1" t="s">
        <v>123</v>
      </c>
      <c r="C112" s="1">
        <v>27</v>
      </c>
      <c r="D112" s="1" t="s">
        <v>22</v>
      </c>
      <c r="E112" s="1" t="s">
        <v>167</v>
      </c>
      <c r="F112" s="1" t="s">
        <v>39</v>
      </c>
      <c r="G112" s="2">
        <v>5</v>
      </c>
      <c r="I112" s="4">
        <f t="shared" si="5"/>
        <v>0</v>
      </c>
      <c r="J112" s="3" t="s">
        <v>244</v>
      </c>
    </row>
    <row r="113" spans="1:10" ht="12.75" outlineLevel="1">
      <c r="A113" s="1" t="s">
        <v>12</v>
      </c>
      <c r="B113" s="1" t="s">
        <v>123</v>
      </c>
      <c r="C113" s="1">
        <v>28</v>
      </c>
      <c r="D113" s="1" t="s">
        <v>23</v>
      </c>
      <c r="E113" s="1" t="s">
        <v>168</v>
      </c>
      <c r="F113" s="1" t="s">
        <v>39</v>
      </c>
      <c r="G113" s="2">
        <v>12</v>
      </c>
      <c r="I113" s="4">
        <f t="shared" si="5"/>
        <v>0</v>
      </c>
      <c r="J113" s="3" t="s">
        <v>244</v>
      </c>
    </row>
    <row r="114" spans="1:10" ht="12.75" outlineLevel="1">
      <c r="A114" s="1" t="s">
        <v>12</v>
      </c>
      <c r="B114" s="1" t="s">
        <v>123</v>
      </c>
      <c r="C114" s="1">
        <v>29</v>
      </c>
      <c r="D114" s="1" t="s">
        <v>25</v>
      </c>
      <c r="E114" s="1" t="s">
        <v>169</v>
      </c>
      <c r="F114" s="1" t="s">
        <v>39</v>
      </c>
      <c r="G114" s="2">
        <v>2</v>
      </c>
      <c r="I114" s="4">
        <f t="shared" si="5"/>
        <v>0</v>
      </c>
      <c r="J114" s="3" t="s">
        <v>244</v>
      </c>
    </row>
    <row r="115" spans="1:10" ht="12.75" outlineLevel="1">
      <c r="A115" s="1" t="s">
        <v>34</v>
      </c>
      <c r="B115" s="1" t="s">
        <v>123</v>
      </c>
      <c r="C115" s="1">
        <v>30</v>
      </c>
      <c r="D115" s="1" t="s">
        <v>282</v>
      </c>
      <c r="E115" s="1" t="s">
        <v>283</v>
      </c>
      <c r="F115" s="1" t="s">
        <v>39</v>
      </c>
      <c r="G115" s="2">
        <v>8</v>
      </c>
      <c r="I115" s="4">
        <f t="shared" si="5"/>
        <v>0</v>
      </c>
      <c r="J115" s="3" t="s">
        <v>245</v>
      </c>
    </row>
    <row r="116" spans="1:10" ht="12.75" outlineLevel="1">
      <c r="A116" s="1" t="s">
        <v>12</v>
      </c>
      <c r="B116" s="1" t="s">
        <v>123</v>
      </c>
      <c r="C116" s="1">
        <v>31</v>
      </c>
      <c r="D116" s="1" t="s">
        <v>170</v>
      </c>
      <c r="E116" s="1" t="s">
        <v>238</v>
      </c>
      <c r="F116" s="1" t="s">
        <v>39</v>
      </c>
      <c r="G116" s="2">
        <v>8</v>
      </c>
      <c r="I116" s="4">
        <f t="shared" si="5"/>
        <v>0</v>
      </c>
      <c r="J116" s="3" t="s">
        <v>244</v>
      </c>
    </row>
    <row r="117" spans="1:10" ht="12.75" outlineLevel="1">
      <c r="A117" s="1" t="s">
        <v>34</v>
      </c>
      <c r="B117" s="1" t="s">
        <v>123</v>
      </c>
      <c r="C117" s="1" t="s">
        <v>239</v>
      </c>
      <c r="D117" s="1" t="s">
        <v>240</v>
      </c>
      <c r="E117" s="1" t="s">
        <v>241</v>
      </c>
      <c r="F117" s="1" t="s">
        <v>39</v>
      </c>
      <c r="G117" s="2">
        <v>3</v>
      </c>
      <c r="I117" s="4">
        <f t="shared" si="5"/>
        <v>0</v>
      </c>
      <c r="J117" s="3" t="s">
        <v>245</v>
      </c>
    </row>
    <row r="118" spans="1:10" ht="12.75" outlineLevel="1">
      <c r="A118" s="1" t="s">
        <v>28</v>
      </c>
      <c r="B118" s="1" t="s">
        <v>123</v>
      </c>
      <c r="C118" s="1" t="s">
        <v>242</v>
      </c>
      <c r="D118" s="1" t="s">
        <v>171</v>
      </c>
      <c r="E118" s="1" t="s">
        <v>172</v>
      </c>
      <c r="F118" s="1" t="s">
        <v>31</v>
      </c>
      <c r="G118" s="4">
        <f>SUM(I85:I117)</f>
        <v>0</v>
      </c>
      <c r="I118" s="4">
        <f t="shared" si="5"/>
        <v>0</v>
      </c>
      <c r="J118" s="3" t="s">
        <v>245</v>
      </c>
    </row>
    <row r="119" spans="1:38" s="14" customFormat="1" ht="16.5" customHeight="1">
      <c r="A119" s="9" t="s">
        <v>9</v>
      </c>
      <c r="B119" s="9" t="s">
        <v>173</v>
      </c>
      <c r="C119" s="9" t="s">
        <v>173</v>
      </c>
      <c r="D119" s="9"/>
      <c r="E119" s="9" t="s">
        <v>174</v>
      </c>
      <c r="F119" s="9"/>
      <c r="G119" s="10"/>
      <c r="H119" s="11"/>
      <c r="I119" s="12">
        <f>SUBTOTAL(9,I120:I136)</f>
        <v>0</v>
      </c>
      <c r="J119" s="11"/>
      <c r="K119" s="12"/>
      <c r="L119" s="13"/>
      <c r="M119" s="10"/>
      <c r="N119" s="13"/>
      <c r="O119" s="10"/>
      <c r="P119" s="11"/>
      <c r="Q119" s="12"/>
      <c r="R119" s="11"/>
      <c r="S119" s="12"/>
      <c r="T119" s="11"/>
      <c r="U119" s="12"/>
      <c r="V119" s="11"/>
      <c r="W119" s="12"/>
      <c r="X119" s="11"/>
      <c r="Y119" s="12"/>
      <c r="Z119" s="11"/>
      <c r="AA119" s="12"/>
      <c r="AB119" s="11"/>
      <c r="AC119" s="12"/>
      <c r="AD119" s="11"/>
      <c r="AE119" s="12"/>
      <c r="AF119" s="11"/>
      <c r="AG119" s="12"/>
      <c r="AH119" s="11"/>
      <c r="AI119" s="12"/>
      <c r="AJ119" s="13"/>
      <c r="AK119" s="10"/>
      <c r="AL119" s="12"/>
    </row>
    <row r="120" spans="1:10" ht="12.75" outlineLevel="1">
      <c r="A120" s="1" t="s">
        <v>34</v>
      </c>
      <c r="B120" s="1" t="s">
        <v>173</v>
      </c>
      <c r="C120" s="1">
        <v>1</v>
      </c>
      <c r="D120" s="1" t="s">
        <v>175</v>
      </c>
      <c r="E120" s="1" t="s">
        <v>176</v>
      </c>
      <c r="F120" s="1" t="s">
        <v>76</v>
      </c>
      <c r="G120" s="2">
        <v>1</v>
      </c>
      <c r="I120" s="4">
        <f aca="true" t="shared" si="6" ref="I120:I136">G120*H120</f>
        <v>0</v>
      </c>
      <c r="J120" s="3" t="s">
        <v>245</v>
      </c>
    </row>
    <row r="121" spans="1:10" ht="12.75" outlineLevel="1">
      <c r="A121" s="1" t="s">
        <v>34</v>
      </c>
      <c r="B121" s="1" t="s">
        <v>173</v>
      </c>
      <c r="C121" s="1">
        <v>2</v>
      </c>
      <c r="D121" s="1" t="s">
        <v>177</v>
      </c>
      <c r="E121" s="1" t="s">
        <v>178</v>
      </c>
      <c r="F121" s="1" t="s">
        <v>76</v>
      </c>
      <c r="G121" s="2">
        <v>1</v>
      </c>
      <c r="I121" s="4">
        <f t="shared" si="6"/>
        <v>0</v>
      </c>
      <c r="J121" s="3" t="s">
        <v>245</v>
      </c>
    </row>
    <row r="122" spans="1:10" ht="12.75" outlineLevel="1">
      <c r="A122" s="1" t="s">
        <v>34</v>
      </c>
      <c r="B122" s="1" t="s">
        <v>173</v>
      </c>
      <c r="C122" s="1">
        <v>3</v>
      </c>
      <c r="D122" s="1" t="s">
        <v>179</v>
      </c>
      <c r="E122" s="1" t="s">
        <v>180</v>
      </c>
      <c r="F122" s="1" t="s">
        <v>76</v>
      </c>
      <c r="G122" s="2">
        <v>2</v>
      </c>
      <c r="I122" s="4">
        <f t="shared" si="6"/>
        <v>0</v>
      </c>
      <c r="J122" s="3" t="s">
        <v>245</v>
      </c>
    </row>
    <row r="123" spans="1:10" ht="12.75" outlineLevel="1">
      <c r="A123" s="1" t="s">
        <v>34</v>
      </c>
      <c r="B123" s="1" t="s">
        <v>173</v>
      </c>
      <c r="C123" s="1">
        <v>4</v>
      </c>
      <c r="D123" s="1" t="s">
        <v>181</v>
      </c>
      <c r="E123" s="1" t="s">
        <v>182</v>
      </c>
      <c r="F123" s="1" t="s">
        <v>76</v>
      </c>
      <c r="G123" s="2">
        <v>2</v>
      </c>
      <c r="I123" s="4">
        <f t="shared" si="6"/>
        <v>0</v>
      </c>
      <c r="J123" s="3" t="s">
        <v>245</v>
      </c>
    </row>
    <row r="124" spans="1:10" ht="12.75" outlineLevel="1">
      <c r="A124" s="1" t="s">
        <v>34</v>
      </c>
      <c r="B124" s="1" t="s">
        <v>173</v>
      </c>
      <c r="C124" s="1">
        <v>5</v>
      </c>
      <c r="D124" s="1" t="s">
        <v>183</v>
      </c>
      <c r="E124" s="1" t="s">
        <v>184</v>
      </c>
      <c r="F124" s="1" t="s">
        <v>76</v>
      </c>
      <c r="G124" s="2">
        <v>1</v>
      </c>
      <c r="I124" s="4">
        <f t="shared" si="6"/>
        <v>0</v>
      </c>
      <c r="J124" s="3" t="s">
        <v>245</v>
      </c>
    </row>
    <row r="125" spans="1:10" ht="12.75" outlineLevel="1">
      <c r="A125" s="1" t="s">
        <v>34</v>
      </c>
      <c r="B125" s="1" t="s">
        <v>173</v>
      </c>
      <c r="C125" s="1">
        <v>6</v>
      </c>
      <c r="D125" s="1" t="s">
        <v>185</v>
      </c>
      <c r="E125" s="1" t="s">
        <v>186</v>
      </c>
      <c r="F125" s="1" t="s">
        <v>76</v>
      </c>
      <c r="G125" s="2">
        <v>1</v>
      </c>
      <c r="I125" s="4">
        <f t="shared" si="6"/>
        <v>0</v>
      </c>
      <c r="J125" s="3" t="s">
        <v>245</v>
      </c>
    </row>
    <row r="126" spans="1:10" ht="12.75" outlineLevel="1">
      <c r="A126" s="1" t="s">
        <v>34</v>
      </c>
      <c r="B126" s="1" t="s">
        <v>173</v>
      </c>
      <c r="C126" s="1">
        <v>7</v>
      </c>
      <c r="D126" s="1" t="s">
        <v>187</v>
      </c>
      <c r="E126" s="1" t="s">
        <v>188</v>
      </c>
      <c r="F126" s="1" t="s">
        <v>76</v>
      </c>
      <c r="G126" s="2">
        <v>1</v>
      </c>
      <c r="I126" s="4">
        <f t="shared" si="6"/>
        <v>0</v>
      </c>
      <c r="J126" s="3" t="s">
        <v>245</v>
      </c>
    </row>
    <row r="127" spans="1:10" ht="12.75" outlineLevel="1">
      <c r="A127" s="1" t="s">
        <v>34</v>
      </c>
      <c r="B127" s="1" t="s">
        <v>173</v>
      </c>
      <c r="C127" s="1">
        <v>8</v>
      </c>
      <c r="D127" s="1" t="s">
        <v>189</v>
      </c>
      <c r="E127" s="1" t="s">
        <v>190</v>
      </c>
      <c r="F127" s="1" t="s">
        <v>76</v>
      </c>
      <c r="G127" s="2">
        <v>2</v>
      </c>
      <c r="I127" s="4">
        <f t="shared" si="6"/>
        <v>0</v>
      </c>
      <c r="J127" s="3" t="s">
        <v>245</v>
      </c>
    </row>
    <row r="128" spans="1:10" ht="12.75" outlineLevel="1">
      <c r="A128" s="1" t="s">
        <v>34</v>
      </c>
      <c r="B128" s="1" t="s">
        <v>173</v>
      </c>
      <c r="C128" s="1">
        <v>9</v>
      </c>
      <c r="D128" s="1" t="s">
        <v>191</v>
      </c>
      <c r="E128" s="1" t="s">
        <v>192</v>
      </c>
      <c r="F128" s="1" t="s">
        <v>76</v>
      </c>
      <c r="G128" s="2">
        <v>1</v>
      </c>
      <c r="I128" s="4">
        <f t="shared" si="6"/>
        <v>0</v>
      </c>
      <c r="J128" s="3" t="s">
        <v>245</v>
      </c>
    </row>
    <row r="129" spans="1:10" ht="12.75" outlineLevel="1">
      <c r="A129" s="1" t="s">
        <v>34</v>
      </c>
      <c r="B129" s="1" t="s">
        <v>173</v>
      </c>
      <c r="C129" s="1">
        <v>10</v>
      </c>
      <c r="D129" s="1" t="s">
        <v>193</v>
      </c>
      <c r="E129" s="1" t="s">
        <v>194</v>
      </c>
      <c r="F129" s="1" t="s">
        <v>14</v>
      </c>
      <c r="G129" s="2">
        <v>20</v>
      </c>
      <c r="I129" s="4">
        <f t="shared" si="6"/>
        <v>0</v>
      </c>
      <c r="J129" s="3" t="s">
        <v>245</v>
      </c>
    </row>
    <row r="130" spans="1:10" ht="12.75" outlineLevel="1">
      <c r="A130" s="1" t="s">
        <v>34</v>
      </c>
      <c r="B130" s="1" t="s">
        <v>173</v>
      </c>
      <c r="C130" s="1">
        <v>11</v>
      </c>
      <c r="D130" s="1" t="s">
        <v>195</v>
      </c>
      <c r="E130" s="1" t="s">
        <v>196</v>
      </c>
      <c r="F130" s="1" t="s">
        <v>14</v>
      </c>
      <c r="G130" s="2">
        <v>20</v>
      </c>
      <c r="I130" s="4">
        <f t="shared" si="6"/>
        <v>0</v>
      </c>
      <c r="J130" s="3" t="s">
        <v>245</v>
      </c>
    </row>
    <row r="131" spans="1:10" ht="12.75" outlineLevel="1">
      <c r="A131" s="1" t="s">
        <v>34</v>
      </c>
      <c r="B131" s="1" t="s">
        <v>173</v>
      </c>
      <c r="C131" s="1">
        <v>12</v>
      </c>
      <c r="D131" s="1" t="s">
        <v>197</v>
      </c>
      <c r="E131" s="1" t="s">
        <v>198</v>
      </c>
      <c r="F131" s="1" t="s">
        <v>76</v>
      </c>
      <c r="G131" s="2">
        <v>2</v>
      </c>
      <c r="I131" s="4">
        <f t="shared" si="6"/>
        <v>0</v>
      </c>
      <c r="J131" s="3" t="s">
        <v>245</v>
      </c>
    </row>
    <row r="132" spans="1:10" ht="12.75" outlineLevel="1">
      <c r="A132" s="1" t="s">
        <v>34</v>
      </c>
      <c r="B132" s="1" t="s">
        <v>173</v>
      </c>
      <c r="C132" s="1">
        <v>13</v>
      </c>
      <c r="D132" s="1" t="s">
        <v>199</v>
      </c>
      <c r="E132" s="1" t="s">
        <v>200</v>
      </c>
      <c r="F132" s="1" t="s">
        <v>76</v>
      </c>
      <c r="G132" s="2">
        <v>6</v>
      </c>
      <c r="I132" s="4">
        <f t="shared" si="6"/>
        <v>0</v>
      </c>
      <c r="J132" s="3" t="s">
        <v>245</v>
      </c>
    </row>
    <row r="133" spans="1:10" ht="12.75" outlineLevel="1">
      <c r="A133" s="1" t="s">
        <v>34</v>
      </c>
      <c r="B133" s="1" t="s">
        <v>173</v>
      </c>
      <c r="C133" s="1">
        <v>14</v>
      </c>
      <c r="D133" s="1" t="s">
        <v>201</v>
      </c>
      <c r="E133" s="1" t="s">
        <v>202</v>
      </c>
      <c r="F133" s="1" t="s">
        <v>76</v>
      </c>
      <c r="G133" s="2">
        <v>10</v>
      </c>
      <c r="I133" s="4">
        <f t="shared" si="6"/>
        <v>0</v>
      </c>
      <c r="J133" s="3" t="s">
        <v>245</v>
      </c>
    </row>
    <row r="134" spans="1:10" ht="12.75" outlineLevel="1">
      <c r="A134" s="1" t="s">
        <v>34</v>
      </c>
      <c r="B134" s="1" t="s">
        <v>173</v>
      </c>
      <c r="C134" s="1">
        <v>15</v>
      </c>
      <c r="D134" s="1" t="s">
        <v>203</v>
      </c>
      <c r="E134" s="1" t="s">
        <v>204</v>
      </c>
      <c r="F134" s="1" t="s">
        <v>76</v>
      </c>
      <c r="G134" s="2">
        <v>1</v>
      </c>
      <c r="I134" s="4">
        <f t="shared" si="6"/>
        <v>0</v>
      </c>
      <c r="J134" s="3" t="s">
        <v>245</v>
      </c>
    </row>
    <row r="135" spans="1:10" ht="12.75" outlineLevel="1">
      <c r="A135" s="1" t="s">
        <v>12</v>
      </c>
      <c r="B135" s="1" t="s">
        <v>173</v>
      </c>
      <c r="C135" s="1">
        <v>16</v>
      </c>
      <c r="D135" s="1" t="s">
        <v>13</v>
      </c>
      <c r="E135" s="1" t="s">
        <v>205</v>
      </c>
      <c r="F135" s="1" t="s">
        <v>206</v>
      </c>
      <c r="G135" s="2">
        <v>8</v>
      </c>
      <c r="I135" s="4">
        <f t="shared" si="6"/>
        <v>0</v>
      </c>
      <c r="J135" s="3" t="s">
        <v>244</v>
      </c>
    </row>
    <row r="136" spans="1:10" ht="12.75" outlineLevel="1">
      <c r="A136" s="1" t="s">
        <v>12</v>
      </c>
      <c r="B136" s="1" t="s">
        <v>173</v>
      </c>
      <c r="C136" s="1">
        <v>17</v>
      </c>
      <c r="D136" s="1" t="s">
        <v>15</v>
      </c>
      <c r="E136" s="1" t="s">
        <v>207</v>
      </c>
      <c r="F136" s="1" t="s">
        <v>39</v>
      </c>
      <c r="G136" s="2">
        <v>1</v>
      </c>
      <c r="I136" s="4">
        <f t="shared" si="6"/>
        <v>0</v>
      </c>
      <c r="J136" s="3" t="s">
        <v>244</v>
      </c>
    </row>
    <row r="137" spans="1:38" s="14" customFormat="1" ht="16.5" customHeight="1">
      <c r="A137" s="9" t="s">
        <v>9</v>
      </c>
      <c r="B137" s="9" t="s">
        <v>208</v>
      </c>
      <c r="C137" s="9" t="s">
        <v>208</v>
      </c>
      <c r="D137" s="9"/>
      <c r="E137" s="9" t="s">
        <v>209</v>
      </c>
      <c r="F137" s="9"/>
      <c r="G137" s="10"/>
      <c r="H137" s="11"/>
      <c r="I137" s="12">
        <f>SUBTOTAL(9,I138:I142)</f>
        <v>0</v>
      </c>
      <c r="J137" s="11"/>
      <c r="K137" s="12"/>
      <c r="L137" s="13"/>
      <c r="M137" s="10"/>
      <c r="N137" s="13"/>
      <c r="O137" s="10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3"/>
      <c r="AK137" s="10"/>
      <c r="AL137" s="12"/>
    </row>
    <row r="138" spans="1:10" ht="12.75" outlineLevel="1">
      <c r="A138" s="1" t="s">
        <v>34</v>
      </c>
      <c r="B138" s="1" t="s">
        <v>208</v>
      </c>
      <c r="C138" s="1">
        <v>1</v>
      </c>
      <c r="D138" s="1" t="s">
        <v>284</v>
      </c>
      <c r="E138" s="1" t="s">
        <v>210</v>
      </c>
      <c r="F138" s="1" t="s">
        <v>211</v>
      </c>
      <c r="G138" s="2">
        <v>50</v>
      </c>
      <c r="I138" s="4">
        <f>G138*H138</f>
        <v>0</v>
      </c>
      <c r="J138" s="3" t="s">
        <v>245</v>
      </c>
    </row>
    <row r="139" spans="1:10" ht="12.75" outlineLevel="1">
      <c r="A139" s="1" t="s">
        <v>34</v>
      </c>
      <c r="B139" s="1" t="s">
        <v>208</v>
      </c>
      <c r="C139" s="1">
        <v>2</v>
      </c>
      <c r="D139" s="1" t="s">
        <v>285</v>
      </c>
      <c r="E139" s="1" t="s">
        <v>212</v>
      </c>
      <c r="F139" s="1" t="s">
        <v>211</v>
      </c>
      <c r="G139" s="2">
        <v>50</v>
      </c>
      <c r="I139" s="4">
        <f>G139*H139</f>
        <v>0</v>
      </c>
      <c r="J139" s="3" t="s">
        <v>245</v>
      </c>
    </row>
    <row r="140" spans="1:10" ht="12.75" outlineLevel="1">
      <c r="A140" s="1" t="s">
        <v>12</v>
      </c>
      <c r="B140" s="1" t="s">
        <v>208</v>
      </c>
      <c r="C140" s="1">
        <v>3</v>
      </c>
      <c r="D140" s="1" t="s">
        <v>13</v>
      </c>
      <c r="E140" s="1" t="s">
        <v>213</v>
      </c>
      <c r="F140" s="1" t="s">
        <v>211</v>
      </c>
      <c r="G140" s="2">
        <v>100</v>
      </c>
      <c r="I140" s="4">
        <f>G140*H140</f>
        <v>0</v>
      </c>
      <c r="J140" s="3" t="s">
        <v>244</v>
      </c>
    </row>
    <row r="141" spans="1:10" ht="12.75" outlineLevel="1">
      <c r="A141" s="1" t="s">
        <v>12</v>
      </c>
      <c r="B141" s="1" t="s">
        <v>208</v>
      </c>
      <c r="C141" s="1">
        <v>4</v>
      </c>
      <c r="D141" s="1" t="s">
        <v>15</v>
      </c>
      <c r="E141" s="1" t="s">
        <v>214</v>
      </c>
      <c r="F141" s="1" t="s">
        <v>215</v>
      </c>
      <c r="G141" s="2">
        <v>1</v>
      </c>
      <c r="I141" s="4">
        <v>0</v>
      </c>
      <c r="J141" s="3" t="s">
        <v>244</v>
      </c>
    </row>
    <row r="142" spans="1:10" ht="12.75" outlineLevel="1">
      <c r="A142" s="1" t="s">
        <v>28</v>
      </c>
      <c r="B142" s="1" t="s">
        <v>208</v>
      </c>
      <c r="C142" s="1">
        <v>5</v>
      </c>
      <c r="D142" s="1" t="s">
        <v>216</v>
      </c>
      <c r="E142" s="1" t="s">
        <v>217</v>
      </c>
      <c r="F142" s="1" t="s">
        <v>31</v>
      </c>
      <c r="G142" s="4">
        <f>SUM(I138:I141)</f>
        <v>0</v>
      </c>
      <c r="I142" s="4">
        <f>G142*H142</f>
        <v>0</v>
      </c>
      <c r="J142" s="3" t="s">
        <v>245</v>
      </c>
    </row>
    <row r="143" spans="1:38" s="14" customFormat="1" ht="16.5" customHeight="1">
      <c r="A143" s="9" t="s">
        <v>9</v>
      </c>
      <c r="B143" s="9" t="s">
        <v>218</v>
      </c>
      <c r="C143" s="9" t="s">
        <v>218</v>
      </c>
      <c r="D143" s="9"/>
      <c r="E143" s="9" t="s">
        <v>219</v>
      </c>
      <c r="F143" s="9"/>
      <c r="G143" s="10"/>
      <c r="H143" s="11"/>
      <c r="I143" s="12">
        <f>SUBTOTAL(9,I144:I155)</f>
        <v>0</v>
      </c>
      <c r="J143" s="11"/>
      <c r="K143" s="12"/>
      <c r="L143" s="13"/>
      <c r="M143" s="10"/>
      <c r="N143" s="13"/>
      <c r="O143" s="10"/>
      <c r="P143" s="11"/>
      <c r="Q143" s="12"/>
      <c r="R143" s="11"/>
      <c r="S143" s="12"/>
      <c r="T143" s="11"/>
      <c r="U143" s="12"/>
      <c r="V143" s="11"/>
      <c r="W143" s="12"/>
      <c r="X143" s="11"/>
      <c r="Y143" s="12"/>
      <c r="Z143" s="11"/>
      <c r="AA143" s="12"/>
      <c r="AB143" s="11"/>
      <c r="AC143" s="12"/>
      <c r="AD143" s="11"/>
      <c r="AE143" s="12"/>
      <c r="AF143" s="11"/>
      <c r="AG143" s="12"/>
      <c r="AH143" s="11"/>
      <c r="AI143" s="12"/>
      <c r="AJ143" s="13"/>
      <c r="AK143" s="10"/>
      <c r="AL143" s="12"/>
    </row>
    <row r="144" spans="1:9" ht="12.75" outlineLevel="1">
      <c r="A144" s="1" t="s">
        <v>12</v>
      </c>
      <c r="B144" s="1" t="s">
        <v>218</v>
      </c>
      <c r="C144" s="1">
        <v>1</v>
      </c>
      <c r="D144" s="1" t="s">
        <v>13</v>
      </c>
      <c r="E144" s="1" t="s">
        <v>220</v>
      </c>
      <c r="F144" s="1" t="s">
        <v>46</v>
      </c>
      <c r="G144" s="2">
        <v>0</v>
      </c>
      <c r="I144" s="4">
        <f aca="true" t="shared" si="7" ref="I144:I155">G144*H144</f>
        <v>0</v>
      </c>
    </row>
    <row r="145" spans="1:10" ht="12.75" outlineLevel="1">
      <c r="A145" s="1" t="s">
        <v>12</v>
      </c>
      <c r="B145" s="1" t="s">
        <v>218</v>
      </c>
      <c r="C145" s="1">
        <v>2</v>
      </c>
      <c r="D145" s="1" t="s">
        <v>221</v>
      </c>
      <c r="E145" s="1" t="s">
        <v>286</v>
      </c>
      <c r="F145" s="1" t="s">
        <v>39</v>
      </c>
      <c r="G145" s="2">
        <v>1</v>
      </c>
      <c r="I145" s="4">
        <f t="shared" si="7"/>
        <v>0</v>
      </c>
      <c r="J145" s="3" t="s">
        <v>244</v>
      </c>
    </row>
    <row r="146" spans="1:10" ht="12.75" outlineLevel="1">
      <c r="A146" s="1" t="s">
        <v>12</v>
      </c>
      <c r="B146" s="1" t="s">
        <v>218</v>
      </c>
      <c r="C146" s="1">
        <v>3</v>
      </c>
      <c r="D146" s="1" t="s">
        <v>222</v>
      </c>
      <c r="E146" s="1" t="s">
        <v>287</v>
      </c>
      <c r="F146" s="1" t="s">
        <v>39</v>
      </c>
      <c r="G146" s="2">
        <v>3</v>
      </c>
      <c r="I146" s="4">
        <f t="shared" si="7"/>
        <v>0</v>
      </c>
      <c r="J146" s="3" t="s">
        <v>244</v>
      </c>
    </row>
    <row r="147" spans="1:10" ht="12.75" outlineLevel="1">
      <c r="A147" s="1" t="s">
        <v>12</v>
      </c>
      <c r="B147" s="1" t="s">
        <v>218</v>
      </c>
      <c r="C147" s="1">
        <v>4</v>
      </c>
      <c r="D147" s="1" t="s">
        <v>223</v>
      </c>
      <c r="E147" s="1" t="s">
        <v>288</v>
      </c>
      <c r="F147" s="1" t="s">
        <v>39</v>
      </c>
      <c r="G147" s="2">
        <v>1</v>
      </c>
      <c r="I147" s="4">
        <f t="shared" si="7"/>
        <v>0</v>
      </c>
      <c r="J147" s="3" t="s">
        <v>244</v>
      </c>
    </row>
    <row r="148" spans="1:10" ht="12.75" outlineLevel="1">
      <c r="A148" s="1" t="s">
        <v>12</v>
      </c>
      <c r="B148" s="1" t="s">
        <v>218</v>
      </c>
      <c r="C148" s="1">
        <v>5</v>
      </c>
      <c r="D148" s="1" t="s">
        <v>224</v>
      </c>
      <c r="E148" s="1" t="s">
        <v>289</v>
      </c>
      <c r="F148" s="1" t="s">
        <v>39</v>
      </c>
      <c r="G148" s="2">
        <v>2</v>
      </c>
      <c r="I148" s="4">
        <f t="shared" si="7"/>
        <v>0</v>
      </c>
      <c r="J148" s="3" t="s">
        <v>244</v>
      </c>
    </row>
    <row r="149" spans="1:10" ht="12.75" outlineLevel="1">
      <c r="A149" s="1" t="s">
        <v>12</v>
      </c>
      <c r="B149" s="1" t="s">
        <v>218</v>
      </c>
      <c r="C149" s="1">
        <v>6</v>
      </c>
      <c r="D149" s="1" t="s">
        <v>225</v>
      </c>
      <c r="E149" s="1" t="s">
        <v>290</v>
      </c>
      <c r="F149" s="1" t="s">
        <v>39</v>
      </c>
      <c r="G149" s="2">
        <v>7</v>
      </c>
      <c r="I149" s="4">
        <f t="shared" si="7"/>
        <v>0</v>
      </c>
      <c r="J149" s="3" t="s">
        <v>244</v>
      </c>
    </row>
    <row r="150" spans="1:10" ht="12.75" outlineLevel="1">
      <c r="A150" s="1" t="s">
        <v>12</v>
      </c>
      <c r="B150" s="1" t="s">
        <v>218</v>
      </c>
      <c r="C150" s="1">
        <v>7</v>
      </c>
      <c r="D150" s="1" t="s">
        <v>15</v>
      </c>
      <c r="E150" s="1" t="s">
        <v>329</v>
      </c>
      <c r="F150" s="1" t="s">
        <v>206</v>
      </c>
      <c r="G150" s="2">
        <v>30</v>
      </c>
      <c r="I150" s="4">
        <f t="shared" si="7"/>
        <v>0</v>
      </c>
      <c r="J150" s="3" t="s">
        <v>244</v>
      </c>
    </row>
    <row r="151" spans="1:10" ht="12.75" outlineLevel="1">
      <c r="A151" s="1" t="s">
        <v>12</v>
      </c>
      <c r="B151" s="1" t="s">
        <v>218</v>
      </c>
      <c r="C151" s="1">
        <v>8</v>
      </c>
      <c r="D151" s="1" t="s">
        <v>16</v>
      </c>
      <c r="E151" s="1" t="s">
        <v>226</v>
      </c>
      <c r="F151" s="1" t="s">
        <v>46</v>
      </c>
      <c r="G151" s="2">
        <v>0</v>
      </c>
      <c r="I151" s="4">
        <f t="shared" si="7"/>
        <v>0</v>
      </c>
      <c r="J151" s="3" t="s">
        <v>244</v>
      </c>
    </row>
    <row r="152" spans="1:10" ht="12.75" outlineLevel="1">
      <c r="A152" s="1" t="s">
        <v>12</v>
      </c>
      <c r="B152" s="1" t="s">
        <v>218</v>
      </c>
      <c r="C152" s="1">
        <v>9</v>
      </c>
      <c r="D152" s="1" t="s">
        <v>92</v>
      </c>
      <c r="E152" s="1" t="s">
        <v>227</v>
      </c>
      <c r="F152" s="1" t="s">
        <v>39</v>
      </c>
      <c r="G152" s="2">
        <v>5</v>
      </c>
      <c r="I152" s="4">
        <f t="shared" si="7"/>
        <v>0</v>
      </c>
      <c r="J152" s="3" t="s">
        <v>244</v>
      </c>
    </row>
    <row r="153" spans="1:10" ht="12.75" outlineLevel="1">
      <c r="A153" s="1" t="s">
        <v>12</v>
      </c>
      <c r="B153" s="1" t="s">
        <v>218</v>
      </c>
      <c r="C153" s="1">
        <v>10</v>
      </c>
      <c r="D153" s="1" t="s">
        <v>157</v>
      </c>
      <c r="E153" s="1" t="s">
        <v>330</v>
      </c>
      <c r="F153" s="1" t="s">
        <v>39</v>
      </c>
      <c r="G153" s="2">
        <v>5</v>
      </c>
      <c r="I153" s="4">
        <f t="shared" si="7"/>
        <v>0</v>
      </c>
      <c r="J153" s="3" t="s">
        <v>244</v>
      </c>
    </row>
    <row r="154" spans="1:10" ht="12.75" outlineLevel="1">
      <c r="A154" s="1" t="s">
        <v>12</v>
      </c>
      <c r="B154" s="1" t="s">
        <v>218</v>
      </c>
      <c r="C154" s="1">
        <v>11</v>
      </c>
      <c r="D154" s="1" t="s">
        <v>159</v>
      </c>
      <c r="E154" s="1" t="s">
        <v>228</v>
      </c>
      <c r="F154" s="1" t="s">
        <v>39</v>
      </c>
      <c r="G154" s="2">
        <v>30</v>
      </c>
      <c r="I154" s="4">
        <f t="shared" si="7"/>
        <v>0</v>
      </c>
      <c r="J154" s="3" t="s">
        <v>244</v>
      </c>
    </row>
    <row r="155" spans="1:10" ht="12.75" outlineLevel="1">
      <c r="A155" s="1" t="s">
        <v>12</v>
      </c>
      <c r="B155" s="1" t="s">
        <v>218</v>
      </c>
      <c r="C155" s="1">
        <v>12</v>
      </c>
      <c r="D155" s="1" t="s">
        <v>17</v>
      </c>
      <c r="E155" s="1" t="s">
        <v>229</v>
      </c>
      <c r="F155" s="1" t="s">
        <v>206</v>
      </c>
      <c r="G155" s="2">
        <v>6</v>
      </c>
      <c r="I155" s="4">
        <f t="shared" si="7"/>
        <v>0</v>
      </c>
      <c r="J155" s="3" t="s">
        <v>244</v>
      </c>
    </row>
    <row r="156" spans="1:38" s="14" customFormat="1" ht="16.5" customHeight="1">
      <c r="A156" s="9" t="s">
        <v>9</v>
      </c>
      <c r="B156" s="9" t="s">
        <v>230</v>
      </c>
      <c r="C156" s="9" t="s">
        <v>230</v>
      </c>
      <c r="D156" s="9"/>
      <c r="E156" s="9" t="s">
        <v>231</v>
      </c>
      <c r="F156" s="9"/>
      <c r="G156" s="10"/>
      <c r="H156" s="11"/>
      <c r="I156" s="12">
        <f>SUBTOTAL(9,I157:I166)</f>
        <v>0</v>
      </c>
      <c r="J156" s="11"/>
      <c r="K156" s="12"/>
      <c r="L156" s="13"/>
      <c r="M156" s="10"/>
      <c r="N156" s="13"/>
      <c r="O156" s="10"/>
      <c r="P156" s="11"/>
      <c r="Q156" s="12"/>
      <c r="R156" s="11"/>
      <c r="S156" s="12"/>
      <c r="T156" s="11"/>
      <c r="U156" s="12"/>
      <c r="V156" s="11"/>
      <c r="W156" s="12"/>
      <c r="X156" s="11"/>
      <c r="Y156" s="12"/>
      <c r="Z156" s="11"/>
      <c r="AA156" s="12"/>
      <c r="AB156" s="11"/>
      <c r="AC156" s="12"/>
      <c r="AD156" s="11"/>
      <c r="AE156" s="12"/>
      <c r="AF156" s="11"/>
      <c r="AG156" s="12"/>
      <c r="AH156" s="11"/>
      <c r="AI156" s="12"/>
      <c r="AJ156" s="13"/>
      <c r="AK156" s="10"/>
      <c r="AL156" s="12"/>
    </row>
    <row r="157" spans="1:10" ht="12.75" outlineLevel="1">
      <c r="A157" s="1" t="s">
        <v>34</v>
      </c>
      <c r="B157" s="1" t="s">
        <v>230</v>
      </c>
      <c r="C157" s="1">
        <v>1</v>
      </c>
      <c r="D157" s="1" t="s">
        <v>291</v>
      </c>
      <c r="E157" s="1" t="s">
        <v>294</v>
      </c>
      <c r="F157" s="1" t="s">
        <v>35</v>
      </c>
      <c r="G157" s="2">
        <v>10</v>
      </c>
      <c r="I157" s="4">
        <f aca="true" t="shared" si="8" ref="I157:I166">G157*H157</f>
        <v>0</v>
      </c>
      <c r="J157" s="3" t="s">
        <v>245</v>
      </c>
    </row>
    <row r="158" spans="1:10" ht="12.75" outlineLevel="1">
      <c r="A158" s="1" t="s">
        <v>12</v>
      </c>
      <c r="B158" s="1" t="s">
        <v>230</v>
      </c>
      <c r="C158" s="1">
        <v>1</v>
      </c>
      <c r="D158" s="1" t="s">
        <v>292</v>
      </c>
      <c r="E158" s="1" t="s">
        <v>293</v>
      </c>
      <c r="F158" s="1" t="s">
        <v>39</v>
      </c>
      <c r="G158" s="2">
        <v>10</v>
      </c>
      <c r="I158" s="4">
        <f t="shared" si="8"/>
        <v>0</v>
      </c>
      <c r="J158" s="3" t="s">
        <v>244</v>
      </c>
    </row>
    <row r="159" spans="1:10" ht="12.75" outlineLevel="1">
      <c r="A159" s="1" t="s">
        <v>34</v>
      </c>
      <c r="B159" s="1" t="s">
        <v>230</v>
      </c>
      <c r="C159" s="1">
        <v>1</v>
      </c>
      <c r="D159" s="1" t="s">
        <v>295</v>
      </c>
      <c r="E159" s="1" t="s">
        <v>296</v>
      </c>
      <c r="F159" s="1" t="s">
        <v>21</v>
      </c>
      <c r="G159" s="2">
        <v>6</v>
      </c>
      <c r="I159" s="4">
        <f t="shared" si="8"/>
        <v>0</v>
      </c>
      <c r="J159" s="3" t="s">
        <v>245</v>
      </c>
    </row>
    <row r="160" spans="1:10" ht="12.75" outlineLevel="1">
      <c r="A160" s="1" t="s">
        <v>34</v>
      </c>
      <c r="B160" s="1" t="s">
        <v>230</v>
      </c>
      <c r="C160" s="1">
        <v>1</v>
      </c>
      <c r="D160" s="1" t="s">
        <v>297</v>
      </c>
      <c r="E160" s="1" t="s">
        <v>298</v>
      </c>
      <c r="F160" s="1" t="s">
        <v>21</v>
      </c>
      <c r="G160" s="2">
        <v>6</v>
      </c>
      <c r="I160" s="4">
        <f t="shared" si="8"/>
        <v>0</v>
      </c>
      <c r="J160" s="3" t="s">
        <v>245</v>
      </c>
    </row>
    <row r="161" spans="1:10" ht="12.75" outlineLevel="1">
      <c r="A161" s="1" t="s">
        <v>34</v>
      </c>
      <c r="B161" s="1" t="s">
        <v>230</v>
      </c>
      <c r="C161" s="1">
        <v>1</v>
      </c>
      <c r="D161" s="1" t="s">
        <v>299</v>
      </c>
      <c r="E161" s="1" t="s">
        <v>300</v>
      </c>
      <c r="F161" s="1" t="s">
        <v>21</v>
      </c>
      <c r="G161" s="2">
        <v>6</v>
      </c>
      <c r="I161" s="4">
        <f t="shared" si="8"/>
        <v>0</v>
      </c>
      <c r="J161" s="3" t="s">
        <v>245</v>
      </c>
    </row>
    <row r="162" spans="1:10" ht="12.75" outlineLevel="1">
      <c r="A162" s="1" t="s">
        <v>34</v>
      </c>
      <c r="B162" s="1" t="s">
        <v>230</v>
      </c>
      <c r="C162" s="1">
        <v>1</v>
      </c>
      <c r="D162" s="1" t="s">
        <v>301</v>
      </c>
      <c r="E162" s="1" t="s">
        <v>302</v>
      </c>
      <c r="F162" s="1" t="s">
        <v>14</v>
      </c>
      <c r="G162" s="2">
        <v>62</v>
      </c>
      <c r="I162" s="4">
        <f t="shared" si="8"/>
        <v>0</v>
      </c>
      <c r="J162" s="3" t="s">
        <v>245</v>
      </c>
    </row>
    <row r="163" spans="1:10" ht="12.75" outlineLevel="1">
      <c r="A163" s="1" t="s">
        <v>34</v>
      </c>
      <c r="B163" s="1" t="s">
        <v>230</v>
      </c>
      <c r="C163" s="1">
        <v>1</v>
      </c>
      <c r="D163" s="1" t="s">
        <v>303</v>
      </c>
      <c r="E163" s="1" t="s">
        <v>304</v>
      </c>
      <c r="F163" s="1" t="s">
        <v>14</v>
      </c>
      <c r="G163" s="2">
        <v>27</v>
      </c>
      <c r="I163" s="4">
        <f t="shared" si="8"/>
        <v>0</v>
      </c>
      <c r="J163" s="3" t="s">
        <v>245</v>
      </c>
    </row>
    <row r="164" spans="1:10" ht="12.75" outlineLevel="1">
      <c r="A164" s="1" t="s">
        <v>34</v>
      </c>
      <c r="B164" s="1" t="s">
        <v>230</v>
      </c>
      <c r="C164" s="1">
        <v>1</v>
      </c>
      <c r="D164" s="1" t="s">
        <v>305</v>
      </c>
      <c r="E164" s="1" t="s">
        <v>306</v>
      </c>
      <c r="F164" s="1" t="s">
        <v>14</v>
      </c>
      <c r="G164" s="2">
        <v>62</v>
      </c>
      <c r="I164" s="4">
        <f t="shared" si="8"/>
        <v>0</v>
      </c>
      <c r="J164" s="3" t="s">
        <v>245</v>
      </c>
    </row>
    <row r="165" spans="1:10" ht="12.75" outlineLevel="1">
      <c r="A165" s="1" t="s">
        <v>34</v>
      </c>
      <c r="B165" s="1" t="s">
        <v>230</v>
      </c>
      <c r="C165" s="1">
        <v>1</v>
      </c>
      <c r="D165" s="1" t="s">
        <v>307</v>
      </c>
      <c r="E165" s="1" t="s">
        <v>308</v>
      </c>
      <c r="F165" s="1" t="s">
        <v>14</v>
      </c>
      <c r="G165" s="2">
        <v>27</v>
      </c>
      <c r="I165" s="4">
        <f t="shared" si="8"/>
        <v>0</v>
      </c>
      <c r="J165" s="3" t="s">
        <v>245</v>
      </c>
    </row>
    <row r="166" spans="1:10" ht="12.75" outlineLevel="1">
      <c r="A166" s="1" t="s">
        <v>34</v>
      </c>
      <c r="B166" s="1" t="s">
        <v>230</v>
      </c>
      <c r="C166" s="1">
        <v>1</v>
      </c>
      <c r="D166" s="1" t="s">
        <v>309</v>
      </c>
      <c r="E166" s="1" t="s">
        <v>310</v>
      </c>
      <c r="F166" s="1" t="s">
        <v>14</v>
      </c>
      <c r="G166" s="2">
        <v>10</v>
      </c>
      <c r="I166" s="4">
        <f t="shared" si="8"/>
        <v>0</v>
      </c>
      <c r="J166" s="3" t="s">
        <v>245</v>
      </c>
    </row>
    <row r="167" spans="1:38" s="14" customFormat="1" ht="16.5" customHeight="1">
      <c r="A167" s="9" t="s">
        <v>9</v>
      </c>
      <c r="B167" s="9" t="s">
        <v>232</v>
      </c>
      <c r="C167" s="9" t="s">
        <v>232</v>
      </c>
      <c r="D167" s="9"/>
      <c r="E167" s="9" t="s">
        <v>233</v>
      </c>
      <c r="F167" s="9"/>
      <c r="G167" s="10"/>
      <c r="H167" s="11"/>
      <c r="I167" s="12">
        <f>SUBTOTAL(9,I168:I171)</f>
        <v>0</v>
      </c>
      <c r="J167" s="11"/>
      <c r="K167" s="12"/>
      <c r="L167" s="13"/>
      <c r="M167" s="10"/>
      <c r="N167" s="13"/>
      <c r="O167" s="10"/>
      <c r="P167" s="11"/>
      <c r="Q167" s="12"/>
      <c r="R167" s="11"/>
      <c r="S167" s="12"/>
      <c r="T167" s="11"/>
      <c r="U167" s="12"/>
      <c r="V167" s="11"/>
      <c r="W167" s="12"/>
      <c r="X167" s="11"/>
      <c r="Y167" s="12"/>
      <c r="Z167" s="11"/>
      <c r="AA167" s="12"/>
      <c r="AB167" s="11"/>
      <c r="AC167" s="12"/>
      <c r="AD167" s="11"/>
      <c r="AE167" s="12"/>
      <c r="AF167" s="11"/>
      <c r="AG167" s="12"/>
      <c r="AH167" s="11"/>
      <c r="AI167" s="12"/>
      <c r="AJ167" s="13"/>
      <c r="AK167" s="10"/>
      <c r="AL167" s="12"/>
    </row>
    <row r="168" spans="1:10" ht="12.75" outlineLevel="1">
      <c r="A168" s="1" t="s">
        <v>12</v>
      </c>
      <c r="B168" s="1" t="s">
        <v>232</v>
      </c>
      <c r="C168" s="1">
        <v>1</v>
      </c>
      <c r="D168" s="1" t="s">
        <v>13</v>
      </c>
      <c r="E168" s="1" t="s">
        <v>327</v>
      </c>
      <c r="F168" s="1" t="s">
        <v>206</v>
      </c>
      <c r="G168" s="2">
        <v>24</v>
      </c>
      <c r="I168" s="4">
        <f>G168*H168</f>
        <v>0</v>
      </c>
      <c r="J168" s="3" t="s">
        <v>244</v>
      </c>
    </row>
    <row r="169" spans="1:10" ht="12.75" outlineLevel="1">
      <c r="A169" s="1" t="s">
        <v>12</v>
      </c>
      <c r="B169" s="1" t="s">
        <v>232</v>
      </c>
      <c r="C169" s="1">
        <v>2</v>
      </c>
      <c r="D169" s="1" t="s">
        <v>15</v>
      </c>
      <c r="E169" s="1" t="s">
        <v>328</v>
      </c>
      <c r="F169" s="1" t="s">
        <v>206</v>
      </c>
      <c r="G169" s="2">
        <v>20</v>
      </c>
      <c r="I169" s="4">
        <f>G169*H169</f>
        <v>0</v>
      </c>
      <c r="J169" s="3" t="s">
        <v>244</v>
      </c>
    </row>
    <row r="170" spans="1:10" ht="12.75" outlineLevel="1">
      <c r="A170" s="1" t="s">
        <v>12</v>
      </c>
      <c r="B170" s="1" t="s">
        <v>232</v>
      </c>
      <c r="C170" s="1">
        <v>3</v>
      </c>
      <c r="D170" s="1" t="s">
        <v>16</v>
      </c>
      <c r="E170" s="1" t="s">
        <v>234</v>
      </c>
      <c r="F170" s="1" t="s">
        <v>206</v>
      </c>
      <c r="G170" s="2">
        <v>48</v>
      </c>
      <c r="I170" s="4">
        <f>G170*H170</f>
        <v>0</v>
      </c>
      <c r="J170" s="3" t="s">
        <v>244</v>
      </c>
    </row>
    <row r="171" spans="1:10" ht="12.75" outlineLevel="1">
      <c r="A171" s="1" t="s">
        <v>12</v>
      </c>
      <c r="B171" s="1" t="s">
        <v>232</v>
      </c>
      <c r="C171" s="1">
        <v>4</v>
      </c>
      <c r="D171" s="1" t="s">
        <v>17</v>
      </c>
      <c r="E171" s="1" t="s">
        <v>235</v>
      </c>
      <c r="F171" s="1" t="s">
        <v>39</v>
      </c>
      <c r="G171" s="2">
        <v>1</v>
      </c>
      <c r="I171" s="4">
        <f>G171*H171</f>
        <v>0</v>
      </c>
      <c r="J171" s="3" t="s">
        <v>244</v>
      </c>
    </row>
    <row r="172" spans="1:10" ht="12.75" outlineLevel="1">
      <c r="A172" s="1" t="s">
        <v>12</v>
      </c>
      <c r="B172" s="1" t="s">
        <v>232</v>
      </c>
      <c r="C172" s="1">
        <v>4</v>
      </c>
      <c r="D172" s="1" t="s">
        <v>17</v>
      </c>
      <c r="E172" s="1" t="s">
        <v>311</v>
      </c>
      <c r="F172" s="1" t="s">
        <v>39</v>
      </c>
      <c r="G172" s="2">
        <v>1</v>
      </c>
      <c r="I172" s="4">
        <f>G172*H172</f>
        <v>0</v>
      </c>
      <c r="J172" s="3" t="s">
        <v>244</v>
      </c>
    </row>
    <row r="173" spans="1:38" s="20" customFormat="1" ht="21.75" customHeight="1">
      <c r="A173" s="15"/>
      <c r="B173" s="15"/>
      <c r="C173" s="15"/>
      <c r="D173" s="15"/>
      <c r="E173" s="15" t="s">
        <v>236</v>
      </c>
      <c r="F173" s="15"/>
      <c r="G173" s="16"/>
      <c r="H173" s="17"/>
      <c r="I173" s="18">
        <f>SUBTOTAL(9,I3:I171)</f>
        <v>0</v>
      </c>
      <c r="J173" s="17"/>
      <c r="K173" s="18"/>
      <c r="L173" s="19"/>
      <c r="M173" s="16"/>
      <c r="N173" s="19"/>
      <c r="O173" s="16"/>
      <c r="P173" s="17"/>
      <c r="Q173" s="18"/>
      <c r="R173" s="17"/>
      <c r="S173" s="18"/>
      <c r="T173" s="17"/>
      <c r="U173" s="18"/>
      <c r="V173" s="17"/>
      <c r="W173" s="18"/>
      <c r="X173" s="17"/>
      <c r="Y173" s="18"/>
      <c r="Z173" s="17"/>
      <c r="AA173" s="18"/>
      <c r="AB173" s="17"/>
      <c r="AC173" s="18"/>
      <c r="AD173" s="17"/>
      <c r="AE173" s="18"/>
      <c r="AF173" s="17"/>
      <c r="AG173" s="18"/>
      <c r="AH173" s="17"/>
      <c r="AI173" s="18"/>
      <c r="AJ173" s="19"/>
      <c r="AK173" s="16"/>
      <c r="AL173" s="18"/>
    </row>
  </sheetData>
  <sheetProtection password="CCE8" sheet="1"/>
  <protectedRanges>
    <protectedRange sqref="H2:H172" name="Oblast1"/>
  </protectedRange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PPP, spol. s r.o.,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Poláková</dc:creator>
  <cp:keywords/>
  <dc:description/>
  <cp:lastModifiedBy>Drábek Ladislav</cp:lastModifiedBy>
  <cp:lastPrinted>2019-12-16T06:06:18Z</cp:lastPrinted>
  <dcterms:created xsi:type="dcterms:W3CDTF">2015-07-17T12:36:56Z</dcterms:created>
  <dcterms:modified xsi:type="dcterms:W3CDTF">2020-02-07T09:09:10Z</dcterms:modified>
  <cp:category/>
  <cp:version/>
  <cp:contentType/>
  <cp:contentStatus/>
</cp:coreProperties>
</file>