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23250" windowHeight="12570"/>
  </bookViews>
  <sheets>
    <sheet name="Slaboproudy  PROJEKT" sheetId="9" r:id="rId1"/>
    <sheet name="Slaboprody EPIMO" sheetId="8" r:id="rId2"/>
  </sheets>
  <definedNames>
    <definedName name="CenaStavby" localSheetId="1">#REF!</definedName>
    <definedName name="CenaStavby" localSheetId="0">#REF!</definedName>
    <definedName name="CenaStavby">#REF!</definedName>
    <definedName name="cisloobjektu">#N/A</definedName>
    <definedName name="CisloRozpoctu">#N/A</definedName>
    <definedName name="cislostavby">#N/A</definedName>
    <definedName name="MenaStavby" localSheetId="1">#REF!</definedName>
    <definedName name="MenaStavby" localSheetId="0">#REF!</definedName>
    <definedName name="MenaStavby">#REF!</definedName>
    <definedName name="MistoStavby" localSheetId="1">#REF!</definedName>
    <definedName name="MistoStavby" localSheetId="0">#REF!</definedName>
    <definedName name="MistoStavby">#REF!</definedName>
    <definedName name="nazevobjektu">#N/A</definedName>
    <definedName name="NazevRozpoctu">#N/A</definedName>
    <definedName name="nazevstavby">#N/A</definedName>
    <definedName name="padresa" localSheetId="1">#REF!</definedName>
    <definedName name="padresa" localSheetId="0">#REF!</definedName>
    <definedName name="padresa">#REF!</definedName>
    <definedName name="pmisto" localSheetId="1">#REF!</definedName>
    <definedName name="pmisto" localSheetId="0">#REF!</definedName>
    <definedName name="pmisto">#REF!</definedName>
    <definedName name="PocetMJ">"#REF!"</definedName>
    <definedName name="ppsc" localSheetId="1">#REF!</definedName>
    <definedName name="ppsc" localSheetId="0">#REF!</definedName>
    <definedName name="ppsc">#REF!</definedName>
    <definedName name="Projektant" localSheetId="1">#REF!</definedName>
    <definedName name="Projektant" localSheetId="0">#REF!</definedName>
    <definedName name="Projektant">#REF!</definedName>
    <definedName name="SazbaDPH1">#N/A</definedName>
    <definedName name="SazbaDPH2">#N/A</definedName>
    <definedName name="SloupecCC">"#REF!"</definedName>
    <definedName name="SloupecCisloPol">"#REF!"</definedName>
    <definedName name="SloupecJC">"#REF!"</definedName>
    <definedName name="SloupecMJ">"#REF!"</definedName>
    <definedName name="SloupecMnozstvi">"#REF!"</definedName>
    <definedName name="SloupecNazPol">"#REF!"</definedName>
    <definedName name="SloupecPC">"#REF!"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8" i="8"/>
  <c r="F28"/>
  <c r="J27"/>
  <c r="F27"/>
  <c r="J26"/>
  <c r="F26"/>
  <c r="J25"/>
  <c r="F25"/>
  <c r="J24"/>
  <c r="F24"/>
  <c r="J23"/>
  <c r="F23"/>
  <c r="J22"/>
  <c r="F22"/>
  <c r="J21"/>
  <c r="F21"/>
  <c r="J26" i="9"/>
  <c r="F26"/>
  <c r="J25"/>
  <c r="F25"/>
  <c r="J23"/>
  <c r="F23"/>
  <c r="J22"/>
  <c r="F22"/>
  <c r="J24"/>
  <c r="F24"/>
  <c r="J27"/>
  <c r="F27"/>
  <c r="J28" l="1"/>
  <c r="F28"/>
  <c r="J21"/>
  <c r="F21"/>
  <c r="J20"/>
  <c r="F20"/>
  <c r="J19"/>
  <c r="F19"/>
  <c r="J18"/>
  <c r="F18"/>
  <c r="J17"/>
  <c r="F17"/>
  <c r="J16"/>
  <c r="F16"/>
  <c r="J15"/>
  <c r="F15"/>
  <c r="J14"/>
  <c r="F14"/>
  <c r="J13"/>
  <c r="F13"/>
  <c r="J12"/>
  <c r="F12"/>
  <c r="J11"/>
  <c r="F11"/>
  <c r="J10"/>
  <c r="F10"/>
  <c r="J9"/>
  <c r="F9"/>
  <c r="J8"/>
  <c r="F8"/>
  <c r="F33" l="1"/>
  <c r="J34"/>
  <c r="J15" i="8"/>
  <c r="F15"/>
  <c r="J14"/>
  <c r="F14"/>
  <c r="J19"/>
  <c r="F19"/>
  <c r="J36" i="9" l="1"/>
  <c r="J11" i="8"/>
  <c r="F11"/>
  <c r="J10"/>
  <c r="F10"/>
  <c r="J9"/>
  <c r="F9"/>
  <c r="J8"/>
  <c r="F8"/>
  <c r="J20" l="1"/>
  <c r="F20"/>
  <c r="J18"/>
  <c r="F18"/>
  <c r="J17"/>
  <c r="F17"/>
  <c r="J16"/>
  <c r="F16"/>
  <c r="J13"/>
  <c r="F13"/>
  <c r="J12"/>
  <c r="F12"/>
  <c r="F35" l="1"/>
  <c r="J36"/>
  <c r="J38" l="1"/>
</calcChain>
</file>

<file path=xl/sharedStrings.xml><?xml version="1.0" encoding="utf-8"?>
<sst xmlns="http://schemas.openxmlformats.org/spreadsheetml/2006/main" count="302" uniqueCount="48">
  <si>
    <t>Popis</t>
  </si>
  <si>
    <t>Množství</t>
  </si>
  <si>
    <t>Cena materiálu / jedn.</t>
  </si>
  <si>
    <t xml:space="preserve">Cena materiálu celkem </t>
  </si>
  <si>
    <t>Cena montáže/          jedn.</t>
  </si>
  <si>
    <t>Cena  montáže celkem</t>
  </si>
  <si>
    <t>ks</t>
  </si>
  <si>
    <t>Kč</t>
  </si>
  <si>
    <t>m</t>
  </si>
  <si>
    <t>Materiál celkem bez DPH</t>
  </si>
  <si>
    <t>Montáž celkem bez DPH</t>
  </si>
  <si>
    <t>Celkové náklady bez DPH</t>
  </si>
  <si>
    <t>Drobný spotřební a instalační materiál</t>
  </si>
  <si>
    <t>kpl</t>
  </si>
  <si>
    <t>Oživení a nastavení systému, zkoušky, výchozí revize</t>
  </si>
  <si>
    <t>Režijní náklady</t>
  </si>
  <si>
    <t>AKCE:Portmoneum - Muzeum Josefa Váchala, T. Novákové 75, 570 01, Litomyšl
                                                                      10.10.2016</t>
  </si>
  <si>
    <t>G8 Koncentrátor v plastovém krytu pro 8 zón</t>
  </si>
  <si>
    <t xml:space="preserve">RLM radiový linkový modul </t>
  </si>
  <si>
    <t xml:space="preserve">OUT výstupní jednotka </t>
  </si>
  <si>
    <t>Minipir Octopus</t>
  </si>
  <si>
    <t>Cenový rozpočet EZS, EPS, kamerový systém</t>
  </si>
  <si>
    <t>J-Y(st)Y 1x2x0.8 červený požární kabel</t>
  </si>
  <si>
    <t>HIKVISION DS-2CD2D21G0/M-D/NF (2.8mm)</t>
  </si>
  <si>
    <t>Bullet IP kamera; Počet megapixelů: 3 megapixely; Venkovní provedení; Délka přísvitu: 30 metrů; Typ objektivu: monofokální; WDR: 120dB reálné; Citlivost: vysoká - Light Fighter</t>
  </si>
  <si>
    <t xml:space="preserve"> Mini IP kamera; Počet megapixelů: 2 megapixely; Vnitřní provedení; Délka přísvitu max.: bez IR osvětlení; Typ objektivu: monofokální; WDR: 120dB reálné; Citlivost: standardní</t>
  </si>
  <si>
    <t>HIKVISION DS-2CD2035FWD-I (2.8mm)</t>
  </si>
  <si>
    <t>Bullet IP kamera; Počet megapixelů: 3 megapixely; Venkovní provedení; Délka přísvitu: 80 metrů; Typ objektivu: monofokální; WDR: 120dB reálné; Citlivost: vysoká - Light Fighter</t>
  </si>
  <si>
    <t>Záznamové zařízení - Počet kamer IP: do 8 kamer; Počet PoE portů:8x PoE; Počet HDD slotů:2x; Max. rozlišení záznamu:8 Megapixel; Datová propustnost (In / Out):80 / 160 Mbps; Video výstup:HDMI / VGA;</t>
  </si>
  <si>
    <t>3TB WD Purple speciální série HDD vyvinuta spec. pro kamerové účely a pro trvalý provoz v náročných aplikacích a nonstop dohledech</t>
  </si>
  <si>
    <t>HIKVISION DS-7608NI-K2/8P</t>
  </si>
  <si>
    <t>HIKVISION DS-2CD2T35FWD-I8 (2.8mm)</t>
  </si>
  <si>
    <t>UPS 1200VA Automatický start po výpadku 230V; včetně akumulátoru, USB; 230V</t>
  </si>
  <si>
    <t>UTP CAT 6 datový kabel pro kamerový systém</t>
  </si>
  <si>
    <t xml:space="preserve">Instalační kabel EZS - VD 6 </t>
  </si>
  <si>
    <t>Oživení kamerového systému</t>
  </si>
  <si>
    <t>Demontáž čidel a provizorní programování před rekonstrukcí</t>
  </si>
  <si>
    <t>2/2019</t>
  </si>
  <si>
    <t>Trubka ohebná 2336/LPE-2, vnitřní průměr 36</t>
  </si>
  <si>
    <t>Trubka ohebná 2323/LPE-2 vnitřní průměr 23</t>
  </si>
  <si>
    <t>Trubka ohebná 2316/LPE-2 vnitřní průměr 16</t>
  </si>
  <si>
    <t>Kabel CYKY-J 3x1,5</t>
  </si>
  <si>
    <t>Krabice Krabice KP 64/LD NA - přístrojová do sádrokartonu</t>
  </si>
  <si>
    <t>Trubka ohebná 2329/LPE-2 vnitřní průměr 29</t>
  </si>
  <si>
    <t>Zásuvka 1x230V</t>
  </si>
  <si>
    <t>Mini IP kamera; Počet megapixelů: 2 megapixely; Vnitřní provedení; Délka přísvitu max.: bez IR osvětlení; Typ objektivu: monofokální; WDR: 120dB reálné; Citlivost: standardní</t>
  </si>
  <si>
    <t>Cenový rozpočet EZS, EPS, kamerový systém, příprava pro AV techniku</t>
  </si>
  <si>
    <t>AKCE: Rekonstrukce objektu Portmoneum - Muzeum Josefa Váchala, T. Novákové 75, 570 01, Litomyšl
                                                                      10.10.2016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</si>
</sst>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Protection="1"/>
    <xf numFmtId="0" fontId="1" fillId="0" borderId="0" xfId="0" applyFont="1" applyAlignment="1" applyProtection="1">
      <alignment horizontal="right"/>
    </xf>
    <xf numFmtId="0" fontId="1" fillId="0" borderId="0" xfId="0" applyFont="1"/>
    <xf numFmtId="0" fontId="1" fillId="0" borderId="0" xfId="0" applyFont="1" applyFill="1"/>
    <xf numFmtId="0" fontId="1" fillId="0" borderId="0" xfId="0" applyFont="1" applyBorder="1" applyProtection="1"/>
    <xf numFmtId="0" fontId="1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</xf>
    <xf numFmtId="0" fontId="4" fillId="0" borderId="0" xfId="0" applyFont="1" applyFill="1" applyAlignment="1" applyProtection="1">
      <alignment vertical="top" wrapText="1"/>
    </xf>
    <xf numFmtId="0" fontId="4" fillId="0" borderId="0" xfId="0" applyFont="1" applyFill="1"/>
    <xf numFmtId="0" fontId="1" fillId="0" borderId="0" xfId="0" applyFont="1" applyFill="1" applyBorder="1" applyProtection="1"/>
    <xf numFmtId="0" fontId="1" fillId="3" borderId="0" xfId="0" applyFont="1" applyFill="1" applyBorder="1" applyProtection="1"/>
    <xf numFmtId="164" fontId="1" fillId="3" borderId="0" xfId="0" applyNumberFormat="1" applyFont="1" applyFill="1" applyBorder="1" applyProtection="1"/>
    <xf numFmtId="164" fontId="1" fillId="0" borderId="0" xfId="0" applyNumberFormat="1" applyFont="1" applyFill="1" applyBorder="1" applyProtection="1"/>
    <xf numFmtId="0" fontId="5" fillId="0" borderId="0" xfId="0" applyFont="1" applyBorder="1"/>
    <xf numFmtId="0" fontId="2" fillId="0" borderId="0" xfId="0" applyFont="1" applyFill="1" applyBorder="1" applyProtection="1"/>
    <xf numFmtId="164" fontId="2" fillId="0" borderId="0" xfId="0" applyNumberFormat="1" applyFont="1" applyFill="1" applyBorder="1" applyProtection="1"/>
    <xf numFmtId="164" fontId="2" fillId="0" borderId="0" xfId="0" applyNumberFormat="1" applyFont="1" applyFill="1" applyBorder="1" applyAlignment="1" applyProtection="1"/>
    <xf numFmtId="0" fontId="2" fillId="0" borderId="0" xfId="0" applyFont="1" applyFill="1"/>
    <xf numFmtId="0" fontId="6" fillId="0" borderId="0" xfId="0" applyFont="1" applyFill="1" applyBorder="1" applyProtection="1"/>
    <xf numFmtId="164" fontId="6" fillId="0" borderId="0" xfId="0" applyNumberFormat="1" applyFont="1" applyFill="1" applyBorder="1" applyProtection="1"/>
    <xf numFmtId="164" fontId="6" fillId="0" borderId="0" xfId="0" applyNumberFormat="1" applyFont="1" applyFill="1" applyBorder="1" applyAlignment="1" applyProtection="1"/>
    <xf numFmtId="0" fontId="6" fillId="0" borderId="0" xfId="0" applyFont="1" applyFill="1" applyProtection="1"/>
    <xf numFmtId="164" fontId="2" fillId="0" borderId="0" xfId="0" applyNumberFormat="1" applyFont="1" applyFill="1" applyProtection="1"/>
    <xf numFmtId="0" fontId="2" fillId="0" borderId="0" xfId="0" applyFont="1" applyFill="1" applyProtection="1"/>
    <xf numFmtId="0" fontId="6" fillId="0" borderId="0" xfId="0" applyFont="1" applyFill="1"/>
    <xf numFmtId="164" fontId="6" fillId="0" borderId="0" xfId="0" applyNumberFormat="1" applyFont="1" applyFill="1" applyProtection="1"/>
    <xf numFmtId="0" fontId="1" fillId="3" borderId="0" xfId="0" applyFont="1" applyFill="1" applyProtection="1"/>
    <xf numFmtId="0" fontId="2" fillId="0" borderId="1" xfId="0" applyFont="1" applyFill="1" applyBorder="1" applyProtection="1"/>
    <xf numFmtId="164" fontId="2" fillId="0" borderId="1" xfId="0" applyNumberFormat="1" applyFont="1" applyFill="1" applyBorder="1" applyProtection="1"/>
    <xf numFmtId="164" fontId="2" fillId="0" borderId="1" xfId="0" applyNumberFormat="1" applyFont="1" applyFill="1" applyBorder="1" applyAlignment="1" applyProtection="1"/>
    <xf numFmtId="164" fontId="2" fillId="0" borderId="1" xfId="0" applyNumberFormat="1" applyFont="1" applyBorder="1" applyAlignment="1" applyProtection="1"/>
    <xf numFmtId="0" fontId="5" fillId="0" borderId="1" xfId="0" applyFont="1" applyBorder="1" applyProtection="1"/>
    <xf numFmtId="164" fontId="5" fillId="0" borderId="1" xfId="0" applyNumberFormat="1" applyFont="1" applyBorder="1" applyProtection="1"/>
    <xf numFmtId="0" fontId="7" fillId="3" borderId="0" xfId="0" applyFont="1" applyFill="1" applyBorder="1" applyAlignment="1" applyProtection="1">
      <alignment shrinkToFit="1"/>
    </xf>
    <xf numFmtId="164" fontId="7" fillId="2" borderId="0" xfId="0" applyNumberFormat="1" applyFont="1" applyFill="1" applyBorder="1" applyAlignment="1" applyProtection="1">
      <alignment shrinkToFit="1"/>
      <protection locked="0"/>
    </xf>
    <xf numFmtId="164" fontId="7" fillId="3" borderId="0" xfId="0" applyNumberFormat="1" applyFont="1" applyFill="1" applyBorder="1" applyAlignment="1" applyProtection="1">
      <alignment shrinkToFit="1"/>
    </xf>
    <xf numFmtId="0" fontId="8" fillId="3" borderId="0" xfId="0" applyFont="1" applyFill="1" applyBorder="1" applyAlignment="1">
      <alignment shrinkToFit="1"/>
    </xf>
    <xf numFmtId="0" fontId="8" fillId="0" borderId="0" xfId="0" applyFont="1" applyBorder="1" applyAlignment="1">
      <alignment shrinkToFit="1"/>
    </xf>
    <xf numFmtId="0" fontId="7" fillId="0" borderId="0" xfId="0" applyFont="1" applyFill="1" applyBorder="1" applyAlignment="1" applyProtection="1">
      <alignment shrinkToFit="1"/>
    </xf>
    <xf numFmtId="164" fontId="7" fillId="0" borderId="0" xfId="0" applyNumberFormat="1" applyFont="1" applyFill="1" applyBorder="1" applyAlignment="1" applyProtection="1">
      <alignment shrinkToFit="1"/>
    </xf>
    <xf numFmtId="0" fontId="7" fillId="0" borderId="1" xfId="0" applyFont="1" applyFill="1" applyBorder="1" applyAlignment="1" applyProtection="1">
      <alignment shrinkToFit="1"/>
    </xf>
    <xf numFmtId="164" fontId="7" fillId="2" borderId="1" xfId="0" applyNumberFormat="1" applyFont="1" applyFill="1" applyBorder="1" applyAlignment="1" applyProtection="1">
      <alignment shrinkToFit="1"/>
      <protection locked="0"/>
    </xf>
    <xf numFmtId="0" fontId="7" fillId="3" borderId="1" xfId="0" applyFont="1" applyFill="1" applyBorder="1" applyAlignment="1" applyProtection="1">
      <alignment shrinkToFit="1"/>
    </xf>
    <xf numFmtId="164" fontId="7" fillId="3" borderId="1" xfId="0" applyNumberFormat="1" applyFont="1" applyFill="1" applyBorder="1" applyAlignment="1" applyProtection="1">
      <alignment shrinkToFit="1"/>
    </xf>
    <xf numFmtId="164" fontId="7" fillId="0" borderId="1" xfId="0" applyNumberFormat="1" applyFont="1" applyFill="1" applyBorder="1" applyAlignment="1" applyProtection="1">
      <alignment shrinkToFit="1"/>
    </xf>
    <xf numFmtId="0" fontId="3" fillId="3" borderId="0" xfId="0" applyFont="1" applyFill="1" applyAlignment="1" applyProtection="1">
      <alignment horizontal="center"/>
    </xf>
    <xf numFmtId="0" fontId="2" fillId="3" borderId="0" xfId="0" applyFont="1" applyFill="1" applyBorder="1" applyProtection="1"/>
    <xf numFmtId="0" fontId="6" fillId="3" borderId="0" xfId="0" applyFont="1" applyFill="1" applyProtection="1"/>
    <xf numFmtId="0" fontId="5" fillId="3" borderId="1" xfId="0" applyFont="1" applyFill="1" applyBorder="1" applyProtection="1"/>
    <xf numFmtId="0" fontId="1" fillId="3" borderId="0" xfId="0" applyFont="1" applyFill="1"/>
    <xf numFmtId="0" fontId="1" fillId="3" borderId="0" xfId="0" applyFont="1" applyFill="1" applyBorder="1" applyAlignment="1" applyProtection="1">
      <alignment horizontal="left" wrapText="1"/>
    </xf>
    <xf numFmtId="0" fontId="4" fillId="3" borderId="0" xfId="0" applyFont="1" applyFill="1" applyBorder="1" applyProtection="1"/>
    <xf numFmtId="0" fontId="4" fillId="3" borderId="5" xfId="0" applyFont="1" applyFill="1" applyBorder="1" applyProtection="1"/>
    <xf numFmtId="0" fontId="5" fillId="0" borderId="6" xfId="0" applyFont="1" applyBorder="1" applyProtection="1"/>
    <xf numFmtId="0" fontId="7" fillId="3" borderId="0" xfId="0" applyFont="1" applyFill="1" applyAlignment="1">
      <alignment wrapText="1" shrinkToFit="1"/>
    </xf>
    <xf numFmtId="0" fontId="7" fillId="3" borderId="0" xfId="0" applyFont="1" applyFill="1" applyAlignment="1">
      <alignment shrinkToFit="1"/>
    </xf>
    <xf numFmtId="164" fontId="7" fillId="2" borderId="0" xfId="0" applyNumberFormat="1" applyFont="1" applyFill="1" applyAlignment="1" applyProtection="1">
      <alignment shrinkToFit="1"/>
      <protection locked="0"/>
    </xf>
    <xf numFmtId="164" fontId="7" fillId="3" borderId="0" xfId="0" applyNumberFormat="1" applyFont="1" applyFill="1" applyAlignment="1">
      <alignment shrinkToFit="1"/>
    </xf>
    <xf numFmtId="0" fontId="8" fillId="3" borderId="0" xfId="0" applyFont="1" applyFill="1" applyAlignment="1">
      <alignment shrinkToFit="1"/>
    </xf>
    <xf numFmtId="0" fontId="8" fillId="0" borderId="0" xfId="0" applyFont="1" applyAlignment="1">
      <alignment shrinkToFit="1"/>
    </xf>
    <xf numFmtId="164" fontId="7" fillId="0" borderId="0" xfId="0" applyNumberFormat="1" applyFont="1" applyFill="1" applyBorder="1" applyAlignment="1" applyProtection="1">
      <alignment shrinkToFit="1"/>
      <protection locked="0"/>
    </xf>
    <xf numFmtId="0" fontId="7" fillId="0" borderId="0" xfId="0" applyFont="1" applyFill="1" applyBorder="1" applyAlignment="1" applyProtection="1">
      <alignment wrapText="1" shrinkToFit="1"/>
    </xf>
    <xf numFmtId="0" fontId="8" fillId="0" borderId="0" xfId="0" applyFont="1" applyFill="1" applyBorder="1" applyAlignment="1">
      <alignment shrinkToFit="1"/>
    </xf>
    <xf numFmtId="0" fontId="7" fillId="0" borderId="0" xfId="0" applyFont="1" applyFill="1" applyBorder="1" applyAlignment="1">
      <alignment shrinkToFit="1"/>
    </xf>
    <xf numFmtId="0" fontId="7" fillId="0" borderId="0" xfId="0" applyFont="1" applyFill="1" applyAlignment="1">
      <alignment shrinkToFit="1"/>
    </xf>
    <xf numFmtId="164" fontId="7" fillId="0" borderId="0" xfId="0" applyNumberFormat="1" applyFont="1" applyFill="1" applyAlignment="1" applyProtection="1">
      <alignment shrinkToFit="1"/>
      <protection locked="0"/>
    </xf>
    <xf numFmtId="164" fontId="7" fillId="0" borderId="0" xfId="0" applyNumberFormat="1" applyFont="1" applyFill="1" applyAlignment="1">
      <alignment shrinkToFit="1"/>
    </xf>
    <xf numFmtId="0" fontId="8" fillId="0" borderId="0" xfId="0" applyFont="1" applyFill="1" applyAlignment="1">
      <alignment shrinkToFit="1"/>
    </xf>
    <xf numFmtId="0" fontId="7" fillId="0" borderId="0" xfId="0" applyFont="1" applyFill="1" applyAlignment="1">
      <alignment wrapText="1" shrinkToFit="1"/>
    </xf>
    <xf numFmtId="49" fontId="1" fillId="3" borderId="0" xfId="0" applyNumberFormat="1" applyFont="1" applyFill="1" applyProtection="1"/>
    <xf numFmtId="164" fontId="8" fillId="0" borderId="0" xfId="0" applyNumberFormat="1" applyFont="1" applyFill="1" applyBorder="1" applyAlignment="1">
      <alignment shrinkToFit="1"/>
    </xf>
    <xf numFmtId="0" fontId="4" fillId="3" borderId="7" xfId="0" applyFont="1" applyFill="1" applyBorder="1" applyProtection="1"/>
    <xf numFmtId="0" fontId="2" fillId="0" borderId="8" xfId="0" applyFont="1" applyFill="1" applyBorder="1" applyProtection="1"/>
    <xf numFmtId="164" fontId="2" fillId="0" borderId="8" xfId="0" applyNumberFormat="1" applyFont="1" applyFill="1" applyBorder="1" applyProtection="1"/>
    <xf numFmtId="164" fontId="2" fillId="0" borderId="8" xfId="0" applyNumberFormat="1" applyFont="1" applyFill="1" applyBorder="1" applyAlignment="1" applyProtection="1"/>
    <xf numFmtId="164" fontId="2" fillId="0" borderId="8" xfId="0" applyNumberFormat="1" applyFont="1" applyBorder="1" applyAlignment="1" applyProtection="1"/>
    <xf numFmtId="0" fontId="5" fillId="3" borderId="8" xfId="0" applyFont="1" applyFill="1" applyBorder="1" applyProtection="1"/>
    <xf numFmtId="0" fontId="5" fillId="0" borderId="8" xfId="0" applyFont="1" applyBorder="1" applyProtection="1"/>
    <xf numFmtId="164" fontId="5" fillId="0" borderId="8" xfId="0" applyNumberFormat="1" applyFont="1" applyBorder="1" applyProtection="1"/>
    <xf numFmtId="0" fontId="5" fillId="0" borderId="9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0" fontId="1" fillId="0" borderId="4" xfId="0" applyFont="1" applyFill="1" applyBorder="1"/>
    <xf numFmtId="49" fontId="1" fillId="3" borderId="0" xfId="0" applyNumberFormat="1" applyFont="1" applyFill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showGridLines="0" tabSelected="1" showWhiteSpace="0" view="pageLayout" topLeftCell="A5" zoomScaleNormal="100" workbookViewId="0">
      <selection activeCell="J33" sqref="J33"/>
    </sheetView>
  </sheetViews>
  <sheetFormatPr defaultColWidth="9.140625" defaultRowHeight="12.75"/>
  <cols>
    <col min="1" max="1" width="57.85546875" style="3" customWidth="1"/>
    <col min="2" max="2" width="6" style="3" customWidth="1"/>
    <col min="3" max="3" width="3.28515625" style="3" customWidth="1"/>
    <col min="4" max="4" width="10.7109375" style="3" customWidth="1"/>
    <col min="5" max="5" width="3.28515625" style="3" customWidth="1"/>
    <col min="6" max="6" width="10.7109375" style="3" customWidth="1"/>
    <col min="7" max="7" width="3.28515625" style="3" customWidth="1"/>
    <col min="8" max="8" width="10.7109375" style="50" customWidth="1"/>
    <col min="9" max="9" width="3.28515625" style="3" customWidth="1"/>
    <col min="10" max="10" width="10.7109375" style="3" customWidth="1"/>
    <col min="11" max="11" width="3.85546875" style="3" customWidth="1"/>
    <col min="12" max="16384" width="9.140625" style="3"/>
  </cols>
  <sheetData>
    <row r="1" spans="1:12" hidden="1">
      <c r="A1" s="1"/>
      <c r="B1" s="1"/>
      <c r="C1" s="1"/>
      <c r="D1" s="1"/>
      <c r="E1" s="1"/>
      <c r="F1" s="1"/>
      <c r="G1" s="1"/>
      <c r="H1" s="27"/>
      <c r="I1" s="1"/>
      <c r="J1" s="1"/>
      <c r="K1" s="2"/>
    </row>
    <row r="2" spans="1:12" ht="9.6" customHeight="1">
      <c r="A2" s="27"/>
      <c r="B2" s="1"/>
      <c r="C2" s="1"/>
      <c r="D2" s="1"/>
      <c r="E2" s="1"/>
      <c r="F2" s="2"/>
      <c r="G2" s="1"/>
      <c r="H2" s="27"/>
      <c r="I2" s="1"/>
      <c r="J2" s="1"/>
      <c r="K2" s="1"/>
    </row>
    <row r="3" spans="1:12" ht="17.45" customHeight="1">
      <c r="A3" s="27"/>
      <c r="B3" s="1"/>
      <c r="C3" s="1"/>
      <c r="D3" s="1"/>
      <c r="E3" s="1"/>
      <c r="F3" s="2"/>
      <c r="G3" s="1"/>
      <c r="H3" s="70"/>
      <c r="I3" s="1"/>
      <c r="J3" s="87" t="s">
        <v>37</v>
      </c>
      <c r="K3" s="70"/>
    </row>
    <row r="4" spans="1:12" ht="16.899999999999999" customHeight="1">
      <c r="A4" s="81" t="s">
        <v>46</v>
      </c>
      <c r="B4" s="81"/>
      <c r="C4" s="81"/>
      <c r="D4" s="81"/>
      <c r="E4" s="81"/>
      <c r="F4" s="81"/>
      <c r="G4" s="81"/>
      <c r="H4" s="81"/>
      <c r="I4" s="81"/>
      <c r="J4" s="81"/>
      <c r="K4" s="1"/>
    </row>
    <row r="5" spans="1:12" s="4" customFormat="1" ht="19.149999999999999" customHeight="1">
      <c r="A5" s="82" t="s">
        <v>47</v>
      </c>
      <c r="B5" s="83"/>
      <c r="C5" s="83"/>
      <c r="D5" s="83"/>
      <c r="E5" s="83"/>
      <c r="F5" s="83"/>
      <c r="G5" s="83"/>
      <c r="H5" s="83"/>
      <c r="I5" s="83"/>
      <c r="J5" s="83"/>
      <c r="K5" s="86"/>
    </row>
    <row r="6" spans="1:12" s="6" customFormat="1" ht="4.1500000000000004" customHeight="1">
      <c r="A6" s="7"/>
      <c r="B6" s="7"/>
      <c r="C6" s="7"/>
      <c r="D6" s="7"/>
      <c r="E6" s="7"/>
      <c r="F6" s="7"/>
      <c r="G6" s="7"/>
      <c r="H6" s="46"/>
      <c r="I6" s="7"/>
      <c r="J6" s="7"/>
      <c r="K6" s="7"/>
    </row>
    <row r="7" spans="1:12" s="9" customFormat="1" ht="12.75" customHeight="1">
      <c r="A7" s="8" t="s">
        <v>0</v>
      </c>
      <c r="B7" s="85" t="s">
        <v>1</v>
      </c>
      <c r="C7" s="85"/>
      <c r="D7" s="85" t="s">
        <v>2</v>
      </c>
      <c r="E7" s="85"/>
      <c r="F7" s="85" t="s">
        <v>3</v>
      </c>
      <c r="G7" s="85"/>
      <c r="H7" s="85" t="s">
        <v>4</v>
      </c>
      <c r="I7" s="85"/>
      <c r="J7" s="85" t="s">
        <v>5</v>
      </c>
      <c r="K7" s="85"/>
    </row>
    <row r="8" spans="1:12" s="60" customFormat="1" ht="11.85" customHeight="1">
      <c r="A8" s="55" t="s">
        <v>18</v>
      </c>
      <c r="B8" s="56">
        <v>1</v>
      </c>
      <c r="C8" s="56" t="s">
        <v>6</v>
      </c>
      <c r="D8" s="57">
        <v>0</v>
      </c>
      <c r="E8" s="56" t="s">
        <v>7</v>
      </c>
      <c r="F8" s="58">
        <f t="shared" ref="F8:F28" si="0">B8*D8</f>
        <v>0</v>
      </c>
      <c r="G8" s="56" t="s">
        <v>7</v>
      </c>
      <c r="H8" s="57">
        <v>0</v>
      </c>
      <c r="I8" s="56" t="s">
        <v>7</v>
      </c>
      <c r="J8" s="58">
        <f t="shared" ref="J8:J28" si="1">B8*H8</f>
        <v>0</v>
      </c>
      <c r="K8" s="56" t="s">
        <v>7</v>
      </c>
      <c r="L8" s="59"/>
    </row>
    <row r="9" spans="1:12" s="60" customFormat="1" ht="12.4" customHeight="1">
      <c r="A9" s="56" t="s">
        <v>19</v>
      </c>
      <c r="B9" s="56">
        <v>1</v>
      </c>
      <c r="C9" s="56" t="s">
        <v>6</v>
      </c>
      <c r="D9" s="57">
        <v>0</v>
      </c>
      <c r="E9" s="56" t="s">
        <v>7</v>
      </c>
      <c r="F9" s="58">
        <f>B9*D9</f>
        <v>0</v>
      </c>
      <c r="G9" s="56" t="s">
        <v>7</v>
      </c>
      <c r="H9" s="57">
        <v>0</v>
      </c>
      <c r="I9" s="56" t="s">
        <v>7</v>
      </c>
      <c r="J9" s="58">
        <f>B9*H9</f>
        <v>0</v>
      </c>
      <c r="K9" s="56" t="s">
        <v>7</v>
      </c>
      <c r="L9" s="59"/>
    </row>
    <row r="10" spans="1:12" s="60" customFormat="1" ht="12.4" customHeight="1">
      <c r="A10" s="56" t="s">
        <v>20</v>
      </c>
      <c r="B10" s="56">
        <v>15</v>
      </c>
      <c r="C10" s="56" t="s">
        <v>6</v>
      </c>
      <c r="D10" s="57">
        <v>0</v>
      </c>
      <c r="E10" s="56" t="s">
        <v>7</v>
      </c>
      <c r="F10" s="58">
        <f t="shared" si="0"/>
        <v>0</v>
      </c>
      <c r="G10" s="56" t="s">
        <v>7</v>
      </c>
      <c r="H10" s="57">
        <v>0</v>
      </c>
      <c r="I10" s="56" t="s">
        <v>7</v>
      </c>
      <c r="J10" s="58">
        <f t="shared" si="1"/>
        <v>0</v>
      </c>
      <c r="K10" s="56" t="s">
        <v>7</v>
      </c>
      <c r="L10" s="59"/>
    </row>
    <row r="11" spans="1:12" s="60" customFormat="1" ht="12.4" customHeight="1">
      <c r="A11" s="56" t="s">
        <v>17</v>
      </c>
      <c r="B11" s="56">
        <v>1</v>
      </c>
      <c r="C11" s="56" t="s">
        <v>6</v>
      </c>
      <c r="D11" s="57">
        <v>0</v>
      </c>
      <c r="E11" s="56" t="s">
        <v>7</v>
      </c>
      <c r="F11" s="58">
        <f t="shared" si="0"/>
        <v>0</v>
      </c>
      <c r="G11" s="56" t="s">
        <v>7</v>
      </c>
      <c r="H11" s="57">
        <v>0</v>
      </c>
      <c r="I11" s="56" t="s">
        <v>7</v>
      </c>
      <c r="J11" s="58">
        <f t="shared" si="1"/>
        <v>0</v>
      </c>
      <c r="K11" s="56" t="s">
        <v>7</v>
      </c>
      <c r="L11" s="59"/>
    </row>
    <row r="12" spans="1:12" s="63" customFormat="1" ht="37.15" customHeight="1">
      <c r="A12" s="69" t="s">
        <v>45</v>
      </c>
      <c r="B12" s="39">
        <v>2</v>
      </c>
      <c r="C12" s="39" t="s">
        <v>6</v>
      </c>
      <c r="D12" s="61">
        <v>0</v>
      </c>
      <c r="E12" s="39" t="s">
        <v>7</v>
      </c>
      <c r="F12" s="40">
        <f>B12*D12</f>
        <v>0</v>
      </c>
      <c r="G12" s="39" t="s">
        <v>7</v>
      </c>
      <c r="H12" s="61">
        <v>0</v>
      </c>
      <c r="I12" s="39" t="s">
        <v>7</v>
      </c>
      <c r="J12" s="40">
        <f>B12*H12</f>
        <v>0</v>
      </c>
      <c r="K12" s="39" t="s">
        <v>7</v>
      </c>
    </row>
    <row r="13" spans="1:12" s="63" customFormat="1" ht="37.15" customHeight="1">
      <c r="A13" s="62" t="s">
        <v>24</v>
      </c>
      <c r="B13" s="39">
        <v>5</v>
      </c>
      <c r="C13" s="39" t="s">
        <v>6</v>
      </c>
      <c r="D13" s="61">
        <v>0</v>
      </c>
      <c r="E13" s="39" t="s">
        <v>7</v>
      </c>
      <c r="F13" s="40">
        <f t="shared" si="0"/>
        <v>0</v>
      </c>
      <c r="G13" s="39" t="s">
        <v>7</v>
      </c>
      <c r="H13" s="61">
        <v>0</v>
      </c>
      <c r="I13" s="39" t="s">
        <v>7</v>
      </c>
      <c r="J13" s="40">
        <f t="shared" si="1"/>
        <v>0</v>
      </c>
      <c r="K13" s="39" t="s">
        <v>7</v>
      </c>
    </row>
    <row r="14" spans="1:12" s="63" customFormat="1" ht="39.6" customHeight="1">
      <c r="A14" s="62" t="s">
        <v>27</v>
      </c>
      <c r="B14" s="39">
        <v>1</v>
      </c>
      <c r="C14" s="39" t="s">
        <v>6</v>
      </c>
      <c r="D14" s="61">
        <v>0</v>
      </c>
      <c r="E14" s="39" t="s">
        <v>7</v>
      </c>
      <c r="F14" s="40">
        <f>B14*D14</f>
        <v>0</v>
      </c>
      <c r="G14" s="39" t="s">
        <v>7</v>
      </c>
      <c r="H14" s="61">
        <v>0</v>
      </c>
      <c r="I14" s="39" t="s">
        <v>7</v>
      </c>
      <c r="J14" s="40">
        <f>B14*H14</f>
        <v>0</v>
      </c>
      <c r="K14" s="39" t="s">
        <v>7</v>
      </c>
    </row>
    <row r="15" spans="1:12" s="63" customFormat="1" ht="43.15" customHeight="1">
      <c r="A15" s="62" t="s">
        <v>28</v>
      </c>
      <c r="B15" s="39">
        <v>1</v>
      </c>
      <c r="C15" s="39" t="s">
        <v>6</v>
      </c>
      <c r="D15" s="61">
        <v>0</v>
      </c>
      <c r="E15" s="39" t="s">
        <v>7</v>
      </c>
      <c r="F15" s="40">
        <f>B15*D15</f>
        <v>0</v>
      </c>
      <c r="G15" s="39" t="s">
        <v>7</v>
      </c>
      <c r="H15" s="61">
        <v>0</v>
      </c>
      <c r="I15" s="39" t="s">
        <v>7</v>
      </c>
      <c r="J15" s="40">
        <f>B15*H15</f>
        <v>0</v>
      </c>
      <c r="K15" s="39" t="s">
        <v>7</v>
      </c>
    </row>
    <row r="16" spans="1:12" s="63" customFormat="1" ht="25.15" customHeight="1">
      <c r="A16" s="62" t="s">
        <v>29</v>
      </c>
      <c r="B16" s="39">
        <v>1</v>
      </c>
      <c r="C16" s="39" t="s">
        <v>6</v>
      </c>
      <c r="D16" s="61">
        <v>0</v>
      </c>
      <c r="E16" s="39" t="s">
        <v>7</v>
      </c>
      <c r="F16" s="40">
        <f t="shared" si="0"/>
        <v>0</v>
      </c>
      <c r="G16" s="39" t="s">
        <v>7</v>
      </c>
      <c r="H16" s="61">
        <v>0</v>
      </c>
      <c r="I16" s="39" t="s">
        <v>7</v>
      </c>
      <c r="J16" s="40">
        <f t="shared" si="1"/>
        <v>0</v>
      </c>
      <c r="K16" s="39" t="s">
        <v>7</v>
      </c>
    </row>
    <row r="17" spans="1:12" s="63" customFormat="1" ht="11.45" customHeight="1">
      <c r="A17" s="39" t="s">
        <v>32</v>
      </c>
      <c r="B17" s="39">
        <v>1</v>
      </c>
      <c r="C17" s="39" t="s">
        <v>6</v>
      </c>
      <c r="D17" s="61">
        <v>0</v>
      </c>
      <c r="E17" s="39" t="s">
        <v>7</v>
      </c>
      <c r="F17" s="40">
        <f>B17*D17</f>
        <v>0</v>
      </c>
      <c r="G17" s="39" t="s">
        <v>7</v>
      </c>
      <c r="H17" s="61">
        <v>0</v>
      </c>
      <c r="I17" s="39" t="s">
        <v>7</v>
      </c>
      <c r="J17" s="40">
        <f>B17*H17</f>
        <v>0</v>
      </c>
      <c r="K17" s="39" t="s">
        <v>7</v>
      </c>
    </row>
    <row r="18" spans="1:12" s="63" customFormat="1" ht="12.4" customHeight="1">
      <c r="A18" s="39" t="s">
        <v>33</v>
      </c>
      <c r="B18" s="39">
        <v>295</v>
      </c>
      <c r="C18" s="39" t="s">
        <v>6</v>
      </c>
      <c r="D18" s="61">
        <v>0</v>
      </c>
      <c r="E18" s="39" t="s">
        <v>7</v>
      </c>
      <c r="F18" s="40">
        <f>B18*D18</f>
        <v>0</v>
      </c>
      <c r="G18" s="39" t="s">
        <v>7</v>
      </c>
      <c r="H18" s="61">
        <v>0</v>
      </c>
      <c r="I18" s="39" t="s">
        <v>7</v>
      </c>
      <c r="J18" s="40">
        <f>B18*H18</f>
        <v>0</v>
      </c>
      <c r="K18" s="39" t="s">
        <v>7</v>
      </c>
    </row>
    <row r="19" spans="1:12" s="68" customFormat="1" ht="12.4" customHeight="1">
      <c r="A19" s="65" t="s">
        <v>22</v>
      </c>
      <c r="B19" s="65">
        <v>68</v>
      </c>
      <c r="C19" s="65" t="s">
        <v>8</v>
      </c>
      <c r="D19" s="66">
        <v>0</v>
      </c>
      <c r="E19" s="65" t="s">
        <v>7</v>
      </c>
      <c r="F19" s="67">
        <f t="shared" si="0"/>
        <v>0</v>
      </c>
      <c r="G19" s="65" t="s">
        <v>7</v>
      </c>
      <c r="H19" s="66">
        <v>0</v>
      </c>
      <c r="I19" s="65" t="s">
        <v>7</v>
      </c>
      <c r="J19" s="67">
        <f t="shared" si="1"/>
        <v>0</v>
      </c>
      <c r="K19" s="65" t="s">
        <v>7</v>
      </c>
    </row>
    <row r="20" spans="1:12" s="37" customFormat="1" ht="12.4" customHeight="1">
      <c r="A20" s="34" t="s">
        <v>34</v>
      </c>
      <c r="B20" s="34">
        <v>45</v>
      </c>
      <c r="C20" s="34" t="s">
        <v>8</v>
      </c>
      <c r="D20" s="35">
        <v>0</v>
      </c>
      <c r="E20" s="34" t="s">
        <v>7</v>
      </c>
      <c r="F20" s="36">
        <f>B20*D20</f>
        <v>0</v>
      </c>
      <c r="G20" s="34" t="s">
        <v>7</v>
      </c>
      <c r="H20" s="35">
        <v>0</v>
      </c>
      <c r="I20" s="34" t="s">
        <v>7</v>
      </c>
      <c r="J20" s="36">
        <f>B20*H20</f>
        <v>0</v>
      </c>
      <c r="K20" s="34" t="s">
        <v>7</v>
      </c>
    </row>
    <row r="21" spans="1:12" s="63" customFormat="1" ht="12.4" customHeight="1">
      <c r="A21" s="39" t="s">
        <v>41</v>
      </c>
      <c r="B21" s="39">
        <v>85</v>
      </c>
      <c r="C21" s="39" t="s">
        <v>8</v>
      </c>
      <c r="D21" s="61">
        <v>0</v>
      </c>
      <c r="E21" s="39" t="s">
        <v>7</v>
      </c>
      <c r="F21" s="40">
        <f t="shared" si="0"/>
        <v>0</v>
      </c>
      <c r="G21" s="39" t="s">
        <v>7</v>
      </c>
      <c r="H21" s="61">
        <v>0</v>
      </c>
      <c r="I21" s="39" t="s">
        <v>7</v>
      </c>
      <c r="J21" s="40">
        <f t="shared" si="1"/>
        <v>0</v>
      </c>
      <c r="K21" s="39" t="s">
        <v>7</v>
      </c>
    </row>
    <row r="22" spans="1:12" s="63" customFormat="1" ht="12.4" customHeight="1">
      <c r="A22" s="39" t="s">
        <v>42</v>
      </c>
      <c r="B22" s="39">
        <v>6</v>
      </c>
      <c r="C22" s="39" t="s">
        <v>6</v>
      </c>
      <c r="D22" s="61">
        <v>0</v>
      </c>
      <c r="E22" s="39" t="s">
        <v>7</v>
      </c>
      <c r="F22" s="40">
        <f t="shared" ref="F22" si="2">B22*D22</f>
        <v>0</v>
      </c>
      <c r="G22" s="39" t="s">
        <v>7</v>
      </c>
      <c r="H22" s="61">
        <v>0</v>
      </c>
      <c r="I22" s="39" t="s">
        <v>7</v>
      </c>
      <c r="J22" s="40">
        <f t="shared" ref="J22" si="3">B22*H22</f>
        <v>0</v>
      </c>
      <c r="K22" s="39" t="s">
        <v>7</v>
      </c>
    </row>
    <row r="23" spans="1:12" s="63" customFormat="1" ht="12.4" customHeight="1">
      <c r="A23" s="39" t="s">
        <v>44</v>
      </c>
      <c r="B23" s="39">
        <v>6</v>
      </c>
      <c r="C23" s="39" t="s">
        <v>6</v>
      </c>
      <c r="D23" s="61">
        <v>0</v>
      </c>
      <c r="E23" s="39" t="s">
        <v>7</v>
      </c>
      <c r="F23" s="40">
        <f t="shared" ref="F23" si="4">B23*D23</f>
        <v>0</v>
      </c>
      <c r="G23" s="39" t="s">
        <v>7</v>
      </c>
      <c r="H23" s="61">
        <v>0</v>
      </c>
      <c r="I23" s="39" t="s">
        <v>7</v>
      </c>
      <c r="J23" s="40">
        <f t="shared" ref="J23" si="5">B23*H23</f>
        <v>0</v>
      </c>
      <c r="K23" s="39" t="s">
        <v>7</v>
      </c>
      <c r="L23" s="71"/>
    </row>
    <row r="24" spans="1:12" s="63" customFormat="1" ht="12.4" customHeight="1">
      <c r="A24" s="39" t="s">
        <v>38</v>
      </c>
      <c r="B24" s="39">
        <v>177</v>
      </c>
      <c r="C24" s="39" t="s">
        <v>8</v>
      </c>
      <c r="D24" s="61">
        <v>0</v>
      </c>
      <c r="E24" s="39" t="s">
        <v>7</v>
      </c>
      <c r="F24" s="40">
        <f t="shared" ref="F24" si="6">B24*D24</f>
        <v>0</v>
      </c>
      <c r="G24" s="39" t="s">
        <v>7</v>
      </c>
      <c r="H24" s="61">
        <v>0</v>
      </c>
      <c r="I24" s="39" t="s">
        <v>7</v>
      </c>
      <c r="J24" s="40">
        <f t="shared" ref="J24" si="7">B24*H24</f>
        <v>0</v>
      </c>
      <c r="K24" s="39" t="s">
        <v>7</v>
      </c>
    </row>
    <row r="25" spans="1:12" s="63" customFormat="1" ht="12.4" customHeight="1">
      <c r="A25" s="39" t="s">
        <v>43</v>
      </c>
      <c r="B25" s="39">
        <v>130</v>
      </c>
      <c r="C25" s="39" t="s">
        <v>8</v>
      </c>
      <c r="D25" s="61">
        <v>0</v>
      </c>
      <c r="E25" s="39" t="s">
        <v>7</v>
      </c>
      <c r="F25" s="40">
        <f t="shared" ref="F25:F26" si="8">B25*D25</f>
        <v>0</v>
      </c>
      <c r="G25" s="39" t="s">
        <v>7</v>
      </c>
      <c r="H25" s="61">
        <v>0</v>
      </c>
      <c r="I25" s="39" t="s">
        <v>7</v>
      </c>
      <c r="J25" s="40">
        <f t="shared" ref="J25:J26" si="9">B25*H25</f>
        <v>0</v>
      </c>
      <c r="K25" s="39" t="s">
        <v>7</v>
      </c>
    </row>
    <row r="26" spans="1:12" s="63" customFormat="1" ht="12.4" customHeight="1">
      <c r="A26" s="39" t="s">
        <v>39</v>
      </c>
      <c r="B26" s="39">
        <v>85</v>
      </c>
      <c r="C26" s="39" t="s">
        <v>8</v>
      </c>
      <c r="D26" s="61">
        <v>0</v>
      </c>
      <c r="E26" s="39" t="s">
        <v>7</v>
      </c>
      <c r="F26" s="40">
        <f t="shared" si="8"/>
        <v>0</v>
      </c>
      <c r="G26" s="39" t="s">
        <v>7</v>
      </c>
      <c r="H26" s="61">
        <v>0</v>
      </c>
      <c r="I26" s="39" t="s">
        <v>7</v>
      </c>
      <c r="J26" s="40">
        <f t="shared" si="9"/>
        <v>0</v>
      </c>
      <c r="K26" s="39" t="s">
        <v>7</v>
      </c>
    </row>
    <row r="27" spans="1:12" s="38" customFormat="1" ht="12.4" customHeight="1">
      <c r="A27" s="34" t="s">
        <v>40</v>
      </c>
      <c r="B27" s="39">
        <v>135</v>
      </c>
      <c r="C27" s="39" t="s">
        <v>8</v>
      </c>
      <c r="D27" s="35">
        <v>0</v>
      </c>
      <c r="E27" s="34" t="s">
        <v>7</v>
      </c>
      <c r="F27" s="36">
        <f t="shared" ref="F27" si="10">B27*D27</f>
        <v>0</v>
      </c>
      <c r="G27" s="34" t="s">
        <v>7</v>
      </c>
      <c r="H27" s="35">
        <v>0</v>
      </c>
      <c r="I27" s="34" t="s">
        <v>7</v>
      </c>
      <c r="J27" s="40">
        <f t="shared" ref="J27" si="11">B27*H27</f>
        <v>0</v>
      </c>
      <c r="K27" s="39" t="s">
        <v>7</v>
      </c>
    </row>
    <row r="28" spans="1:12" s="38" customFormat="1" ht="12.4" customHeight="1">
      <c r="A28" s="34" t="s">
        <v>12</v>
      </c>
      <c r="B28" s="39">
        <v>1</v>
      </c>
      <c r="C28" s="39" t="s">
        <v>13</v>
      </c>
      <c r="D28" s="35">
        <v>0</v>
      </c>
      <c r="E28" s="34" t="s">
        <v>7</v>
      </c>
      <c r="F28" s="36">
        <f t="shared" si="0"/>
        <v>0</v>
      </c>
      <c r="G28" s="34" t="s">
        <v>7</v>
      </c>
      <c r="H28" s="35">
        <v>0</v>
      </c>
      <c r="I28" s="34" t="s">
        <v>7</v>
      </c>
      <c r="J28" s="40">
        <f t="shared" si="1"/>
        <v>0</v>
      </c>
      <c r="K28" s="39" t="s">
        <v>7</v>
      </c>
    </row>
    <row r="29" spans="1:12" s="38" customFormat="1" ht="12.4" customHeight="1">
      <c r="A29" s="34" t="s">
        <v>35</v>
      </c>
      <c r="B29" s="39"/>
      <c r="C29" s="39"/>
      <c r="D29" s="35"/>
      <c r="E29" s="34"/>
      <c r="F29" s="36"/>
      <c r="G29" s="34"/>
      <c r="H29" s="35"/>
      <c r="I29" s="34"/>
      <c r="J29" s="40">
        <v>0</v>
      </c>
      <c r="K29" s="39" t="s">
        <v>7</v>
      </c>
    </row>
    <row r="30" spans="1:12" s="38" customFormat="1" ht="12.4" customHeight="1">
      <c r="A30" s="34" t="s">
        <v>36</v>
      </c>
      <c r="B30" s="39"/>
      <c r="C30" s="39"/>
      <c r="D30" s="35"/>
      <c r="E30" s="34"/>
      <c r="F30" s="36"/>
      <c r="G30" s="34"/>
      <c r="H30" s="35"/>
      <c r="I30" s="34"/>
      <c r="J30" s="40">
        <v>0</v>
      </c>
      <c r="K30" s="39" t="s">
        <v>7</v>
      </c>
    </row>
    <row r="31" spans="1:12" s="38" customFormat="1" ht="12.4" customHeight="1">
      <c r="A31" s="34" t="s">
        <v>14</v>
      </c>
      <c r="B31" s="39"/>
      <c r="C31" s="39"/>
      <c r="D31" s="35"/>
      <c r="E31" s="34"/>
      <c r="F31" s="36"/>
      <c r="G31" s="34"/>
      <c r="H31" s="35"/>
      <c r="I31" s="34"/>
      <c r="J31" s="40">
        <v>0</v>
      </c>
      <c r="K31" s="39" t="s">
        <v>7</v>
      </c>
    </row>
    <row r="32" spans="1:12" s="38" customFormat="1" ht="12.4" customHeight="1">
      <c r="A32" s="43" t="s">
        <v>15</v>
      </c>
      <c r="B32" s="41"/>
      <c r="C32" s="41"/>
      <c r="D32" s="42"/>
      <c r="E32" s="43"/>
      <c r="F32" s="44"/>
      <c r="G32" s="43"/>
      <c r="H32" s="42"/>
      <c r="I32" s="43"/>
      <c r="J32" s="45">
        <v>0</v>
      </c>
      <c r="K32" s="41" t="s">
        <v>7</v>
      </c>
    </row>
    <row r="33" spans="1:11" s="18" customFormat="1" ht="15" customHeight="1">
      <c r="A33" s="52" t="s">
        <v>9</v>
      </c>
      <c r="B33" s="15"/>
      <c r="C33" s="15"/>
      <c r="D33" s="16"/>
      <c r="E33" s="17"/>
      <c r="F33" s="17">
        <f>SUM(F8:F32)</f>
        <v>0</v>
      </c>
      <c r="G33" s="15" t="s">
        <v>7</v>
      </c>
      <c r="H33" s="47"/>
      <c r="I33" s="15"/>
      <c r="J33" s="16"/>
      <c r="K33" s="15"/>
    </row>
    <row r="34" spans="1:11" s="25" customFormat="1" ht="15.75">
      <c r="A34" s="52" t="s">
        <v>10</v>
      </c>
      <c r="B34" s="19"/>
      <c r="C34" s="19"/>
      <c r="D34" s="20"/>
      <c r="E34" s="21"/>
      <c r="F34" s="21"/>
      <c r="G34" s="19"/>
      <c r="H34" s="48"/>
      <c r="I34" s="22"/>
      <c r="J34" s="23">
        <f>SUM(J8:J33)</f>
        <v>0</v>
      </c>
      <c r="K34" s="24" t="s">
        <v>7</v>
      </c>
    </row>
    <row r="35" spans="1:11" s="25" customFormat="1" ht="4.9000000000000004" customHeight="1" thickBot="1">
      <c r="A35" s="52"/>
      <c r="B35" s="19"/>
      <c r="C35" s="19"/>
      <c r="D35" s="20"/>
      <c r="E35" s="21"/>
      <c r="F35" s="21"/>
      <c r="G35" s="19"/>
      <c r="H35" s="48"/>
      <c r="I35" s="22"/>
      <c r="J35" s="26"/>
      <c r="K35" s="22"/>
    </row>
    <row r="36" spans="1:11" s="14" customFormat="1" ht="15.75" customHeight="1" thickBot="1">
      <c r="A36" s="72" t="s">
        <v>11</v>
      </c>
      <c r="B36" s="73"/>
      <c r="C36" s="73"/>
      <c r="D36" s="74"/>
      <c r="E36" s="75"/>
      <c r="F36" s="76"/>
      <c r="G36" s="73"/>
      <c r="H36" s="77"/>
      <c r="I36" s="78"/>
      <c r="J36" s="79">
        <f>SUM(F33,J34)</f>
        <v>0</v>
      </c>
      <c r="K36" s="80" t="s">
        <v>7</v>
      </c>
    </row>
  </sheetData>
  <sheetProtection selectLockedCells="1" selectUnlockedCells="1"/>
  <mergeCells count="7">
    <mergeCell ref="A4:J4"/>
    <mergeCell ref="A5:J5"/>
    <mergeCell ref="B7:C7"/>
    <mergeCell ref="D7:E7"/>
    <mergeCell ref="F7:G7"/>
    <mergeCell ref="H7:I7"/>
    <mergeCell ref="J7:K7"/>
  </mergeCells>
  <pageMargins left="1.1811023622047245" right="0.70866141732283472" top="0.19685039370078741" bottom="0.19685039370078741" header="0.51181102362204722" footer="0.51181102362204722"/>
  <pageSetup paperSize="9" firstPageNumber="0" orientation="landscape" horizontalDpi="300" verticalDpi="3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8"/>
  <sheetViews>
    <sheetView showGridLines="0" showWhiteSpace="0" view="pageLayout" topLeftCell="A17" zoomScaleNormal="100" workbookViewId="0">
      <selection activeCell="A28" sqref="A28"/>
    </sheetView>
  </sheetViews>
  <sheetFormatPr defaultColWidth="9.140625" defaultRowHeight="12.75"/>
  <cols>
    <col min="1" max="1" width="57.85546875" style="3" customWidth="1"/>
    <col min="2" max="2" width="6" style="3" customWidth="1"/>
    <col min="3" max="3" width="3.28515625" style="3" customWidth="1"/>
    <col min="4" max="4" width="10.7109375" style="3" customWidth="1"/>
    <col min="5" max="5" width="3.28515625" style="3" customWidth="1"/>
    <col min="6" max="6" width="10.7109375" style="3" customWidth="1"/>
    <col min="7" max="7" width="3.28515625" style="3" customWidth="1"/>
    <col min="8" max="8" width="10.7109375" style="50" customWidth="1"/>
    <col min="9" max="9" width="3.28515625" style="3" customWidth="1"/>
    <col min="10" max="10" width="10.7109375" style="3" customWidth="1"/>
    <col min="11" max="11" width="3.85546875" style="3" customWidth="1"/>
    <col min="12" max="12" width="9.140625" style="3"/>
    <col min="13" max="13" width="42.5703125" style="3" customWidth="1"/>
    <col min="14" max="16384" width="9.140625" style="3"/>
  </cols>
  <sheetData>
    <row r="1" spans="1:13" hidden="1">
      <c r="A1" s="1"/>
      <c r="B1" s="1"/>
      <c r="C1" s="1"/>
      <c r="D1" s="1"/>
      <c r="E1" s="1"/>
      <c r="F1" s="1"/>
      <c r="G1" s="1"/>
      <c r="H1" s="27"/>
      <c r="I1" s="1"/>
      <c r="J1" s="1"/>
      <c r="K1" s="2"/>
    </row>
    <row r="2" spans="1:13" ht="9.6" customHeight="1">
      <c r="A2" s="27"/>
      <c r="B2" s="1"/>
      <c r="C2" s="1"/>
      <c r="D2" s="1"/>
      <c r="E2" s="1"/>
      <c r="F2" s="2"/>
      <c r="G2" s="1"/>
      <c r="H2" s="27"/>
      <c r="I2" s="1"/>
      <c r="J2" s="1"/>
      <c r="K2" s="1"/>
    </row>
    <row r="3" spans="1:13" ht="17.45" customHeight="1">
      <c r="A3" s="27"/>
      <c r="B3" s="1"/>
      <c r="C3" s="1"/>
      <c r="D3" s="1"/>
      <c r="E3" s="1"/>
      <c r="F3" s="2"/>
      <c r="G3" s="1"/>
      <c r="H3" s="70" t="s">
        <v>37</v>
      </c>
      <c r="I3" s="1"/>
      <c r="J3" s="1"/>
      <c r="K3" s="1"/>
    </row>
    <row r="4" spans="1:13" ht="16.899999999999999" customHeight="1">
      <c r="A4" s="81" t="s">
        <v>21</v>
      </c>
      <c r="B4" s="81"/>
      <c r="C4" s="81"/>
      <c r="D4" s="81"/>
      <c r="E4" s="81"/>
      <c r="F4" s="81"/>
      <c r="G4" s="81"/>
      <c r="H4" s="81"/>
      <c r="I4" s="81"/>
      <c r="J4" s="81"/>
      <c r="K4" s="1"/>
    </row>
    <row r="5" spans="1:13" s="4" customFormat="1" ht="19.149999999999999" customHeight="1">
      <c r="A5" s="82" t="s">
        <v>16</v>
      </c>
      <c r="B5" s="83"/>
      <c r="C5" s="83"/>
      <c r="D5" s="83"/>
      <c r="E5" s="83"/>
      <c r="F5" s="83"/>
      <c r="G5" s="83"/>
      <c r="H5" s="83"/>
      <c r="I5" s="83"/>
      <c r="J5" s="84"/>
    </row>
    <row r="6" spans="1:13" s="6" customFormat="1" ht="4.1500000000000004" customHeight="1">
      <c r="A6" s="7"/>
      <c r="B6" s="7"/>
      <c r="C6" s="7"/>
      <c r="D6" s="7"/>
      <c r="E6" s="7"/>
      <c r="F6" s="7"/>
      <c r="G6" s="7"/>
      <c r="H6" s="46"/>
      <c r="I6" s="7"/>
      <c r="J6" s="7"/>
      <c r="K6" s="7"/>
    </row>
    <row r="7" spans="1:13" s="9" customFormat="1" ht="12.75" customHeight="1">
      <c r="A7" s="8" t="s">
        <v>0</v>
      </c>
      <c r="B7" s="85" t="s">
        <v>1</v>
      </c>
      <c r="C7" s="85"/>
      <c r="D7" s="85" t="s">
        <v>2</v>
      </c>
      <c r="E7" s="85"/>
      <c r="F7" s="85" t="s">
        <v>3</v>
      </c>
      <c r="G7" s="85"/>
      <c r="H7" s="85" t="s">
        <v>4</v>
      </c>
      <c r="I7" s="85"/>
      <c r="J7" s="85" t="s">
        <v>5</v>
      </c>
      <c r="K7" s="85"/>
    </row>
    <row r="8" spans="1:13" s="60" customFormat="1" ht="39" customHeight="1">
      <c r="A8" s="55" t="s">
        <v>18</v>
      </c>
      <c r="B8" s="56">
        <v>1</v>
      </c>
      <c r="C8" s="56" t="s">
        <v>6</v>
      </c>
      <c r="D8" s="57">
        <v>4680</v>
      </c>
      <c r="E8" s="56" t="s">
        <v>7</v>
      </c>
      <c r="F8" s="58">
        <f t="shared" ref="F8:F19" si="0">B8*D8</f>
        <v>4680</v>
      </c>
      <c r="G8" s="56" t="s">
        <v>7</v>
      </c>
      <c r="H8" s="57">
        <v>980</v>
      </c>
      <c r="I8" s="56" t="s">
        <v>7</v>
      </c>
      <c r="J8" s="58">
        <f t="shared" ref="J8:J19" si="1">B8*H8</f>
        <v>980</v>
      </c>
      <c r="K8" s="56" t="s">
        <v>7</v>
      </c>
      <c r="L8" s="59"/>
    </row>
    <row r="9" spans="1:13" s="60" customFormat="1" ht="12.4" customHeight="1">
      <c r="A9" s="56" t="s">
        <v>19</v>
      </c>
      <c r="B9" s="56">
        <v>1</v>
      </c>
      <c r="C9" s="56" t="s">
        <v>6</v>
      </c>
      <c r="D9" s="57">
        <v>2545</v>
      </c>
      <c r="E9" s="56" t="s">
        <v>7</v>
      </c>
      <c r="F9" s="58">
        <f>B9*D9</f>
        <v>2545</v>
      </c>
      <c r="G9" s="56" t="s">
        <v>7</v>
      </c>
      <c r="H9" s="57">
        <v>680</v>
      </c>
      <c r="I9" s="56" t="s">
        <v>7</v>
      </c>
      <c r="J9" s="58">
        <f>B9*H9</f>
        <v>680</v>
      </c>
      <c r="K9" s="56" t="s">
        <v>7</v>
      </c>
      <c r="L9" s="59"/>
    </row>
    <row r="10" spans="1:13" s="60" customFormat="1" ht="12.4" customHeight="1">
      <c r="A10" s="56" t="s">
        <v>20</v>
      </c>
      <c r="B10" s="56">
        <v>15</v>
      </c>
      <c r="C10" s="56" t="s">
        <v>6</v>
      </c>
      <c r="D10" s="57">
        <v>3190</v>
      </c>
      <c r="E10" s="56" t="s">
        <v>7</v>
      </c>
      <c r="F10" s="58">
        <f t="shared" si="0"/>
        <v>47850</v>
      </c>
      <c r="G10" s="56" t="s">
        <v>7</v>
      </c>
      <c r="H10" s="57">
        <v>265</v>
      </c>
      <c r="I10" s="56" t="s">
        <v>7</v>
      </c>
      <c r="J10" s="58">
        <f t="shared" si="1"/>
        <v>3975</v>
      </c>
      <c r="K10" s="56" t="s">
        <v>7</v>
      </c>
      <c r="L10" s="59"/>
    </row>
    <row r="11" spans="1:13" s="60" customFormat="1" ht="12.4" customHeight="1">
      <c r="A11" s="56" t="s">
        <v>17</v>
      </c>
      <c r="B11" s="56">
        <v>1</v>
      </c>
      <c r="C11" s="56" t="s">
        <v>6</v>
      </c>
      <c r="D11" s="57">
        <v>3420</v>
      </c>
      <c r="E11" s="56" t="s">
        <v>7</v>
      </c>
      <c r="F11" s="58">
        <f t="shared" si="0"/>
        <v>3420</v>
      </c>
      <c r="G11" s="56" t="s">
        <v>7</v>
      </c>
      <c r="H11" s="57">
        <v>489</v>
      </c>
      <c r="I11" s="56" t="s">
        <v>7</v>
      </c>
      <c r="J11" s="58">
        <f t="shared" si="1"/>
        <v>489</v>
      </c>
      <c r="K11" s="56" t="s">
        <v>7</v>
      </c>
      <c r="L11" s="59"/>
      <c r="M11" s="56"/>
    </row>
    <row r="12" spans="1:13" s="63" customFormat="1" ht="37.15" customHeight="1">
      <c r="A12" s="69" t="s">
        <v>25</v>
      </c>
      <c r="B12" s="39">
        <v>2</v>
      </c>
      <c r="C12" s="39" t="s">
        <v>6</v>
      </c>
      <c r="D12" s="61">
        <v>2984</v>
      </c>
      <c r="E12" s="39" t="s">
        <v>7</v>
      </c>
      <c r="F12" s="40">
        <f>B12*D12</f>
        <v>5968</v>
      </c>
      <c r="G12" s="39" t="s">
        <v>7</v>
      </c>
      <c r="H12" s="61">
        <v>468</v>
      </c>
      <c r="I12" s="39" t="s">
        <v>7</v>
      </c>
      <c r="J12" s="40">
        <f>B12*H12</f>
        <v>936</v>
      </c>
      <c r="K12" s="39" t="s">
        <v>7</v>
      </c>
      <c r="M12" s="69" t="s">
        <v>23</v>
      </c>
    </row>
    <row r="13" spans="1:13" s="63" customFormat="1" ht="37.15" customHeight="1">
      <c r="A13" s="62" t="s">
        <v>24</v>
      </c>
      <c r="B13" s="39">
        <v>5</v>
      </c>
      <c r="C13" s="39" t="s">
        <v>6</v>
      </c>
      <c r="D13" s="61">
        <v>3676</v>
      </c>
      <c r="E13" s="39" t="s">
        <v>7</v>
      </c>
      <c r="F13" s="40">
        <f t="shared" si="0"/>
        <v>18380</v>
      </c>
      <c r="G13" s="39" t="s">
        <v>7</v>
      </c>
      <c r="H13" s="61">
        <v>255</v>
      </c>
      <c r="I13" s="39" t="s">
        <v>7</v>
      </c>
      <c r="J13" s="40">
        <f t="shared" si="1"/>
        <v>1275</v>
      </c>
      <c r="K13" s="39" t="s">
        <v>7</v>
      </c>
      <c r="M13" s="64" t="s">
        <v>26</v>
      </c>
    </row>
    <row r="14" spans="1:13" s="63" customFormat="1" ht="39.6" customHeight="1">
      <c r="A14" s="62" t="s">
        <v>27</v>
      </c>
      <c r="B14" s="39">
        <v>1</v>
      </c>
      <c r="C14" s="39" t="s">
        <v>6</v>
      </c>
      <c r="D14" s="61">
        <v>4589</v>
      </c>
      <c r="E14" s="39" t="s">
        <v>7</v>
      </c>
      <c r="F14" s="40">
        <f>B14*D14</f>
        <v>4589</v>
      </c>
      <c r="G14" s="39" t="s">
        <v>7</v>
      </c>
      <c r="H14" s="61">
        <v>255</v>
      </c>
      <c r="I14" s="39" t="s">
        <v>7</v>
      </c>
      <c r="J14" s="40">
        <f>B14*H14</f>
        <v>255</v>
      </c>
      <c r="K14" s="39" t="s">
        <v>7</v>
      </c>
      <c r="M14" s="64" t="s">
        <v>31</v>
      </c>
    </row>
    <row r="15" spans="1:13" s="63" customFormat="1" ht="43.15" customHeight="1">
      <c r="A15" s="62" t="s">
        <v>28</v>
      </c>
      <c r="B15" s="39">
        <v>1</v>
      </c>
      <c r="C15" s="39" t="s">
        <v>6</v>
      </c>
      <c r="D15" s="61">
        <v>6695</v>
      </c>
      <c r="E15" s="39" t="s">
        <v>7</v>
      </c>
      <c r="F15" s="40">
        <f>B15*D15</f>
        <v>6695</v>
      </c>
      <c r="G15" s="39" t="s">
        <v>7</v>
      </c>
      <c r="H15" s="61">
        <v>285</v>
      </c>
      <c r="I15" s="39" t="s">
        <v>7</v>
      </c>
      <c r="J15" s="40">
        <f>B15*H15</f>
        <v>285</v>
      </c>
      <c r="K15" s="39" t="s">
        <v>7</v>
      </c>
      <c r="M15" s="64" t="s">
        <v>30</v>
      </c>
    </row>
    <row r="16" spans="1:13" s="63" customFormat="1" ht="25.15" customHeight="1">
      <c r="A16" s="62" t="s">
        <v>29</v>
      </c>
      <c r="B16" s="39">
        <v>1</v>
      </c>
      <c r="C16" s="39" t="s">
        <v>6</v>
      </c>
      <c r="D16" s="61">
        <v>2499</v>
      </c>
      <c r="E16" s="39" t="s">
        <v>7</v>
      </c>
      <c r="F16" s="40">
        <f t="shared" si="0"/>
        <v>2499</v>
      </c>
      <c r="G16" s="39" t="s">
        <v>7</v>
      </c>
      <c r="H16" s="61">
        <v>85</v>
      </c>
      <c r="I16" s="39" t="s">
        <v>7</v>
      </c>
      <c r="J16" s="40">
        <f t="shared" si="1"/>
        <v>85</v>
      </c>
      <c r="K16" s="39" t="s">
        <v>7</v>
      </c>
    </row>
    <row r="17" spans="1:11" s="63" customFormat="1" ht="11.45" customHeight="1">
      <c r="A17" s="39" t="s">
        <v>32</v>
      </c>
      <c r="B17" s="39">
        <v>1</v>
      </c>
      <c r="C17" s="39" t="s">
        <v>6</v>
      </c>
      <c r="D17" s="61">
        <v>2476</v>
      </c>
      <c r="E17" s="39" t="s">
        <v>7</v>
      </c>
      <c r="F17" s="40">
        <f>B17*D17</f>
        <v>2476</v>
      </c>
      <c r="G17" s="39" t="s">
        <v>7</v>
      </c>
      <c r="H17" s="61">
        <v>115</v>
      </c>
      <c r="I17" s="39" t="s">
        <v>7</v>
      </c>
      <c r="J17" s="40">
        <f>B17*H17</f>
        <v>115</v>
      </c>
      <c r="K17" s="39" t="s">
        <v>7</v>
      </c>
    </row>
    <row r="18" spans="1:11" s="63" customFormat="1" ht="12.4" customHeight="1">
      <c r="A18" s="39" t="s">
        <v>33</v>
      </c>
      <c r="B18" s="39">
        <v>295</v>
      </c>
      <c r="C18" s="39" t="s">
        <v>6</v>
      </c>
      <c r="D18" s="61">
        <v>8.1999999999999993</v>
      </c>
      <c r="E18" s="39" t="s">
        <v>7</v>
      </c>
      <c r="F18" s="40">
        <f>B18*D18</f>
        <v>2419</v>
      </c>
      <c r="G18" s="39" t="s">
        <v>7</v>
      </c>
      <c r="H18" s="61">
        <v>12</v>
      </c>
      <c r="I18" s="39" t="s">
        <v>7</v>
      </c>
      <c r="J18" s="40">
        <f>B18*H18</f>
        <v>3540</v>
      </c>
      <c r="K18" s="39" t="s">
        <v>7</v>
      </c>
    </row>
    <row r="19" spans="1:11" s="68" customFormat="1" ht="12.4" customHeight="1">
      <c r="A19" s="65" t="s">
        <v>22</v>
      </c>
      <c r="B19" s="65">
        <v>68</v>
      </c>
      <c r="C19" s="65" t="s">
        <v>8</v>
      </c>
      <c r="D19" s="66">
        <v>6.2</v>
      </c>
      <c r="E19" s="65" t="s">
        <v>7</v>
      </c>
      <c r="F19" s="67">
        <f t="shared" si="0"/>
        <v>421.6</v>
      </c>
      <c r="G19" s="65" t="s">
        <v>7</v>
      </c>
      <c r="H19" s="66">
        <v>16</v>
      </c>
      <c r="I19" s="65" t="s">
        <v>7</v>
      </c>
      <c r="J19" s="67">
        <f t="shared" si="1"/>
        <v>1088</v>
      </c>
      <c r="K19" s="65" t="s">
        <v>7</v>
      </c>
    </row>
    <row r="20" spans="1:11" s="37" customFormat="1" ht="12.4" customHeight="1">
      <c r="A20" s="34" t="s">
        <v>34</v>
      </c>
      <c r="B20" s="34">
        <v>45</v>
      </c>
      <c r="C20" s="34" t="s">
        <v>8</v>
      </c>
      <c r="D20" s="35">
        <v>12</v>
      </c>
      <c r="E20" s="34" t="s">
        <v>7</v>
      </c>
      <c r="F20" s="36">
        <f>B20*D20</f>
        <v>540</v>
      </c>
      <c r="G20" s="34" t="s">
        <v>7</v>
      </c>
      <c r="H20" s="35">
        <v>16</v>
      </c>
      <c r="I20" s="34" t="s">
        <v>7</v>
      </c>
      <c r="J20" s="36">
        <f>B20*H20</f>
        <v>720</v>
      </c>
      <c r="K20" s="34" t="s">
        <v>7</v>
      </c>
    </row>
    <row r="21" spans="1:11" s="63" customFormat="1" ht="12.4" customHeight="1">
      <c r="A21" s="39" t="s">
        <v>41</v>
      </c>
      <c r="B21" s="39">
        <v>85</v>
      </c>
      <c r="C21" s="39" t="s">
        <v>8</v>
      </c>
      <c r="D21" s="61">
        <v>12</v>
      </c>
      <c r="E21" s="39" t="s">
        <v>7</v>
      </c>
      <c r="F21" s="40">
        <f t="shared" ref="F21:F28" si="2">B21*D21</f>
        <v>1020</v>
      </c>
      <c r="G21" s="39" t="s">
        <v>7</v>
      </c>
      <c r="H21" s="61">
        <v>14</v>
      </c>
      <c r="I21" s="39" t="s">
        <v>7</v>
      </c>
      <c r="J21" s="40">
        <f t="shared" ref="J21:J28" si="3">B21*H21</f>
        <v>1190</v>
      </c>
      <c r="K21" s="39" t="s">
        <v>7</v>
      </c>
    </row>
    <row r="22" spans="1:11" s="63" customFormat="1" ht="12.4" customHeight="1">
      <c r="A22" s="39" t="s">
        <v>42</v>
      </c>
      <c r="B22" s="39">
        <v>6</v>
      </c>
      <c r="C22" s="39" t="s">
        <v>6</v>
      </c>
      <c r="D22" s="61">
        <v>26</v>
      </c>
      <c r="E22" s="39" t="s">
        <v>7</v>
      </c>
      <c r="F22" s="40">
        <f t="shared" si="2"/>
        <v>156</v>
      </c>
      <c r="G22" s="39" t="s">
        <v>7</v>
      </c>
      <c r="H22" s="61">
        <v>37</v>
      </c>
      <c r="I22" s="39" t="s">
        <v>7</v>
      </c>
      <c r="J22" s="40">
        <f t="shared" si="3"/>
        <v>222</v>
      </c>
      <c r="K22" s="39" t="s">
        <v>7</v>
      </c>
    </row>
    <row r="23" spans="1:11" s="63" customFormat="1" ht="12.4" customHeight="1">
      <c r="A23" s="39" t="s">
        <v>44</v>
      </c>
      <c r="B23" s="39">
        <v>6</v>
      </c>
      <c r="C23" s="39" t="s">
        <v>6</v>
      </c>
      <c r="D23" s="61">
        <v>118</v>
      </c>
      <c r="E23" s="39" t="s">
        <v>7</v>
      </c>
      <c r="F23" s="40">
        <f t="shared" si="2"/>
        <v>708</v>
      </c>
      <c r="G23" s="39" t="s">
        <v>7</v>
      </c>
      <c r="H23" s="61">
        <v>49</v>
      </c>
      <c r="I23" s="39" t="s">
        <v>7</v>
      </c>
      <c r="J23" s="40">
        <f t="shared" si="3"/>
        <v>294</v>
      </c>
      <c r="K23" s="39" t="s">
        <v>7</v>
      </c>
    </row>
    <row r="24" spans="1:11" s="63" customFormat="1" ht="12.4" customHeight="1">
      <c r="A24" s="39" t="s">
        <v>38</v>
      </c>
      <c r="B24" s="39">
        <v>177</v>
      </c>
      <c r="C24" s="39" t="s">
        <v>8</v>
      </c>
      <c r="D24" s="61">
        <v>21</v>
      </c>
      <c r="E24" s="39" t="s">
        <v>7</v>
      </c>
      <c r="F24" s="40">
        <f t="shared" si="2"/>
        <v>3717</v>
      </c>
      <c r="G24" s="39" t="s">
        <v>7</v>
      </c>
      <c r="H24" s="61">
        <v>64</v>
      </c>
      <c r="I24" s="39" t="s">
        <v>7</v>
      </c>
      <c r="J24" s="40">
        <f t="shared" si="3"/>
        <v>11328</v>
      </c>
      <c r="K24" s="39" t="s">
        <v>7</v>
      </c>
    </row>
    <row r="25" spans="1:11" s="63" customFormat="1" ht="12.4" customHeight="1">
      <c r="A25" s="39" t="s">
        <v>43</v>
      </c>
      <c r="B25" s="39">
        <v>130</v>
      </c>
      <c r="C25" s="39" t="s">
        <v>8</v>
      </c>
      <c r="D25" s="61">
        <v>18</v>
      </c>
      <c r="E25" s="39" t="s">
        <v>7</v>
      </c>
      <c r="F25" s="40">
        <f t="shared" si="2"/>
        <v>2340</v>
      </c>
      <c r="G25" s="39" t="s">
        <v>7</v>
      </c>
      <c r="H25" s="61">
        <v>58</v>
      </c>
      <c r="I25" s="39" t="s">
        <v>7</v>
      </c>
      <c r="J25" s="40">
        <f t="shared" si="3"/>
        <v>7540</v>
      </c>
      <c r="K25" s="39" t="s">
        <v>7</v>
      </c>
    </row>
    <row r="26" spans="1:11" s="63" customFormat="1" ht="12.4" customHeight="1">
      <c r="A26" s="39" t="s">
        <v>39</v>
      </c>
      <c r="B26" s="39">
        <v>85</v>
      </c>
      <c r="C26" s="39" t="s">
        <v>8</v>
      </c>
      <c r="D26" s="61">
        <v>14</v>
      </c>
      <c r="E26" s="39" t="s">
        <v>7</v>
      </c>
      <c r="F26" s="40">
        <f t="shared" si="2"/>
        <v>1190</v>
      </c>
      <c r="G26" s="39" t="s">
        <v>7</v>
      </c>
      <c r="H26" s="61">
        <v>56</v>
      </c>
      <c r="I26" s="39" t="s">
        <v>7</v>
      </c>
      <c r="J26" s="40">
        <f t="shared" si="3"/>
        <v>4760</v>
      </c>
      <c r="K26" s="39" t="s">
        <v>7</v>
      </c>
    </row>
    <row r="27" spans="1:11" s="38" customFormat="1" ht="12.4" customHeight="1">
      <c r="A27" s="34" t="s">
        <v>40</v>
      </c>
      <c r="B27" s="39">
        <v>135</v>
      </c>
      <c r="C27" s="39" t="s">
        <v>8</v>
      </c>
      <c r="D27" s="35">
        <v>11</v>
      </c>
      <c r="E27" s="34" t="s">
        <v>7</v>
      </c>
      <c r="F27" s="36">
        <f t="shared" si="2"/>
        <v>1485</v>
      </c>
      <c r="G27" s="34" t="s">
        <v>7</v>
      </c>
      <c r="H27" s="35">
        <v>53</v>
      </c>
      <c r="I27" s="34" t="s">
        <v>7</v>
      </c>
      <c r="J27" s="40">
        <f t="shared" si="3"/>
        <v>7155</v>
      </c>
      <c r="K27" s="39" t="s">
        <v>7</v>
      </c>
    </row>
    <row r="28" spans="1:11" s="38" customFormat="1" ht="12.4" customHeight="1">
      <c r="A28" s="34" t="s">
        <v>12</v>
      </c>
      <c r="B28" s="39">
        <v>1</v>
      </c>
      <c r="C28" s="39" t="s">
        <v>13</v>
      </c>
      <c r="D28" s="35">
        <v>1900</v>
      </c>
      <c r="E28" s="34" t="s">
        <v>7</v>
      </c>
      <c r="F28" s="36">
        <f t="shared" si="2"/>
        <v>1900</v>
      </c>
      <c r="G28" s="34" t="s">
        <v>7</v>
      </c>
      <c r="H28" s="35">
        <v>1450</v>
      </c>
      <c r="I28" s="34" t="s">
        <v>7</v>
      </c>
      <c r="J28" s="40">
        <f t="shared" si="3"/>
        <v>1450</v>
      </c>
      <c r="K28" s="39" t="s">
        <v>7</v>
      </c>
    </row>
    <row r="29" spans="1:11" s="38" customFormat="1" ht="12.4" customHeight="1">
      <c r="A29" s="34" t="s">
        <v>35</v>
      </c>
      <c r="B29" s="39"/>
      <c r="C29" s="39"/>
      <c r="D29" s="35"/>
      <c r="E29" s="34"/>
      <c r="F29" s="36"/>
      <c r="G29" s="34"/>
      <c r="H29" s="35"/>
      <c r="I29" s="34"/>
      <c r="J29" s="40">
        <v>2890</v>
      </c>
      <c r="K29" s="39" t="s">
        <v>7</v>
      </c>
    </row>
    <row r="30" spans="1:11" s="38" customFormat="1" ht="12.4" customHeight="1">
      <c r="A30" s="34" t="s">
        <v>36</v>
      </c>
      <c r="B30" s="39"/>
      <c r="C30" s="39"/>
      <c r="D30" s="35"/>
      <c r="E30" s="34"/>
      <c r="F30" s="36"/>
      <c r="G30" s="34"/>
      <c r="H30" s="35"/>
      <c r="I30" s="34"/>
      <c r="J30" s="40">
        <v>3980</v>
      </c>
      <c r="K30" s="39" t="s">
        <v>7</v>
      </c>
    </row>
    <row r="31" spans="1:11" s="38" customFormat="1" ht="12.4" customHeight="1">
      <c r="A31" s="34" t="s">
        <v>14</v>
      </c>
      <c r="B31" s="39"/>
      <c r="C31" s="39"/>
      <c r="D31" s="35"/>
      <c r="E31" s="34"/>
      <c r="F31" s="36"/>
      <c r="G31" s="34"/>
      <c r="H31" s="35"/>
      <c r="I31" s="34"/>
      <c r="J31" s="40">
        <v>7980</v>
      </c>
      <c r="K31" s="39" t="s">
        <v>7</v>
      </c>
    </row>
    <row r="32" spans="1:11" s="38" customFormat="1" ht="12.4" customHeight="1">
      <c r="A32" s="43" t="s">
        <v>15</v>
      </c>
      <c r="B32" s="41"/>
      <c r="C32" s="41"/>
      <c r="D32" s="42"/>
      <c r="E32" s="43"/>
      <c r="F32" s="44"/>
      <c r="G32" s="43"/>
      <c r="H32" s="42"/>
      <c r="I32" s="43"/>
      <c r="J32" s="45">
        <v>2850</v>
      </c>
      <c r="K32" s="41" t="s">
        <v>7</v>
      </c>
    </row>
    <row r="33" spans="1:11" s="38" customFormat="1" ht="12.4" customHeight="1">
      <c r="A33" s="34"/>
      <c r="B33" s="39"/>
      <c r="C33" s="39"/>
      <c r="D33" s="35"/>
      <c r="E33" s="34"/>
      <c r="F33" s="36"/>
      <c r="G33" s="34"/>
      <c r="H33" s="35"/>
      <c r="I33" s="34"/>
      <c r="J33" s="40"/>
      <c r="K33" s="39"/>
    </row>
    <row r="34" spans="1:11" ht="9" customHeight="1">
      <c r="A34" s="51"/>
      <c r="B34" s="5"/>
      <c r="C34" s="5"/>
      <c r="D34" s="12"/>
      <c r="E34" s="11"/>
      <c r="F34" s="12"/>
      <c r="G34" s="11"/>
      <c r="H34" s="11"/>
      <c r="I34" s="11"/>
      <c r="J34" s="13"/>
      <c r="K34" s="10"/>
    </row>
    <row r="35" spans="1:11" s="18" customFormat="1" ht="15" customHeight="1">
      <c r="A35" s="52" t="s">
        <v>9</v>
      </c>
      <c r="B35" s="15"/>
      <c r="C35" s="15"/>
      <c r="D35" s="16"/>
      <c r="E35" s="17"/>
      <c r="F35" s="17">
        <f>SUM(F8:F34)</f>
        <v>114998.6</v>
      </c>
      <c r="G35" s="15" t="s">
        <v>7</v>
      </c>
      <c r="H35" s="47"/>
      <c r="I35" s="15"/>
      <c r="J35" s="16"/>
      <c r="K35" s="15"/>
    </row>
    <row r="36" spans="1:11" s="25" customFormat="1" ht="15.75">
      <c r="A36" s="52" t="s">
        <v>10</v>
      </c>
      <c r="B36" s="19"/>
      <c r="C36" s="19"/>
      <c r="D36" s="20"/>
      <c r="E36" s="21"/>
      <c r="F36" s="21"/>
      <c r="G36" s="19"/>
      <c r="H36" s="48"/>
      <c r="I36" s="22"/>
      <c r="J36" s="23">
        <f>SUM(J8:J35)</f>
        <v>66062</v>
      </c>
      <c r="K36" s="24" t="s">
        <v>7</v>
      </c>
    </row>
    <row r="37" spans="1:11" s="25" customFormat="1" ht="13.9" customHeight="1">
      <c r="A37" s="52"/>
      <c r="B37" s="19"/>
      <c r="C37" s="19"/>
      <c r="D37" s="20"/>
      <c r="E37" s="21"/>
      <c r="F37" s="21"/>
      <c r="G37" s="19"/>
      <c r="H37" s="48"/>
      <c r="I37" s="22"/>
      <c r="J37" s="26"/>
      <c r="K37" s="22"/>
    </row>
    <row r="38" spans="1:11" s="14" customFormat="1" ht="15.75" customHeight="1">
      <c r="A38" s="53" t="s">
        <v>11</v>
      </c>
      <c r="B38" s="28"/>
      <c r="C38" s="28"/>
      <c r="D38" s="29"/>
      <c r="E38" s="30"/>
      <c r="F38" s="31"/>
      <c r="G38" s="28"/>
      <c r="H38" s="49"/>
      <c r="I38" s="32"/>
      <c r="J38" s="33">
        <f>SUM(F35,J36)</f>
        <v>181060.6</v>
      </c>
      <c r="K38" s="54" t="s">
        <v>7</v>
      </c>
    </row>
  </sheetData>
  <sheetProtection selectLockedCells="1" selectUnlockedCells="1"/>
  <mergeCells count="7">
    <mergeCell ref="A4:J4"/>
    <mergeCell ref="A5:J5"/>
    <mergeCell ref="B7:C7"/>
    <mergeCell ref="D7:E7"/>
    <mergeCell ref="F7:G7"/>
    <mergeCell ref="H7:I7"/>
    <mergeCell ref="J7:K7"/>
  </mergeCells>
  <pageMargins left="0.70866141732283472" right="0.70866141732283472" top="0.39370078740157483" bottom="0.19685039370078741" header="0.51181102362204722" footer="0.51181102362204722"/>
  <pageSetup paperSize="9" firstPageNumber="0" orientation="landscape" horizontalDpi="300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Slaboproudy  PROJEKT</vt:lpstr>
      <vt:lpstr>Slaboprody EPIMO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Bartoň Pavel</dc:creator>
  <cp:lastModifiedBy>Miš</cp:lastModifiedBy>
  <cp:lastPrinted>2019-03-06T15:48:57Z</cp:lastPrinted>
  <dcterms:created xsi:type="dcterms:W3CDTF">2016-01-15T09:34:03Z</dcterms:created>
  <dcterms:modified xsi:type="dcterms:W3CDTF">2019-03-06T15:49:09Z</dcterms:modified>
</cp:coreProperties>
</file>