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V\"/>
    </mc:Choice>
  </mc:AlternateContent>
  <xr:revisionPtr revIDLastSave="0" documentId="13_ncr:1_{48454056-84A7-4F61-A44B-143EA1D227CA}" xr6:coauthVersionLast="36" xr6:coauthVersionMax="37" xr10:uidLastSave="{00000000-0000-0000-0000-000000000000}"/>
  <bookViews>
    <workbookView xWindow="120" yWindow="75" windowWidth="28695" windowHeight="14565" xr2:uid="{00000000-000D-0000-FFFF-FFFF00000000}"/>
  </bookViews>
  <sheets>
    <sheet name="Specifikace MaR" sheetId="13" r:id="rId1"/>
  </sheets>
  <definedNames>
    <definedName name="_xlnm.Print_Titles" localSheetId="0">'Specifikace MaR'!$1:$2</definedName>
    <definedName name="_xlnm.Print_Area" localSheetId="0">'Specifikace MaR'!$A$1:$F$103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5" i="13" l="1"/>
  <c r="F99" i="13"/>
  <c r="F98" i="13"/>
  <c r="F97" i="13"/>
  <c r="F96" i="13"/>
  <c r="F95" i="13"/>
  <c r="F94" i="13"/>
  <c r="F93" i="13"/>
  <c r="F92" i="13"/>
  <c r="F91" i="13"/>
  <c r="F90" i="13"/>
  <c r="F87" i="13"/>
  <c r="F47" i="13" l="1"/>
  <c r="F46" i="13"/>
  <c r="F45" i="13"/>
  <c r="F29" i="13"/>
  <c r="F36" i="13"/>
  <c r="F76" i="13" l="1"/>
  <c r="F10" i="13"/>
  <c r="F31" i="13"/>
  <c r="F41" i="13" l="1"/>
  <c r="F40" i="13"/>
  <c r="F39" i="13"/>
  <c r="F38" i="13"/>
  <c r="F35" i="13"/>
  <c r="F34" i="13"/>
  <c r="F33" i="13"/>
  <c r="F32" i="13"/>
  <c r="F30" i="13"/>
  <c r="F28" i="13"/>
  <c r="F27" i="13"/>
  <c r="F26" i="13"/>
  <c r="F25" i="13"/>
  <c r="F83" i="13"/>
  <c r="F82" i="13"/>
  <c r="F81" i="13"/>
  <c r="F73" i="13" l="1"/>
  <c r="F68" i="13"/>
  <c r="F52" i="13"/>
  <c r="F51" i="13"/>
  <c r="F54" i="13"/>
  <c r="F13" i="13"/>
  <c r="F7" i="13"/>
  <c r="F86" i="13" l="1"/>
  <c r="F85" i="13"/>
  <c r="F84" i="13"/>
  <c r="F80" i="13"/>
  <c r="F79" i="13"/>
  <c r="F78" i="13"/>
  <c r="F77" i="13"/>
  <c r="F75" i="13"/>
  <c r="F74" i="13"/>
  <c r="F57" i="13" l="1"/>
  <c r="F64" i="13"/>
  <c r="F63" i="13"/>
  <c r="F18" i="13"/>
  <c r="F17" i="13"/>
  <c r="F16" i="13"/>
  <c r="F14" i="13"/>
  <c r="F12" i="13"/>
  <c r="F11" i="13"/>
  <c r="F9" i="13"/>
  <c r="F8" i="13"/>
  <c r="F6" i="13"/>
  <c r="F5" i="13"/>
  <c r="F100" i="13" l="1"/>
</calcChain>
</file>

<file path=xl/sharedStrings.xml><?xml version="1.0" encoding="utf-8"?>
<sst xmlns="http://schemas.openxmlformats.org/spreadsheetml/2006/main" count="189" uniqueCount="134">
  <si>
    <t>KABELY A NOSNÁ ČÁST</t>
  </si>
  <si>
    <t>JYTY-O 4 x 1</t>
  </si>
  <si>
    <t>JYTY-O 7 x 1</t>
  </si>
  <si>
    <t>1kpl</t>
  </si>
  <si>
    <t>Položka:</t>
  </si>
  <si>
    <t>Množství</t>
  </si>
  <si>
    <t>Popis</t>
  </si>
  <si>
    <t>Typ</t>
  </si>
  <si>
    <t>Jednotková cena</t>
  </si>
  <si>
    <t>CELKEM</t>
  </si>
  <si>
    <t xml:space="preserve"> - dokumentace skutečného provedení</t>
  </si>
  <si>
    <t xml:space="preserve"> - manuály</t>
  </si>
  <si>
    <t xml:space="preserve"> - zaškolení</t>
  </si>
  <si>
    <t xml:space="preserve"> - testy a revize</t>
  </si>
  <si>
    <t xml:space="preserve"> - zkušební provoz</t>
  </si>
  <si>
    <t xml:space="preserve"> - ostatní nespecifikované</t>
  </si>
  <si>
    <t>Cena se rozumí vč. montáže</t>
  </si>
  <si>
    <t>Montáže</t>
  </si>
  <si>
    <t xml:space="preserve">Řídící systém </t>
  </si>
  <si>
    <t>Kanálové teplotní čidlo Pt1000, 250mm</t>
  </si>
  <si>
    <t>KTF1 Pt1000, 250mm</t>
  </si>
  <si>
    <t>Čidlo diferenčního tlaku -1000…+1000Pa, 0-10V</t>
  </si>
  <si>
    <t>DF-1000/+1000U</t>
  </si>
  <si>
    <t>Diferenční manostat nastavitelný 50..500 Pa</t>
  </si>
  <si>
    <t>DS-106A</t>
  </si>
  <si>
    <t>PERIFERIE</t>
  </si>
  <si>
    <t>ALTF2</t>
  </si>
  <si>
    <t>Čidlo teploty příložné Pt1000</t>
  </si>
  <si>
    <t>FS2-U</t>
  </si>
  <si>
    <t>Protizámrazový termostat -10.. +12°C, 6m, aktivní</t>
  </si>
  <si>
    <t>BUN020F300</t>
  </si>
  <si>
    <t>AVM105SF132</t>
  </si>
  <si>
    <t>KT-4kW</t>
  </si>
  <si>
    <t>Servopohon 10 Nm, (90°=60/120s), 0-10V, 24V~</t>
  </si>
  <si>
    <t>ASM115SF132</t>
  </si>
  <si>
    <t>CYKY-J 3x1,5</t>
  </si>
  <si>
    <t>Vodič CYA 6</t>
  </si>
  <si>
    <t>Kabelový žlab 125x15 vč. víka</t>
  </si>
  <si>
    <t>Ostatní drobný elektroinstalační materiál</t>
  </si>
  <si>
    <t>Plastová lišta vkládací 25x22</t>
  </si>
  <si>
    <t>CELKEM (bez DPH)</t>
  </si>
  <si>
    <t xml:space="preserve"> - výchozí revize</t>
  </si>
  <si>
    <t>PROJEKTOVÝ ROZPOČET</t>
  </si>
  <si>
    <t>VZT1</t>
  </si>
  <si>
    <t>Kanálové aktivní čidlo vlhkosti, teplota pasivní Pt1000</t>
  </si>
  <si>
    <t>Revizní vypínač pro motor &lt;4kW s pomocným kontaktem</t>
  </si>
  <si>
    <t>Nástěnné aktivní čidlo vlhkosti, teplota pasivní Pt1000</t>
  </si>
  <si>
    <t>AFTF-U, Pt1000</t>
  </si>
  <si>
    <t>KFTF-U, Pt1000</t>
  </si>
  <si>
    <t>Kanálový hygrostat, mechanický, nastavení uvnitř</t>
  </si>
  <si>
    <t>KH-10U</t>
  </si>
  <si>
    <t>VZT2</t>
  </si>
  <si>
    <t>VYTÁPĚNÍ</t>
  </si>
  <si>
    <t>Příložné teplotní čidlo Pt1000</t>
  </si>
  <si>
    <t>ALTF2 Pt1000</t>
  </si>
  <si>
    <t>Venkovní teplotní čidlo Pt1000</t>
  </si>
  <si>
    <t>ATF1 Pt1000</t>
  </si>
  <si>
    <t>BUN032F300</t>
  </si>
  <si>
    <t>VIZUALIZACE</t>
  </si>
  <si>
    <t>JYTY-O 2 x 1</t>
  </si>
  <si>
    <t xml:space="preserve"> - dílenská dokumentace dodavatele</t>
  </si>
  <si>
    <t>dodávka ÚT</t>
  </si>
  <si>
    <t>Dotykový ovládací terminál 7“, 800x480, ARM, 256MB RAM, Ethernet</t>
  </si>
  <si>
    <t>CYKY-J 4x1,5</t>
  </si>
  <si>
    <t>SHKFH-R B2 s1d0 3 x 2 x 0,8</t>
  </si>
  <si>
    <t>SHKFH-R B2 s1d0 2 x 2 x 0,8</t>
  </si>
  <si>
    <t>SHKFH-R B2 s1d0 1 x 2 x 0,8</t>
  </si>
  <si>
    <t>Naprogramování řídících podstanic ( 191 I/O bodů )</t>
  </si>
  <si>
    <t>Rozvaděčová skříň např.Schrack 1000x2000x300 mm</t>
  </si>
  <si>
    <t>Pohon ventilu, řízení 0-10V, 24V~</t>
  </si>
  <si>
    <t>Nástěnné aktivní čidlo vlhkosti, teplota pasivní Pt1000, IP66</t>
  </si>
  <si>
    <t>Snímač průtoku (množství)  vzduchu, výstup 0-10V  KLGF</t>
  </si>
  <si>
    <t>.T1,2,3</t>
  </si>
  <si>
    <t>.TH1, 2</t>
  </si>
  <si>
    <t>.TH3, 4</t>
  </si>
  <si>
    <t>.T4</t>
  </si>
  <si>
    <t>.DP1, 2, 3, 4</t>
  </si>
  <si>
    <t>.SP1, 2</t>
  </si>
  <si>
    <t>.E5</t>
  </si>
  <si>
    <t>.H1</t>
  </si>
  <si>
    <t>.M1</t>
  </si>
  <si>
    <t>.TH3</t>
  </si>
  <si>
    <t>.DP1, 2</t>
  </si>
  <si>
    <t>TA</t>
  </si>
  <si>
    <t>DT1</t>
  </si>
  <si>
    <t>Rozvaděč DT1</t>
  </si>
  <si>
    <t>UTP CAT5E</t>
  </si>
  <si>
    <t xml:space="preserve">8 portový TCP/IP switch </t>
  </si>
  <si>
    <t>.E1,2,3,4,6,7,10,11</t>
  </si>
  <si>
    <t>Ventil trojcestný, PN16, DN25, kvs=10</t>
  </si>
  <si>
    <t>.KP, .KO</t>
  </si>
  <si>
    <t>.KR, .KS</t>
  </si>
  <si>
    <t>Servopohon 18 Nm s pruž. pro zp. chod (90°=90s), 2...10V, 24V~</t>
  </si>
  <si>
    <t>ASF123SF122</t>
  </si>
  <si>
    <t>.S1, 2</t>
  </si>
  <si>
    <t>.S2</t>
  </si>
  <si>
    <t>.S1</t>
  </si>
  <si>
    <t>Revizní vypínač pro motor &lt;7,5kW s pomocným kontaktem</t>
  </si>
  <si>
    <t>KT-7,5kW</t>
  </si>
  <si>
    <t>Revizní vypínač pro motor &lt;1,5kW s pomocným kontaktem</t>
  </si>
  <si>
    <t>KT-1,5kW</t>
  </si>
  <si>
    <t>Ventil regulační přímý, PN16, DN32, kvs=16</t>
  </si>
  <si>
    <t>BUN025F300</t>
  </si>
  <si>
    <r>
      <t xml:space="preserve">Pohon ventilu, řízení 0-10V, 24V~ </t>
    </r>
    <r>
      <rPr>
        <b/>
        <i/>
        <sz val="11"/>
        <color rgb="FFFF0000"/>
        <rFont val="Calibri"/>
        <family val="2"/>
        <charset val="238"/>
        <scheme val="minor"/>
      </rPr>
      <t>(před objednávkou ověřit dodávku s profesí ÚT)</t>
    </r>
  </si>
  <si>
    <t>.TH1, 2, 9</t>
  </si>
  <si>
    <t>DP…</t>
  </si>
  <si>
    <t>Snímač tlak. dif. s přev., ±75 Pa, 0...10 V, lin.</t>
  </si>
  <si>
    <t>EGP100F101</t>
  </si>
  <si>
    <t>.E1,2,3,4,6,7, 10</t>
  </si>
  <si>
    <t>Servopohon 5 Nm, (90°=35/60/120s), SUT, 24V~</t>
  </si>
  <si>
    <t>ASM105SF132</t>
  </si>
  <si>
    <t>YR…</t>
  </si>
  <si>
    <t>Zapojení regulátoru proměnlivého průtoku</t>
  </si>
  <si>
    <t>RVP…</t>
  </si>
  <si>
    <t>Připojení napájení a ovládání parního zvlhčovače</t>
  </si>
  <si>
    <t>Připojení kondenzačních jednotek (3ks) vč.ovládání</t>
  </si>
  <si>
    <t>.ZVL</t>
  </si>
  <si>
    <t>.KJ</t>
  </si>
  <si>
    <t>viz. montáž</t>
  </si>
  <si>
    <t>Tlačítko pro povrchovou montáž</t>
  </si>
  <si>
    <t>D1(..6)A(B).R/G</t>
  </si>
  <si>
    <t>D1(..2)A(B).TL</t>
  </si>
  <si>
    <t>Panel se signalizační LED (vstupní systém) - barva červená/zelená</t>
  </si>
  <si>
    <t>D1(…6).Z</t>
  </si>
  <si>
    <r>
      <t xml:space="preserve">Elektronický zámek dveří s pomocným kontaktem - </t>
    </r>
    <r>
      <rPr>
        <b/>
        <sz val="10"/>
        <color rgb="FFFF0000"/>
        <rFont val="Arial Narrow"/>
        <family val="2"/>
        <charset val="238"/>
      </rPr>
      <t xml:space="preserve">součást dodávky dveří </t>
    </r>
    <r>
      <rPr>
        <sz val="10"/>
        <rFont val="Arial Narrow"/>
        <family val="2"/>
        <charset val="238"/>
      </rPr>
      <t>- MaR pouze připojuje</t>
    </r>
  </si>
  <si>
    <t>T1</t>
  </si>
  <si>
    <t>MT1</t>
  </si>
  <si>
    <t>Ventil trojcestný, PN16, DN20, kvs=2,5</t>
  </si>
  <si>
    <t>Příkon: 59kW</t>
  </si>
  <si>
    <t xml:space="preserve">vč. vnitřního vybavení </t>
  </si>
  <si>
    <t>DDC regulátor , 50AI, 32AO, 74DI, 35DO, ethernet, RS485</t>
  </si>
  <si>
    <t>CYKY-J 4x2,5</t>
  </si>
  <si>
    <t>CYKY-J 4x16</t>
  </si>
  <si>
    <t xml:space="preserve">PC vč. grafické nadstavby s vizualizací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</si>
</sst>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Kč&quot;_-;\-* #,##0.00\ &quot;Kč&quot;_-;_-* &quot;-&quot;??\ &quot;Kč&quot;_-;_-@_-"/>
    <numFmt numFmtId="164" formatCode="_-* #,##0\ &quot;Kčs&quot;_-;\-* #,##0\ &quot;Kčs&quot;_-;_-* &quot;-&quot;\ &quot;Kčs&quot;_-;_-@_-"/>
    <numFmt numFmtId="165" formatCode="_-* #,##0\ _K_č_s_-;\-* #,##0\ _K_č_s_-;_-* &quot;-&quot;\ _K_č_s_-;_-@_-"/>
    <numFmt numFmtId="166" formatCode="_-* #,##0.00\ &quot;Kčs&quot;_-;\-* #,##0.00\ &quot;Kčs&quot;_-;_-* &quot;-&quot;??\ &quot;Kčs&quot;_-;_-@_-"/>
    <numFmt numFmtId="167" formatCode="_-* #,##0.00\ _K_č_s_-;\-* #,##0.00\ _K_č_s_-;_-* &quot;-&quot;??\ _K_č_s_-;_-@_-"/>
    <numFmt numFmtId="168" formatCode="_-&quot;Ł&quot;* #,##0_-;\-&quot;Ł&quot;* #,##0_-;_-&quot;Ł&quot;* &quot;-&quot;_-;_-@_-"/>
    <numFmt numFmtId="169" formatCode="_-* #,##0_-;\-* #,##0_-;_-* &quot;-&quot;_-;_-@_-"/>
    <numFmt numFmtId="170" formatCode="_-&quot;Ł&quot;* #,##0.00_-;\-&quot;Ł&quot;* #,##0.00_-;_-&quot;Ł&quot;* &quot;-&quot;??_-;_-@_-"/>
    <numFmt numFmtId="171" formatCode="_-* #,##0.00_-;\-* #,##0.00_-;_-* &quot;-&quot;??_-;_-@_-"/>
    <numFmt numFmtId="172" formatCode="_(#,##0.0??;\-\ #,##0.0??;&quot;–&quot;???;_(@_)"/>
  </numFmts>
  <fonts count="2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10"/>
      <color theme="1"/>
      <name val="Arial Narrow"/>
      <family val="2"/>
      <charset val="238"/>
    </font>
    <font>
      <b/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</borders>
  <cellStyleXfs count="38">
    <xf numFmtId="0" fontId="0" fillId="0" borderId="0"/>
    <xf numFmtId="0" fontId="1" fillId="0" borderId="0"/>
    <xf numFmtId="0" fontId="3" fillId="0" borderId="0"/>
    <xf numFmtId="0" fontId="3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3" fillId="0" borderId="0"/>
    <xf numFmtId="168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58">
    <xf numFmtId="0" fontId="0" fillId="0" borderId="0" xfId="0"/>
    <xf numFmtId="0" fontId="17" fillId="0" borderId="5" xfId="0" applyNumberFormat="1" applyFont="1" applyBorder="1" applyAlignment="1" applyProtection="1">
      <alignment horizontal="left"/>
    </xf>
    <xf numFmtId="0" fontId="17" fillId="0" borderId="6" xfId="0" applyNumberFormat="1" applyFont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</xf>
    <xf numFmtId="0" fontId="8" fillId="0" borderId="2" xfId="0" applyFont="1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Protection="1"/>
    <xf numFmtId="0" fontId="0" fillId="0" borderId="7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20" fillId="0" borderId="4" xfId="0" applyFont="1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0" fontId="20" fillId="0" borderId="8" xfId="0" applyFont="1" applyBorder="1" applyProtection="1"/>
    <xf numFmtId="0" fontId="0" fillId="0" borderId="5" xfId="0" applyFont="1" applyBorder="1" applyProtection="1"/>
    <xf numFmtId="0" fontId="0" fillId="0" borderId="5" xfId="0" applyFont="1" applyBorder="1" applyAlignment="1" applyProtection="1">
      <alignment horizontal="center"/>
    </xf>
    <xf numFmtId="0" fontId="17" fillId="0" borderId="5" xfId="0" applyFont="1" applyBorder="1" applyProtection="1"/>
    <xf numFmtId="44" fontId="0" fillId="0" borderId="5" xfId="0" applyNumberFormat="1" applyBorder="1" applyProtection="1"/>
    <xf numFmtId="49" fontId="17" fillId="0" borderId="5" xfId="22" applyNumberFormat="1" applyFont="1" applyFill="1" applyBorder="1" applyAlignment="1" applyProtection="1">
      <alignment vertical="center"/>
    </xf>
    <xf numFmtId="49" fontId="17" fillId="0" borderId="5" xfId="23" applyNumberFormat="1" applyFont="1" applyFill="1" applyBorder="1" applyAlignment="1" applyProtection="1">
      <alignment horizontal="left"/>
    </xf>
    <xf numFmtId="0" fontId="17" fillId="0" borderId="5" xfId="0" applyFont="1" applyFill="1" applyBorder="1" applyProtection="1"/>
    <xf numFmtId="0" fontId="17" fillId="0" borderId="5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2" fillId="0" borderId="5" xfId="1" applyFont="1" applyFill="1" applyBorder="1" applyAlignment="1" applyProtection="1">
      <alignment vertical="center"/>
    </xf>
    <xf numFmtId="49" fontId="2" fillId="0" borderId="5" xfId="1" applyNumberFormat="1" applyFont="1" applyFill="1" applyBorder="1" applyAlignment="1" applyProtection="1">
      <alignment horizontal="left"/>
    </xf>
    <xf numFmtId="0" fontId="7" fillId="0" borderId="5" xfId="0" applyFont="1" applyBorder="1" applyAlignment="1" applyProtection="1">
      <alignment horizontal="left"/>
    </xf>
    <xf numFmtId="172" fontId="2" fillId="0" borderId="5" xfId="37" applyNumberFormat="1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left"/>
    </xf>
    <xf numFmtId="0" fontId="19" fillId="0" borderId="5" xfId="1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horizontal="left"/>
    </xf>
    <xf numFmtId="0" fontId="7" fillId="0" borderId="5" xfId="0" applyFont="1" applyBorder="1" applyProtection="1"/>
    <xf numFmtId="0" fontId="7" fillId="0" borderId="5" xfId="0" applyFont="1" applyBorder="1" applyAlignment="1" applyProtection="1">
      <alignment horizontal="center"/>
    </xf>
    <xf numFmtId="49" fontId="2" fillId="0" borderId="5" xfId="22" applyNumberFormat="1" applyFont="1" applyFill="1" applyBorder="1" applyAlignment="1" applyProtection="1">
      <alignment vertical="center"/>
    </xf>
    <xf numFmtId="49" fontId="19" fillId="0" borderId="5" xfId="22" applyNumberFormat="1" applyFont="1" applyFill="1" applyBorder="1" applyAlignment="1" applyProtection="1">
      <alignment vertical="center"/>
    </xf>
    <xf numFmtId="0" fontId="17" fillId="0" borderId="5" xfId="0" applyFont="1" applyFill="1" applyBorder="1" applyAlignment="1" applyProtection="1"/>
    <xf numFmtId="49" fontId="17" fillId="0" borderId="5" xfId="0" applyNumberFormat="1" applyFont="1" applyFill="1" applyBorder="1" applyAlignment="1" applyProtection="1">
      <alignment horizontal="left"/>
    </xf>
    <xf numFmtId="44" fontId="0" fillId="0" borderId="5" xfId="0" applyNumberFormat="1" applyFont="1" applyBorder="1" applyProtection="1"/>
    <xf numFmtId="0" fontId="9" fillId="0" borderId="5" xfId="0" applyFont="1" applyFill="1" applyBorder="1" applyAlignment="1" applyProtection="1">
      <alignment vertical="center"/>
    </xf>
    <xf numFmtId="49" fontId="10" fillId="0" borderId="5" xfId="0" applyNumberFormat="1" applyFont="1" applyFill="1" applyBorder="1" applyAlignment="1" applyProtection="1">
      <alignment horizontal="left"/>
    </xf>
    <xf numFmtId="0" fontId="11" fillId="0" borderId="5" xfId="0" applyFont="1" applyBorder="1" applyProtection="1"/>
    <xf numFmtId="0" fontId="0" fillId="0" borderId="6" xfId="0" applyFont="1" applyBorder="1" applyProtection="1"/>
    <xf numFmtId="0" fontId="0" fillId="0" borderId="6" xfId="0" applyFont="1" applyBorder="1" applyAlignment="1" applyProtection="1">
      <alignment horizontal="center"/>
    </xf>
    <xf numFmtId="44" fontId="0" fillId="0" borderId="6" xfId="0" applyNumberFormat="1" applyFont="1" applyBorder="1" applyProtection="1"/>
    <xf numFmtId="0" fontId="12" fillId="0" borderId="0" xfId="0" applyFont="1" applyAlignment="1" applyProtection="1">
      <alignment horizontal="center"/>
    </xf>
    <xf numFmtId="0" fontId="16" fillId="0" borderId="0" xfId="0" applyFont="1" applyProtection="1"/>
    <xf numFmtId="44" fontId="16" fillId="0" borderId="0" xfId="0" applyNumberFormat="1" applyFont="1" applyProtection="1"/>
    <xf numFmtId="0" fontId="12" fillId="0" borderId="0" xfId="0" applyFont="1" applyProtection="1"/>
    <xf numFmtId="0" fontId="14" fillId="0" borderId="0" xfId="0" applyFont="1" applyProtection="1"/>
    <xf numFmtId="0" fontId="15" fillId="0" borderId="0" xfId="0" applyFont="1" applyProtection="1"/>
    <xf numFmtId="0" fontId="0" fillId="0" borderId="0" xfId="0" applyAlignment="1" applyProtection="1">
      <alignment horizontal="center"/>
    </xf>
    <xf numFmtId="0" fontId="13" fillId="0" borderId="0" xfId="0" applyFont="1" applyProtection="1"/>
    <xf numFmtId="44" fontId="0" fillId="2" borderId="5" xfId="0" applyNumberFormat="1" applyFill="1" applyBorder="1" applyProtection="1">
      <protection locked="0"/>
    </xf>
    <xf numFmtId="44" fontId="0" fillId="2" borderId="5" xfId="0" applyNumberFormat="1" applyFont="1" applyFill="1" applyBorder="1" applyProtection="1">
      <protection locked="0"/>
    </xf>
    <xf numFmtId="44" fontId="0" fillId="2" borderId="6" xfId="0" applyNumberFormat="1" applyFont="1" applyFill="1" applyBorder="1" applyProtection="1">
      <protection locked="0"/>
    </xf>
  </cellXfs>
  <cellStyles count="38">
    <cellStyle name="_PERSONAL" xfId="2" xr:uid="{00000000-0005-0000-0000-000000000000}"/>
    <cellStyle name="_PERSONAL_1" xfId="3" xr:uid="{00000000-0005-0000-0000-000001000000}"/>
    <cellStyle name="Comma [0]_laroux" xfId="4" xr:uid="{00000000-0005-0000-0000-000002000000}"/>
    <cellStyle name="Comma_laroux" xfId="5" xr:uid="{00000000-0005-0000-0000-000003000000}"/>
    <cellStyle name="Currency [0]_laroux" xfId="6" xr:uid="{00000000-0005-0000-0000-000004000000}"/>
    <cellStyle name="Currency_laroux" xfId="7" xr:uid="{00000000-0005-0000-0000-000005000000}"/>
    <cellStyle name="Dziesiętny [0]_laroux" xfId="8" xr:uid="{00000000-0005-0000-0000-000006000000}"/>
    <cellStyle name="Dziesiętny_laroux" xfId="9" xr:uid="{00000000-0005-0000-0000-000007000000}"/>
    <cellStyle name="Normal_laroux" xfId="10" xr:uid="{00000000-0005-0000-0000-000008000000}"/>
    <cellStyle name="Normální" xfId="0" builtinId="0"/>
    <cellStyle name="normální 10" xfId="23" xr:uid="{00000000-0005-0000-0000-00000A000000}"/>
    <cellStyle name="normální 11" xfId="24" xr:uid="{00000000-0005-0000-0000-00000B000000}"/>
    <cellStyle name="normální 12" xfId="25" xr:uid="{00000000-0005-0000-0000-00000C000000}"/>
    <cellStyle name="normální 14" xfId="26" xr:uid="{00000000-0005-0000-0000-00000D000000}"/>
    <cellStyle name="normální 15" xfId="27" xr:uid="{00000000-0005-0000-0000-00000E000000}"/>
    <cellStyle name="normální 16" xfId="28" xr:uid="{00000000-0005-0000-0000-00000F000000}"/>
    <cellStyle name="normální 17" xfId="29" xr:uid="{00000000-0005-0000-0000-000010000000}"/>
    <cellStyle name="normální 18" xfId="30" xr:uid="{00000000-0005-0000-0000-000011000000}"/>
    <cellStyle name="normální 19" xfId="31" xr:uid="{00000000-0005-0000-0000-000012000000}"/>
    <cellStyle name="normální 2" xfId="1" xr:uid="{00000000-0005-0000-0000-000013000000}"/>
    <cellStyle name="normální 2 2" xfId="37" xr:uid="{00000000-0005-0000-0000-000014000000}"/>
    <cellStyle name="normální 20" xfId="32" xr:uid="{00000000-0005-0000-0000-000015000000}"/>
    <cellStyle name="normální 21" xfId="34" xr:uid="{00000000-0005-0000-0000-000016000000}"/>
    <cellStyle name="normální 22" xfId="33" xr:uid="{00000000-0005-0000-0000-000017000000}"/>
    <cellStyle name="normální 23" xfId="35" xr:uid="{00000000-0005-0000-0000-000018000000}"/>
    <cellStyle name="normální 24" xfId="36" xr:uid="{00000000-0005-0000-0000-000019000000}"/>
    <cellStyle name="normální 3" xfId="16" xr:uid="{00000000-0005-0000-0000-00001A000000}"/>
    <cellStyle name="normální 4" xfId="17" xr:uid="{00000000-0005-0000-0000-00001B000000}"/>
    <cellStyle name="normální 5" xfId="18" xr:uid="{00000000-0005-0000-0000-00001C000000}"/>
    <cellStyle name="normální 6" xfId="19" xr:uid="{00000000-0005-0000-0000-00001D000000}"/>
    <cellStyle name="normální 7" xfId="20" xr:uid="{00000000-0005-0000-0000-00001E000000}"/>
    <cellStyle name="normální 8" xfId="21" xr:uid="{00000000-0005-0000-0000-00001F000000}"/>
    <cellStyle name="normální 9" xfId="22" xr:uid="{00000000-0005-0000-0000-000020000000}"/>
    <cellStyle name="Normalny_laroux" xfId="11" xr:uid="{00000000-0005-0000-0000-000021000000}"/>
    <cellStyle name="Standard_aktuell" xfId="12" xr:uid="{00000000-0005-0000-0000-000022000000}"/>
    <cellStyle name="Styl 1" xfId="13" xr:uid="{00000000-0005-0000-0000-000023000000}"/>
    <cellStyle name="Walutowy [0]_laroux" xfId="14" xr:uid="{00000000-0005-0000-0000-000024000000}"/>
    <cellStyle name="Walutowy_laroux" xfId="15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6"/>
  <sheetViews>
    <sheetView tabSelected="1" zoomScaleNormal="100" workbookViewId="0">
      <selection activeCell="E5" sqref="E5"/>
    </sheetView>
  </sheetViews>
  <sheetFormatPr defaultRowHeight="15"/>
  <cols>
    <col min="1" max="1" width="19.42578125" style="9" customWidth="1"/>
    <col min="2" max="2" width="9.140625" style="53"/>
    <col min="3" max="3" width="88.42578125" style="9" customWidth="1"/>
    <col min="4" max="4" width="23.7109375" style="9" customWidth="1"/>
    <col min="5" max="5" width="18.5703125" style="9" customWidth="1"/>
    <col min="6" max="6" width="21.140625" style="9" bestFit="1" customWidth="1"/>
    <col min="7" max="16384" width="9.140625" style="9"/>
  </cols>
  <sheetData>
    <row r="1" spans="1:6" ht="29.25" thickBot="1">
      <c r="A1" s="4"/>
      <c r="B1" s="5"/>
      <c r="C1" s="6" t="s">
        <v>42</v>
      </c>
      <c r="D1" s="7"/>
      <c r="E1" s="7"/>
      <c r="F1" s="8"/>
    </row>
    <row r="2" spans="1:6">
      <c r="A2" s="10" t="s">
        <v>4</v>
      </c>
      <c r="B2" s="10" t="s">
        <v>5</v>
      </c>
      <c r="C2" s="10" t="s">
        <v>6</v>
      </c>
      <c r="D2" s="10" t="s">
        <v>7</v>
      </c>
      <c r="E2" s="10" t="s">
        <v>8</v>
      </c>
      <c r="F2" s="10" t="s">
        <v>9</v>
      </c>
    </row>
    <row r="3" spans="1:6" ht="18.75">
      <c r="A3" s="11"/>
      <c r="B3" s="12"/>
      <c r="C3" s="13" t="s">
        <v>25</v>
      </c>
      <c r="D3" s="11"/>
      <c r="E3" s="11"/>
      <c r="F3" s="11"/>
    </row>
    <row r="4" spans="1:6" ht="18.75">
      <c r="A4" s="14"/>
      <c r="B4" s="15"/>
      <c r="C4" s="16" t="s">
        <v>43</v>
      </c>
      <c r="D4" s="14"/>
      <c r="E4" s="14"/>
      <c r="F4" s="14"/>
    </row>
    <row r="5" spans="1:6">
      <c r="A5" s="17" t="s">
        <v>72</v>
      </c>
      <c r="B5" s="18">
        <v>3</v>
      </c>
      <c r="C5" s="19" t="s">
        <v>19</v>
      </c>
      <c r="D5" s="19" t="s">
        <v>20</v>
      </c>
      <c r="E5" s="55"/>
      <c r="F5" s="20">
        <f t="shared" ref="F5:F18" si="0">B5*E5</f>
        <v>0</v>
      </c>
    </row>
    <row r="6" spans="1:6">
      <c r="A6" s="17" t="s">
        <v>73</v>
      </c>
      <c r="B6" s="18">
        <v>2</v>
      </c>
      <c r="C6" s="21" t="s">
        <v>44</v>
      </c>
      <c r="D6" s="22" t="s">
        <v>48</v>
      </c>
      <c r="E6" s="55"/>
      <c r="F6" s="20">
        <f t="shared" si="0"/>
        <v>0</v>
      </c>
    </row>
    <row r="7" spans="1:6">
      <c r="A7" s="17" t="s">
        <v>74</v>
      </c>
      <c r="B7" s="18">
        <v>2</v>
      </c>
      <c r="C7" s="21" t="s">
        <v>46</v>
      </c>
      <c r="D7" s="22" t="s">
        <v>47</v>
      </c>
      <c r="E7" s="55"/>
      <c r="F7" s="20">
        <f t="shared" si="0"/>
        <v>0</v>
      </c>
    </row>
    <row r="8" spans="1:6">
      <c r="A8" s="17" t="s">
        <v>75</v>
      </c>
      <c r="B8" s="18">
        <v>1</v>
      </c>
      <c r="C8" s="21" t="s">
        <v>27</v>
      </c>
      <c r="D8" s="22" t="s">
        <v>26</v>
      </c>
      <c r="E8" s="55"/>
      <c r="F8" s="20">
        <f t="shared" si="0"/>
        <v>0</v>
      </c>
    </row>
    <row r="9" spans="1:6">
      <c r="A9" s="17" t="s">
        <v>76</v>
      </c>
      <c r="B9" s="18">
        <v>4</v>
      </c>
      <c r="C9" s="23" t="s">
        <v>21</v>
      </c>
      <c r="D9" s="19" t="s">
        <v>22</v>
      </c>
      <c r="E9" s="55"/>
      <c r="F9" s="20">
        <f t="shared" si="0"/>
        <v>0</v>
      </c>
    </row>
    <row r="10" spans="1:6">
      <c r="A10" s="17" t="s">
        <v>77</v>
      </c>
      <c r="B10" s="18">
        <v>2</v>
      </c>
      <c r="C10" s="23" t="s">
        <v>71</v>
      </c>
      <c r="D10" s="19"/>
      <c r="E10" s="55"/>
      <c r="F10" s="20">
        <f t="shared" si="0"/>
        <v>0</v>
      </c>
    </row>
    <row r="11" spans="1:6">
      <c r="A11" s="17" t="s">
        <v>88</v>
      </c>
      <c r="B11" s="18">
        <v>8</v>
      </c>
      <c r="C11" s="19" t="s">
        <v>23</v>
      </c>
      <c r="D11" s="23" t="s">
        <v>24</v>
      </c>
      <c r="E11" s="55"/>
      <c r="F11" s="20">
        <f t="shared" si="0"/>
        <v>0</v>
      </c>
    </row>
    <row r="12" spans="1:6">
      <c r="A12" s="17" t="s">
        <v>78</v>
      </c>
      <c r="B12" s="18">
        <v>1</v>
      </c>
      <c r="C12" s="19" t="s">
        <v>29</v>
      </c>
      <c r="D12" s="19" t="s">
        <v>28</v>
      </c>
      <c r="E12" s="55"/>
      <c r="F12" s="20">
        <f t="shared" si="0"/>
        <v>0</v>
      </c>
    </row>
    <row r="13" spans="1:6">
      <c r="A13" s="17" t="s">
        <v>79</v>
      </c>
      <c r="B13" s="18">
        <v>1</v>
      </c>
      <c r="C13" s="19" t="s">
        <v>49</v>
      </c>
      <c r="D13" s="19" t="s">
        <v>50</v>
      </c>
      <c r="E13" s="55"/>
      <c r="F13" s="20">
        <f t="shared" si="0"/>
        <v>0</v>
      </c>
    </row>
    <row r="14" spans="1:6">
      <c r="A14" s="17" t="s">
        <v>94</v>
      </c>
      <c r="B14" s="18">
        <v>2</v>
      </c>
      <c r="C14" s="19" t="s">
        <v>45</v>
      </c>
      <c r="D14" s="19" t="s">
        <v>32</v>
      </c>
      <c r="E14" s="55"/>
      <c r="F14" s="20">
        <f t="shared" si="0"/>
        <v>0</v>
      </c>
    </row>
    <row r="15" spans="1:6">
      <c r="A15" s="17" t="s">
        <v>80</v>
      </c>
      <c r="B15" s="24">
        <v>1</v>
      </c>
      <c r="C15" s="19" t="s">
        <v>89</v>
      </c>
      <c r="D15" s="19" t="s">
        <v>102</v>
      </c>
      <c r="E15" s="20" t="s">
        <v>61</v>
      </c>
      <c r="F15" s="20"/>
    </row>
    <row r="16" spans="1:6">
      <c r="A16" s="17" t="s">
        <v>80</v>
      </c>
      <c r="B16" s="24">
        <v>1</v>
      </c>
      <c r="C16" s="19" t="s">
        <v>103</v>
      </c>
      <c r="D16" s="19" t="s">
        <v>31</v>
      </c>
      <c r="E16" s="55"/>
      <c r="F16" s="20">
        <f t="shared" si="0"/>
        <v>0</v>
      </c>
    </row>
    <row r="17" spans="1:6">
      <c r="A17" s="17" t="s">
        <v>91</v>
      </c>
      <c r="B17" s="18">
        <v>2</v>
      </c>
      <c r="C17" s="19" t="s">
        <v>33</v>
      </c>
      <c r="D17" s="19" t="s">
        <v>34</v>
      </c>
      <c r="E17" s="55"/>
      <c r="F17" s="20">
        <f t="shared" si="0"/>
        <v>0</v>
      </c>
    </row>
    <row r="18" spans="1:6">
      <c r="A18" s="17" t="s">
        <v>90</v>
      </c>
      <c r="B18" s="24">
        <v>2</v>
      </c>
      <c r="C18" s="19" t="s">
        <v>92</v>
      </c>
      <c r="D18" s="19" t="s">
        <v>93</v>
      </c>
      <c r="E18" s="55"/>
      <c r="F18" s="20">
        <f t="shared" si="0"/>
        <v>0</v>
      </c>
    </row>
    <row r="19" spans="1:6">
      <c r="A19" s="17" t="s">
        <v>116</v>
      </c>
      <c r="B19" s="24">
        <v>1</v>
      </c>
      <c r="C19" s="19" t="s">
        <v>114</v>
      </c>
      <c r="D19" s="19" t="s">
        <v>118</v>
      </c>
      <c r="E19" s="55"/>
      <c r="F19" s="20">
        <v>0</v>
      </c>
    </row>
    <row r="20" spans="1:6">
      <c r="A20" s="17" t="s">
        <v>117</v>
      </c>
      <c r="B20" s="24">
        <v>1</v>
      </c>
      <c r="C20" s="19" t="s">
        <v>115</v>
      </c>
      <c r="D20" s="19" t="s">
        <v>118</v>
      </c>
      <c r="E20" s="55"/>
      <c r="F20" s="20">
        <v>0</v>
      </c>
    </row>
    <row r="21" spans="1:6">
      <c r="A21" s="17"/>
      <c r="B21" s="24"/>
      <c r="C21" s="19"/>
      <c r="D21" s="19"/>
      <c r="E21" s="20"/>
      <c r="F21" s="20"/>
    </row>
    <row r="22" spans="1:6">
      <c r="A22" s="17"/>
      <c r="B22" s="24"/>
      <c r="C22" s="19"/>
      <c r="D22" s="19"/>
      <c r="E22" s="20"/>
      <c r="F22" s="20"/>
    </row>
    <row r="23" spans="1:6">
      <c r="A23" s="25"/>
      <c r="B23" s="26"/>
      <c r="C23" s="27"/>
      <c r="D23" s="28"/>
      <c r="E23" s="20"/>
      <c r="F23" s="20"/>
    </row>
    <row r="24" spans="1:6" ht="18.75">
      <c r="A24" s="14"/>
      <c r="B24" s="15"/>
      <c r="C24" s="16" t="s">
        <v>51</v>
      </c>
      <c r="D24" s="14"/>
      <c r="E24" s="14"/>
      <c r="F24" s="14"/>
    </row>
    <row r="25" spans="1:6">
      <c r="A25" s="17" t="s">
        <v>72</v>
      </c>
      <c r="B25" s="18">
        <v>3</v>
      </c>
      <c r="C25" s="19" t="s">
        <v>19</v>
      </c>
      <c r="D25" s="19" t="s">
        <v>20</v>
      </c>
      <c r="E25" s="55"/>
      <c r="F25" s="20">
        <f t="shared" ref="F25:F35" si="1">B25*E25</f>
        <v>0</v>
      </c>
    </row>
    <row r="26" spans="1:6">
      <c r="A26" s="17" t="s">
        <v>104</v>
      </c>
      <c r="B26" s="18">
        <v>3</v>
      </c>
      <c r="C26" s="21" t="s">
        <v>44</v>
      </c>
      <c r="D26" s="22" t="s">
        <v>48</v>
      </c>
      <c r="E26" s="55"/>
      <c r="F26" s="20">
        <f t="shared" si="1"/>
        <v>0</v>
      </c>
    </row>
    <row r="27" spans="1:6">
      <c r="A27" s="17" t="s">
        <v>81</v>
      </c>
      <c r="B27" s="18">
        <v>1</v>
      </c>
      <c r="C27" s="21" t="s">
        <v>70</v>
      </c>
      <c r="D27" s="22" t="s">
        <v>47</v>
      </c>
      <c r="E27" s="55"/>
      <c r="F27" s="20">
        <f t="shared" si="1"/>
        <v>0</v>
      </c>
    </row>
    <row r="28" spans="1:6">
      <c r="A28" s="17" t="s">
        <v>75</v>
      </c>
      <c r="B28" s="18">
        <v>1</v>
      </c>
      <c r="C28" s="21" t="s">
        <v>27</v>
      </c>
      <c r="D28" s="22" t="s">
        <v>26</v>
      </c>
      <c r="E28" s="55"/>
      <c r="F28" s="20">
        <f t="shared" si="1"/>
        <v>0</v>
      </c>
    </row>
    <row r="29" spans="1:6">
      <c r="A29" s="17" t="s">
        <v>105</v>
      </c>
      <c r="B29" s="18">
        <v>8</v>
      </c>
      <c r="C29" s="23" t="s">
        <v>106</v>
      </c>
      <c r="D29" s="19" t="s">
        <v>107</v>
      </c>
      <c r="E29" s="55"/>
      <c r="F29" s="20">
        <f t="shared" ref="F29" si="2">B29*E29</f>
        <v>0</v>
      </c>
    </row>
    <row r="30" spans="1:6">
      <c r="A30" s="17" t="s">
        <v>82</v>
      </c>
      <c r="B30" s="18">
        <v>2</v>
      </c>
      <c r="C30" s="23" t="s">
        <v>21</v>
      </c>
      <c r="D30" s="19" t="s">
        <v>22</v>
      </c>
      <c r="E30" s="55"/>
      <c r="F30" s="20">
        <f t="shared" si="1"/>
        <v>0</v>
      </c>
    </row>
    <row r="31" spans="1:6">
      <c r="A31" s="17" t="s">
        <v>77</v>
      </c>
      <c r="B31" s="18">
        <v>2</v>
      </c>
      <c r="C31" s="23" t="s">
        <v>71</v>
      </c>
      <c r="D31" s="19"/>
      <c r="E31" s="55"/>
      <c r="F31" s="20">
        <f t="shared" si="1"/>
        <v>0</v>
      </c>
    </row>
    <row r="32" spans="1:6">
      <c r="A32" s="17" t="s">
        <v>108</v>
      </c>
      <c r="B32" s="18">
        <v>7</v>
      </c>
      <c r="C32" s="19" t="s">
        <v>23</v>
      </c>
      <c r="D32" s="23" t="s">
        <v>24</v>
      </c>
      <c r="E32" s="55"/>
      <c r="F32" s="20">
        <f t="shared" si="1"/>
        <v>0</v>
      </c>
    </row>
    <row r="33" spans="1:6">
      <c r="A33" s="17" t="s">
        <v>78</v>
      </c>
      <c r="B33" s="18">
        <v>1</v>
      </c>
      <c r="C33" s="19" t="s">
        <v>29</v>
      </c>
      <c r="D33" s="19" t="s">
        <v>28</v>
      </c>
      <c r="E33" s="55"/>
      <c r="F33" s="20">
        <f t="shared" si="1"/>
        <v>0</v>
      </c>
    </row>
    <row r="34" spans="1:6">
      <c r="A34" s="17" t="s">
        <v>79</v>
      </c>
      <c r="B34" s="18">
        <v>1</v>
      </c>
      <c r="C34" s="19" t="s">
        <v>49</v>
      </c>
      <c r="D34" s="19" t="s">
        <v>50</v>
      </c>
      <c r="E34" s="55"/>
      <c r="F34" s="20">
        <f t="shared" si="1"/>
        <v>0</v>
      </c>
    </row>
    <row r="35" spans="1:6">
      <c r="A35" s="17" t="s">
        <v>96</v>
      </c>
      <c r="B35" s="18">
        <v>1</v>
      </c>
      <c r="C35" s="19" t="s">
        <v>97</v>
      </c>
      <c r="D35" s="19" t="s">
        <v>98</v>
      </c>
      <c r="E35" s="55"/>
      <c r="F35" s="20">
        <f t="shared" si="1"/>
        <v>0</v>
      </c>
    </row>
    <row r="36" spans="1:6">
      <c r="A36" s="17" t="s">
        <v>95</v>
      </c>
      <c r="B36" s="18">
        <v>1</v>
      </c>
      <c r="C36" s="19" t="s">
        <v>99</v>
      </c>
      <c r="D36" s="19" t="s">
        <v>100</v>
      </c>
      <c r="E36" s="55"/>
      <c r="F36" s="20">
        <f t="shared" ref="F36" si="3">B36*E36</f>
        <v>0</v>
      </c>
    </row>
    <row r="37" spans="1:6">
      <c r="A37" s="17" t="s">
        <v>80</v>
      </c>
      <c r="B37" s="24">
        <v>1</v>
      </c>
      <c r="C37" s="19" t="s">
        <v>101</v>
      </c>
      <c r="D37" s="19" t="s">
        <v>57</v>
      </c>
      <c r="E37" s="20" t="s">
        <v>61</v>
      </c>
      <c r="F37" s="20"/>
    </row>
    <row r="38" spans="1:6">
      <c r="A38" s="17" t="s">
        <v>80</v>
      </c>
      <c r="B38" s="24">
        <v>1</v>
      </c>
      <c r="C38" s="19" t="s">
        <v>103</v>
      </c>
      <c r="D38" s="19" t="s">
        <v>31</v>
      </c>
      <c r="E38" s="55"/>
      <c r="F38" s="20">
        <f t="shared" ref="F38:F41" si="4">B38*E38</f>
        <v>0</v>
      </c>
    </row>
    <row r="39" spans="1:6">
      <c r="A39" s="17" t="s">
        <v>91</v>
      </c>
      <c r="B39" s="18">
        <v>2</v>
      </c>
      <c r="C39" s="19" t="s">
        <v>33</v>
      </c>
      <c r="D39" s="19" t="s">
        <v>34</v>
      </c>
      <c r="E39" s="55"/>
      <c r="F39" s="20">
        <f t="shared" si="4"/>
        <v>0</v>
      </c>
    </row>
    <row r="40" spans="1:6">
      <c r="A40" s="17" t="s">
        <v>90</v>
      </c>
      <c r="B40" s="24">
        <v>2</v>
      </c>
      <c r="C40" s="19" t="s">
        <v>92</v>
      </c>
      <c r="D40" s="19" t="s">
        <v>93</v>
      </c>
      <c r="E40" s="55"/>
      <c r="F40" s="20">
        <f t="shared" si="4"/>
        <v>0</v>
      </c>
    </row>
    <row r="41" spans="1:6">
      <c r="A41" s="17" t="s">
        <v>111</v>
      </c>
      <c r="B41" s="24">
        <v>6</v>
      </c>
      <c r="C41" s="19" t="s">
        <v>109</v>
      </c>
      <c r="D41" s="19" t="s">
        <v>110</v>
      </c>
      <c r="E41" s="55"/>
      <c r="F41" s="20">
        <f t="shared" si="4"/>
        <v>0</v>
      </c>
    </row>
    <row r="42" spans="1:6">
      <c r="A42" s="17" t="s">
        <v>113</v>
      </c>
      <c r="B42" s="24">
        <v>6</v>
      </c>
      <c r="C42" s="19" t="s">
        <v>112</v>
      </c>
      <c r="D42" s="19" t="s">
        <v>118</v>
      </c>
      <c r="E42" s="55"/>
      <c r="F42" s="20">
        <v>0</v>
      </c>
    </row>
    <row r="43" spans="1:6">
      <c r="A43" s="17" t="s">
        <v>116</v>
      </c>
      <c r="B43" s="24">
        <v>1</v>
      </c>
      <c r="C43" s="19" t="s">
        <v>114</v>
      </c>
      <c r="D43" s="19" t="s">
        <v>118</v>
      </c>
      <c r="E43" s="55"/>
      <c r="F43" s="20">
        <v>0</v>
      </c>
    </row>
    <row r="44" spans="1:6">
      <c r="A44" s="17" t="s">
        <v>117</v>
      </c>
      <c r="B44" s="24">
        <v>1</v>
      </c>
      <c r="C44" s="19" t="s">
        <v>115</v>
      </c>
      <c r="D44" s="19" t="s">
        <v>118</v>
      </c>
      <c r="E44" s="55"/>
      <c r="F44" s="20">
        <v>0</v>
      </c>
    </row>
    <row r="45" spans="1:6">
      <c r="A45" s="29" t="s">
        <v>121</v>
      </c>
      <c r="B45" s="24">
        <v>12</v>
      </c>
      <c r="C45" s="19" t="s">
        <v>119</v>
      </c>
      <c r="D45" s="30"/>
      <c r="E45" s="55"/>
      <c r="F45" s="20">
        <f t="shared" ref="F45:F47" si="5">B45*E45</f>
        <v>0</v>
      </c>
    </row>
    <row r="46" spans="1:6">
      <c r="A46" s="29" t="s">
        <v>120</v>
      </c>
      <c r="B46" s="24">
        <v>12</v>
      </c>
      <c r="C46" s="19" t="s">
        <v>122</v>
      </c>
      <c r="D46" s="30"/>
      <c r="E46" s="55"/>
      <c r="F46" s="20">
        <f t="shared" si="5"/>
        <v>0</v>
      </c>
    </row>
    <row r="47" spans="1:6">
      <c r="A47" s="31" t="s">
        <v>123</v>
      </c>
      <c r="B47" s="24">
        <v>6</v>
      </c>
      <c r="C47" s="19" t="s">
        <v>124</v>
      </c>
      <c r="D47" s="20" t="s">
        <v>118</v>
      </c>
      <c r="E47" s="55"/>
      <c r="F47" s="20">
        <f t="shared" si="5"/>
        <v>0</v>
      </c>
    </row>
    <row r="48" spans="1:6">
      <c r="A48" s="17"/>
      <c r="B48" s="24"/>
      <c r="C48" s="19"/>
      <c r="D48" s="19"/>
      <c r="E48" s="20"/>
      <c r="F48" s="20"/>
    </row>
    <row r="49" spans="1:6">
      <c r="A49" s="25"/>
      <c r="B49" s="26"/>
      <c r="C49" s="27"/>
      <c r="D49" s="28"/>
      <c r="E49" s="20"/>
      <c r="F49" s="20"/>
    </row>
    <row r="50" spans="1:6" ht="18.75">
      <c r="A50" s="25"/>
      <c r="B50" s="26"/>
      <c r="C50" s="16" t="s">
        <v>52</v>
      </c>
      <c r="D50" s="28"/>
      <c r="E50" s="20"/>
      <c r="F50" s="20"/>
    </row>
    <row r="51" spans="1:6">
      <c r="A51" s="25" t="s">
        <v>83</v>
      </c>
      <c r="B51" s="26">
        <v>1</v>
      </c>
      <c r="C51" s="19" t="s">
        <v>55</v>
      </c>
      <c r="D51" s="19" t="s">
        <v>56</v>
      </c>
      <c r="E51" s="55"/>
      <c r="F51" s="20">
        <f t="shared" ref="F51" si="6">B51*E51</f>
        <v>0</v>
      </c>
    </row>
    <row r="52" spans="1:6">
      <c r="A52" s="25" t="s">
        <v>125</v>
      </c>
      <c r="B52" s="26">
        <v>1</v>
      </c>
      <c r="C52" s="19" t="s">
        <v>53</v>
      </c>
      <c r="D52" s="19" t="s">
        <v>54</v>
      </c>
      <c r="E52" s="55"/>
      <c r="F52" s="20">
        <f t="shared" ref="F52:F54" si="7">B52*E52</f>
        <v>0</v>
      </c>
    </row>
    <row r="53" spans="1:6">
      <c r="A53" s="25" t="s">
        <v>126</v>
      </c>
      <c r="B53" s="24">
        <v>1</v>
      </c>
      <c r="C53" s="19" t="s">
        <v>127</v>
      </c>
      <c r="D53" s="19" t="s">
        <v>30</v>
      </c>
      <c r="E53" s="20" t="s">
        <v>61</v>
      </c>
      <c r="F53" s="20"/>
    </row>
    <row r="54" spans="1:6">
      <c r="A54" s="25" t="s">
        <v>126</v>
      </c>
      <c r="B54" s="24">
        <v>1</v>
      </c>
      <c r="C54" s="19" t="s">
        <v>69</v>
      </c>
      <c r="D54" s="19" t="s">
        <v>31</v>
      </c>
      <c r="E54" s="55"/>
      <c r="F54" s="20">
        <f t="shared" si="7"/>
        <v>0</v>
      </c>
    </row>
    <row r="55" spans="1:6">
      <c r="A55" s="25"/>
      <c r="B55" s="26"/>
      <c r="C55" s="27"/>
      <c r="D55" s="28"/>
      <c r="E55" s="20"/>
      <c r="F55" s="20"/>
    </row>
    <row r="56" spans="1:6" ht="18.75">
      <c r="A56" s="25"/>
      <c r="B56" s="26"/>
      <c r="C56" s="32" t="s">
        <v>85</v>
      </c>
      <c r="D56" s="25"/>
      <c r="E56" s="20"/>
      <c r="F56" s="20"/>
    </row>
    <row r="57" spans="1:6">
      <c r="A57" s="17" t="s">
        <v>84</v>
      </c>
      <c r="B57" s="18">
        <v>1</v>
      </c>
      <c r="C57" s="17" t="s">
        <v>68</v>
      </c>
      <c r="D57" s="25"/>
      <c r="E57" s="55"/>
      <c r="F57" s="20">
        <f>B57*E57</f>
        <v>0</v>
      </c>
    </row>
    <row r="58" spans="1:6">
      <c r="A58" s="17"/>
      <c r="B58" s="18"/>
      <c r="C58" s="17" t="s">
        <v>128</v>
      </c>
      <c r="D58" s="25"/>
      <c r="E58" s="20"/>
      <c r="F58" s="20"/>
    </row>
    <row r="59" spans="1:6">
      <c r="A59" s="17"/>
      <c r="B59" s="18"/>
      <c r="C59" s="33" t="s">
        <v>129</v>
      </c>
      <c r="D59" s="25"/>
      <c r="E59" s="20"/>
      <c r="F59" s="20"/>
    </row>
    <row r="60" spans="1:6">
      <c r="A60" s="34"/>
      <c r="B60" s="35"/>
      <c r="C60" s="36"/>
      <c r="D60" s="25"/>
      <c r="E60" s="20"/>
      <c r="F60" s="20"/>
    </row>
    <row r="61" spans="1:6">
      <c r="A61" s="34"/>
      <c r="B61" s="35"/>
      <c r="C61" s="36"/>
      <c r="D61" s="25"/>
      <c r="E61" s="20"/>
      <c r="F61" s="20"/>
    </row>
    <row r="62" spans="1:6" ht="18.75">
      <c r="A62" s="34"/>
      <c r="B62" s="35"/>
      <c r="C62" s="37" t="s">
        <v>18</v>
      </c>
      <c r="D62" s="25"/>
      <c r="E62" s="20"/>
      <c r="F62" s="20"/>
    </row>
    <row r="63" spans="1:6">
      <c r="A63" s="17"/>
      <c r="B63" s="18">
        <v>1</v>
      </c>
      <c r="C63" s="38" t="s">
        <v>130</v>
      </c>
      <c r="D63" s="39"/>
      <c r="E63" s="56"/>
      <c r="F63" s="40">
        <f>B63*E63</f>
        <v>0</v>
      </c>
    </row>
    <row r="64" spans="1:6">
      <c r="A64" s="17"/>
      <c r="B64" s="18">
        <v>3</v>
      </c>
      <c r="C64" s="38" t="s">
        <v>62</v>
      </c>
      <c r="D64" s="39"/>
      <c r="E64" s="56"/>
      <c r="F64" s="40">
        <f>B64*E64</f>
        <v>0</v>
      </c>
    </row>
    <row r="65" spans="1:6">
      <c r="A65" s="17"/>
      <c r="B65" s="18">
        <v>1</v>
      </c>
      <c r="C65" s="38" t="s">
        <v>87</v>
      </c>
      <c r="D65" s="39"/>
      <c r="E65" s="56"/>
      <c r="F65" s="40">
        <f>B65*E65</f>
        <v>0</v>
      </c>
    </row>
    <row r="66" spans="1:6">
      <c r="A66" s="17"/>
      <c r="B66" s="18"/>
      <c r="C66" s="36"/>
      <c r="D66" s="39"/>
      <c r="E66" s="40"/>
      <c r="F66" s="40"/>
    </row>
    <row r="67" spans="1:6" ht="18.75">
      <c r="A67" s="17"/>
      <c r="B67" s="18"/>
      <c r="C67" s="37" t="s">
        <v>58</v>
      </c>
      <c r="D67" s="39"/>
      <c r="E67" s="40"/>
      <c r="F67" s="40"/>
    </row>
    <row r="68" spans="1:6">
      <c r="A68" s="17"/>
      <c r="B68" s="18">
        <v>1</v>
      </c>
      <c r="C68" s="36" t="s">
        <v>133</v>
      </c>
      <c r="D68" s="39"/>
      <c r="E68" s="56"/>
      <c r="F68" s="40">
        <f>B68*E68</f>
        <v>0</v>
      </c>
    </row>
    <row r="69" spans="1:6">
      <c r="A69" s="17"/>
      <c r="B69" s="18"/>
      <c r="C69" s="36"/>
      <c r="D69" s="39"/>
      <c r="E69" s="40"/>
      <c r="F69" s="40"/>
    </row>
    <row r="70" spans="1:6">
      <c r="A70" s="25"/>
      <c r="B70" s="26"/>
      <c r="C70" s="41"/>
      <c r="D70" s="42"/>
      <c r="E70" s="25"/>
      <c r="F70" s="25"/>
    </row>
    <row r="71" spans="1:6" ht="21">
      <c r="A71" s="25"/>
      <c r="B71" s="26"/>
      <c r="C71" s="43" t="s">
        <v>0</v>
      </c>
      <c r="D71" s="25"/>
      <c r="E71" s="25"/>
      <c r="F71" s="25"/>
    </row>
    <row r="72" spans="1:6">
      <c r="A72" s="25"/>
      <c r="B72" s="26"/>
      <c r="C72" s="25"/>
      <c r="D72" s="25"/>
      <c r="E72" s="40"/>
      <c r="F72" s="40"/>
    </row>
    <row r="73" spans="1:6">
      <c r="A73" s="25"/>
      <c r="B73" s="26">
        <v>1500</v>
      </c>
      <c r="C73" s="38" t="s">
        <v>59</v>
      </c>
      <c r="D73" s="17"/>
      <c r="E73" s="56"/>
      <c r="F73" s="40">
        <f t="shared" ref="F73" si="8">B73*E73</f>
        <v>0</v>
      </c>
    </row>
    <row r="74" spans="1:6">
      <c r="A74" s="17"/>
      <c r="B74" s="18">
        <v>900</v>
      </c>
      <c r="C74" s="38" t="s">
        <v>1</v>
      </c>
      <c r="D74" s="17"/>
      <c r="E74" s="56"/>
      <c r="F74" s="40">
        <f t="shared" ref="F74:F87" si="9">B74*E74</f>
        <v>0</v>
      </c>
    </row>
    <row r="75" spans="1:6">
      <c r="A75" s="17"/>
      <c r="B75" s="18">
        <v>1010</v>
      </c>
      <c r="C75" s="38" t="s">
        <v>2</v>
      </c>
      <c r="D75" s="17"/>
      <c r="E75" s="56"/>
      <c r="F75" s="40">
        <f t="shared" si="9"/>
        <v>0</v>
      </c>
    </row>
    <row r="76" spans="1:6">
      <c r="A76" s="17"/>
      <c r="B76" s="18">
        <v>400</v>
      </c>
      <c r="C76" s="38" t="s">
        <v>86</v>
      </c>
      <c r="D76" s="17"/>
      <c r="E76" s="56"/>
      <c r="F76" s="40">
        <f t="shared" si="9"/>
        <v>0</v>
      </c>
    </row>
    <row r="77" spans="1:6">
      <c r="A77" s="17"/>
      <c r="B77" s="18">
        <v>140</v>
      </c>
      <c r="C77" s="38" t="s">
        <v>35</v>
      </c>
      <c r="D77" s="17"/>
      <c r="E77" s="56"/>
      <c r="F77" s="40">
        <f t="shared" si="9"/>
        <v>0</v>
      </c>
    </row>
    <row r="78" spans="1:6">
      <c r="A78" s="17"/>
      <c r="B78" s="18">
        <v>150</v>
      </c>
      <c r="C78" s="38" t="s">
        <v>63</v>
      </c>
      <c r="D78" s="17"/>
      <c r="E78" s="56"/>
      <c r="F78" s="40">
        <f t="shared" si="9"/>
        <v>0</v>
      </c>
    </row>
    <row r="79" spans="1:6">
      <c r="A79" s="17"/>
      <c r="B79" s="18">
        <v>50</v>
      </c>
      <c r="C79" s="38" t="s">
        <v>131</v>
      </c>
      <c r="D79" s="17"/>
      <c r="E79" s="56"/>
      <c r="F79" s="40">
        <f t="shared" si="9"/>
        <v>0</v>
      </c>
    </row>
    <row r="80" spans="1:6">
      <c r="A80" s="17"/>
      <c r="B80" s="18">
        <v>100</v>
      </c>
      <c r="C80" s="38" t="s">
        <v>132</v>
      </c>
      <c r="D80" s="17"/>
      <c r="E80" s="56"/>
      <c r="F80" s="40">
        <f t="shared" si="9"/>
        <v>0</v>
      </c>
    </row>
    <row r="81" spans="1:6">
      <c r="A81" s="17"/>
      <c r="B81" s="18">
        <v>4980</v>
      </c>
      <c r="C81" s="38" t="s">
        <v>64</v>
      </c>
      <c r="D81" s="17"/>
      <c r="E81" s="56"/>
      <c r="F81" s="40">
        <f t="shared" si="9"/>
        <v>0</v>
      </c>
    </row>
    <row r="82" spans="1:6">
      <c r="A82" s="17"/>
      <c r="B82" s="18">
        <v>5140</v>
      </c>
      <c r="C82" s="38" t="s">
        <v>65</v>
      </c>
      <c r="D82" s="17"/>
      <c r="E82" s="56"/>
      <c r="F82" s="40">
        <f t="shared" si="9"/>
        <v>0</v>
      </c>
    </row>
    <row r="83" spans="1:6">
      <c r="A83" s="17"/>
      <c r="B83" s="18">
        <v>690</v>
      </c>
      <c r="C83" s="38" t="s">
        <v>66</v>
      </c>
      <c r="D83" s="17"/>
      <c r="E83" s="56"/>
      <c r="F83" s="40">
        <f t="shared" si="9"/>
        <v>0</v>
      </c>
    </row>
    <row r="84" spans="1:6">
      <c r="A84" s="17"/>
      <c r="B84" s="18">
        <v>200</v>
      </c>
      <c r="C84" s="17" t="s">
        <v>36</v>
      </c>
      <c r="D84" s="17"/>
      <c r="E84" s="56"/>
      <c r="F84" s="40">
        <f t="shared" si="9"/>
        <v>0</v>
      </c>
    </row>
    <row r="85" spans="1:6">
      <c r="A85" s="17"/>
      <c r="B85" s="18">
        <v>160</v>
      </c>
      <c r="C85" s="17" t="s">
        <v>37</v>
      </c>
      <c r="D85" s="17"/>
      <c r="E85" s="56"/>
      <c r="F85" s="40">
        <f t="shared" si="9"/>
        <v>0</v>
      </c>
    </row>
    <row r="86" spans="1:6">
      <c r="A86" s="17"/>
      <c r="B86" s="18">
        <v>90</v>
      </c>
      <c r="C86" s="17" t="s">
        <v>39</v>
      </c>
      <c r="D86" s="17"/>
      <c r="E86" s="56"/>
      <c r="F86" s="40">
        <f t="shared" si="9"/>
        <v>0</v>
      </c>
    </row>
    <row r="87" spans="1:6">
      <c r="A87" s="17"/>
      <c r="B87" s="18" t="s">
        <v>3</v>
      </c>
      <c r="C87" s="17" t="s">
        <v>38</v>
      </c>
      <c r="D87" s="17"/>
      <c r="E87" s="56"/>
      <c r="F87" s="40">
        <f>E87</f>
        <v>0</v>
      </c>
    </row>
    <row r="88" spans="1:6">
      <c r="A88" s="25"/>
      <c r="B88" s="26"/>
      <c r="C88" s="25"/>
      <c r="D88" s="25"/>
      <c r="E88" s="20"/>
      <c r="F88" s="20"/>
    </row>
    <row r="89" spans="1:6">
      <c r="A89" s="25"/>
      <c r="B89" s="26"/>
      <c r="C89" s="25"/>
      <c r="D89" s="25"/>
      <c r="E89" s="20"/>
      <c r="F89" s="20"/>
    </row>
    <row r="90" spans="1:6">
      <c r="A90" s="17"/>
      <c r="B90" s="18" t="s">
        <v>3</v>
      </c>
      <c r="C90" s="17" t="s">
        <v>17</v>
      </c>
      <c r="D90" s="17"/>
      <c r="E90" s="56"/>
      <c r="F90" s="40">
        <f t="shared" ref="F90:F99" si="10">E90</f>
        <v>0</v>
      </c>
    </row>
    <row r="91" spans="1:6">
      <c r="A91" s="17"/>
      <c r="B91" s="18" t="s">
        <v>3</v>
      </c>
      <c r="C91" s="17" t="s">
        <v>67</v>
      </c>
      <c r="D91" s="17"/>
      <c r="E91" s="56"/>
      <c r="F91" s="40">
        <f t="shared" si="10"/>
        <v>0</v>
      </c>
    </row>
    <row r="92" spans="1:6">
      <c r="A92" s="17"/>
      <c r="B92" s="18" t="s">
        <v>3</v>
      </c>
      <c r="C92" s="1" t="s">
        <v>60</v>
      </c>
      <c r="D92" s="17"/>
      <c r="E92" s="56"/>
      <c r="F92" s="40">
        <f t="shared" si="10"/>
        <v>0</v>
      </c>
    </row>
    <row r="93" spans="1:6">
      <c r="A93" s="17"/>
      <c r="B93" s="18" t="s">
        <v>3</v>
      </c>
      <c r="C93" s="1" t="s">
        <v>10</v>
      </c>
      <c r="D93" s="17"/>
      <c r="E93" s="56"/>
      <c r="F93" s="40">
        <f t="shared" si="10"/>
        <v>0</v>
      </c>
    </row>
    <row r="94" spans="1:6">
      <c r="A94" s="17"/>
      <c r="B94" s="18" t="s">
        <v>3</v>
      </c>
      <c r="C94" s="1" t="s">
        <v>11</v>
      </c>
      <c r="D94" s="17"/>
      <c r="E94" s="56"/>
      <c r="F94" s="40">
        <f t="shared" si="10"/>
        <v>0</v>
      </c>
    </row>
    <row r="95" spans="1:6">
      <c r="A95" s="17"/>
      <c r="B95" s="18" t="s">
        <v>3</v>
      </c>
      <c r="C95" s="1" t="s">
        <v>12</v>
      </c>
      <c r="D95" s="17"/>
      <c r="E95" s="56"/>
      <c r="F95" s="40">
        <f t="shared" si="10"/>
        <v>0</v>
      </c>
    </row>
    <row r="96" spans="1:6">
      <c r="A96" s="17"/>
      <c r="B96" s="18" t="s">
        <v>3</v>
      </c>
      <c r="C96" s="1" t="s">
        <v>13</v>
      </c>
      <c r="D96" s="17"/>
      <c r="E96" s="56"/>
      <c r="F96" s="40">
        <f t="shared" si="10"/>
        <v>0</v>
      </c>
    </row>
    <row r="97" spans="1:6">
      <c r="A97" s="17"/>
      <c r="B97" s="18" t="s">
        <v>3</v>
      </c>
      <c r="C97" s="1" t="s">
        <v>14</v>
      </c>
      <c r="D97" s="17"/>
      <c r="E97" s="56"/>
      <c r="F97" s="40">
        <f t="shared" si="10"/>
        <v>0</v>
      </c>
    </row>
    <row r="98" spans="1:6">
      <c r="A98" s="17"/>
      <c r="B98" s="18" t="s">
        <v>3</v>
      </c>
      <c r="C98" s="1" t="s">
        <v>41</v>
      </c>
      <c r="D98" s="17"/>
      <c r="E98" s="56"/>
      <c r="F98" s="40">
        <f t="shared" si="10"/>
        <v>0</v>
      </c>
    </row>
    <row r="99" spans="1:6">
      <c r="A99" s="44"/>
      <c r="B99" s="45" t="s">
        <v>3</v>
      </c>
      <c r="C99" s="2" t="s">
        <v>15</v>
      </c>
      <c r="D99" s="44"/>
      <c r="E99" s="57"/>
      <c r="F99" s="46">
        <f t="shared" si="10"/>
        <v>0</v>
      </c>
    </row>
    <row r="100" spans="1:6" ht="18.75">
      <c r="B100" s="47"/>
      <c r="C100" s="48" t="s">
        <v>40</v>
      </c>
      <c r="F100" s="49">
        <f>SUM(F5:F99)</f>
        <v>0</v>
      </c>
    </row>
    <row r="101" spans="1:6">
      <c r="B101" s="47"/>
      <c r="C101" s="50"/>
    </row>
    <row r="102" spans="1:6" ht="15.75">
      <c r="B102" s="3" t="s">
        <v>16</v>
      </c>
      <c r="C102" s="51"/>
      <c r="D102" s="51"/>
      <c r="E102" s="51"/>
      <c r="F102" s="52"/>
    </row>
    <row r="103" spans="1:6" ht="15.75">
      <c r="C103" s="54"/>
    </row>
    <row r="104" spans="1:6" ht="15.75">
      <c r="B104" s="54"/>
    </row>
    <row r="105" spans="1:6" ht="15.75">
      <c r="C105" s="54"/>
    </row>
    <row r="106" spans="1:6" ht="15.75">
      <c r="B106" s="54"/>
      <c r="D106" s="54"/>
      <c r="E106" s="54"/>
      <c r="F106" s="54"/>
    </row>
  </sheetData>
  <sheetProtection algorithmName="SHA-512" hashValue="nQ9QtCIZCCjDImqsQ44210HeuAE/poqfE4y+4wiWscMwjPUlW5fisQqVp97t2DcA2hckNKgNJ4YfAekix+xtYw==" saltValue="NM53cHO85l/FrWa3ALt2TA==" spinCount="100000" sheet="1" objects="1" scenarios="1" selectLockedCells="1"/>
  <protectedRanges>
    <protectedRange password="C789" sqref="D11 D32" name="Bereich2"/>
    <protectedRange password="C789" sqref="D70" name="Bereich2_8_2_1_4"/>
    <protectedRange password="C789" sqref="D64:D69" name="Bereich2_8_2_12_1_1"/>
  </protectedRanges>
  <pageMargins left="0.70866141732283472" right="0.70866141732283472" top="0.78740157480314965" bottom="0.78740157480314965" header="0.31496062992125984" footer="0.31496062992125984"/>
  <pageSetup paperSize="9" scale="72" orientation="landscape" r:id="rId1"/>
  <headerFooter>
    <oddHeader>&amp;LPracoviště PET CT v Pardubické nemocnici&amp;CProjektový rozpočet &amp;R&amp;"-,Tučné"&amp;20&amp;KFF0000MĚŘENÍ A REGULACE</oddHeader>
    <oddFooter>&amp;L&amp;F&amp;C&amp;P/&amp;N&amp;R&amp;D</oddFooter>
  </headerFooter>
  <rowBreaks count="1" manualBreakCount="1">
    <brk id="10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MaR</vt:lpstr>
      <vt:lpstr>'Specifikace MaR'!Názvy_tisku</vt:lpstr>
      <vt:lpstr>'Specifikace MaR'!Oblast_tisku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Admin</cp:lastModifiedBy>
  <cp:lastPrinted>2018-10-09T13:10:43Z</cp:lastPrinted>
  <dcterms:created xsi:type="dcterms:W3CDTF">2010-01-23T18:01:29Z</dcterms:created>
  <dcterms:modified xsi:type="dcterms:W3CDTF">2019-04-16T08:57:56Z</dcterms:modified>
</cp:coreProperties>
</file>