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870" windowHeight="7725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<sst xmlns="http://schemas.openxmlformats.org/spreadsheetml/2006/main" count="353" uniqueCount="61">
  <si>
    <t>Poznámka: pokud nebude potřeba realizovat položku, napište “0“</t>
  </si>
  <si>
    <t>bez DPH</t>
  </si>
  <si>
    <t xml:space="preserve">Úpravy pro odečet voda                      </t>
  </si>
  <si>
    <t xml:space="preserve">Úpravy pro signál                                 </t>
  </si>
  <si>
    <t>s DPH</t>
  </si>
  <si>
    <t>Cena celkem</t>
  </si>
  <si>
    <t xml:space="preserve">Úpravy pro odečet voda                       </t>
  </si>
  <si>
    <t xml:space="preserve">Úpravy pro odečet voda                           </t>
  </si>
  <si>
    <t xml:space="preserve">Úpravy pro signál                                   </t>
  </si>
  <si>
    <t xml:space="preserve">Úpravy pro odečet voda                     </t>
  </si>
  <si>
    <t xml:space="preserve">Úpravy pro signál                          </t>
  </si>
  <si>
    <t xml:space="preserve">Monitoring voda                                 </t>
  </si>
  <si>
    <t xml:space="preserve">Úpravy pro signál                                </t>
  </si>
  <si>
    <t xml:space="preserve">Úpravy pro signál                               </t>
  </si>
  <si>
    <t>Cena za všechny objekty celkem</t>
  </si>
  <si>
    <t xml:space="preserve">Celková cena díla                                                                   </t>
  </si>
  <si>
    <t xml:space="preserve">Celková cena díla                                                         </t>
  </si>
  <si>
    <t xml:space="preserve">Cena za integraci                                                     </t>
  </si>
  <si>
    <t xml:space="preserve">Cena za rozšíření modulu ENM IS FAMA+             </t>
  </si>
  <si>
    <t xml:space="preserve">Cena za mobilní aplikaci EMA+                                </t>
  </si>
  <si>
    <t xml:space="preserve">Cena celkem Tesco SW                                           </t>
  </si>
  <si>
    <t xml:space="preserve">Cena celkem Tesco SW                                          </t>
  </si>
  <si>
    <t xml:space="preserve">Monitoring voda                                </t>
  </si>
  <si>
    <t xml:space="preserve">Monitoring voda                               </t>
  </si>
  <si>
    <t xml:space="preserve">Monitoring voda                                        </t>
  </si>
  <si>
    <t xml:space="preserve">Monitoring voda                            </t>
  </si>
  <si>
    <t xml:space="preserve">Úpravy pro odečet voda                   </t>
  </si>
  <si>
    <t>Úpravy pro signál</t>
  </si>
  <si>
    <t>Monitoring voda</t>
  </si>
  <si>
    <t>Úpravy pro odečet voda</t>
  </si>
  <si>
    <t xml:space="preserve">Úpravy pro signál </t>
  </si>
  <si>
    <t xml:space="preserve"> Položkový rozpočet pro “Automatický sběr a vyhodnocení dat o spotřebě energií a vody ve vybraných objektech v majetku Pardubického kraje - etapa 1“ po jednotlivých organizacích a oblastech řešení"</t>
  </si>
  <si>
    <t>1. Integrace dat z portálu ČEZ pro nízké napětí, 80 odběrných míst</t>
  </si>
  <si>
    <t>3. Integrace dat z portálu ČEZ pro vysoké napětí, 27 odběrných míst</t>
  </si>
  <si>
    <t>4. Integrace dat z portálu Gas net (Innogy) pro plyn, 9 odběrných míst</t>
  </si>
  <si>
    <t>5. Integrace dat Energomonitor pro plyn, 3 odběrná místa</t>
  </si>
  <si>
    <t>6. Integrace dat pro teplo, 7 odběrných míst</t>
  </si>
  <si>
    <r>
      <t>8.</t>
    </r>
    <r>
      <rPr>
        <b/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Arial"/>
        <family val="2"/>
      </rPr>
      <t>Gymnázium a Střední odborná škola Přelouč, Obránců míru 1025, Přelouč, 535 01</t>
    </r>
  </si>
  <si>
    <r>
      <t>11.</t>
    </r>
    <r>
      <rPr>
        <b/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Arial"/>
        <family val="2"/>
      </rPr>
      <t>Gymnázium Aloise Jiráska, Litomyšl, T. G. Masaryka 590, Litomyšl, 570 01</t>
    </r>
  </si>
  <si>
    <r>
      <t>13.</t>
    </r>
    <r>
      <rPr>
        <b/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Arial"/>
        <family val="2"/>
      </rPr>
      <t>ISŠT Vysoké Mýto, Mládežnická 380, Vysoké Mýto, 566 01</t>
    </r>
  </si>
  <si>
    <r>
      <t>15. Krajská knihovna Pardubice, Pernštýnské nám. 77, 530 94 Pardubice</t>
    </r>
    <r>
      <rPr>
        <b/>
        <sz val="7"/>
        <color theme="1"/>
        <rFont val="Times New Roman"/>
        <family val="1"/>
      </rPr>
      <t>             </t>
    </r>
  </si>
  <si>
    <r>
      <t>22. Východočeská galerie v Pardubicích, Zámek 3, 530 02 Pardubice</t>
    </r>
    <r>
      <rPr>
        <b/>
        <sz val="7"/>
        <color theme="1"/>
        <rFont val="Times New Roman"/>
        <family val="1"/>
      </rPr>
      <t>              </t>
    </r>
  </si>
  <si>
    <r>
      <t>14.</t>
    </r>
    <r>
      <rPr>
        <b/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Arial"/>
        <family val="2"/>
      </rPr>
      <t>OLÚ Jevíčko, Jevíčko 508, Jevíčko, 569 43</t>
    </r>
  </si>
  <si>
    <r>
      <t>16.</t>
    </r>
    <r>
      <rPr>
        <b/>
        <sz val="7"/>
        <color theme="1"/>
        <rFont val="Times New Roman"/>
        <family val="1"/>
      </rPr>
      <t>    </t>
    </r>
    <r>
      <rPr>
        <b/>
        <sz val="14"/>
        <color theme="1"/>
        <rFont val="Arial"/>
        <family val="2"/>
      </rPr>
      <t>Průmyslová střední škola Letohrad, Komenského 472, Letohrad, 561 51</t>
    </r>
  </si>
  <si>
    <r>
      <t>17.</t>
    </r>
    <r>
      <rPr>
        <b/>
        <sz val="7"/>
        <color theme="1"/>
        <rFont val="Times New Roman"/>
        <family val="1"/>
      </rPr>
      <t>   </t>
    </r>
    <r>
      <rPr>
        <b/>
        <sz val="14"/>
        <color theme="1"/>
        <rFont val="Arial"/>
        <family val="2"/>
      </rPr>
      <t>Krajský úřad Pardubického kraje, Komenského nám. 125, 530 02 Pardubice</t>
    </r>
  </si>
  <si>
    <r>
      <t>18.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Arial"/>
        <family val="2"/>
      </rPr>
      <t xml:space="preserve">Střední škola a základní škola Žamberk, Tyršova 214, Žamberk, 564 01 </t>
    </r>
  </si>
  <si>
    <r>
      <t>19.</t>
    </r>
    <r>
      <rPr>
        <b/>
        <sz val="7"/>
        <color theme="1"/>
        <rFont val="Times New Roman"/>
        <family val="1"/>
      </rPr>
      <t>   </t>
    </r>
    <r>
      <rPr>
        <b/>
        <sz val="14"/>
        <color theme="1"/>
        <rFont val="Arial"/>
        <family val="2"/>
      </rPr>
      <t>Střední průmyslová škola chemická Pardubice, Poděbradská 94, Pardubice, 530 09</t>
    </r>
  </si>
  <si>
    <r>
      <t>20.</t>
    </r>
    <r>
      <rPr>
        <b/>
        <sz val="7"/>
        <color theme="1"/>
        <rFont val="Times New Roman"/>
        <family val="1"/>
      </rPr>
      <t>     </t>
    </r>
    <r>
      <rPr>
        <b/>
        <sz val="14"/>
        <color theme="1"/>
        <rFont val="Arial"/>
        <family val="2"/>
      </rPr>
      <t>Střední škola uměleckoprůmyslová Ústí nad Orlicí, Zahradní 541, Ústí nad Orlicí, 562 01</t>
    </r>
  </si>
  <si>
    <r>
      <t>21.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Arial"/>
        <family val="2"/>
      </rPr>
      <t>Střední škola zahradnická a technická Litomyšl, T.G. Masaryka 659, Litomyšl, 570 13</t>
    </r>
  </si>
  <si>
    <r>
      <t>23.</t>
    </r>
    <r>
      <rPr>
        <b/>
        <sz val="7"/>
        <color theme="1"/>
        <rFont val="Times New Roman"/>
        <family val="1"/>
      </rPr>
      <t>    </t>
    </r>
    <r>
      <rPr>
        <b/>
        <sz val="14"/>
        <color theme="1"/>
        <rFont val="Arial"/>
        <family val="2"/>
      </rPr>
      <t>Východočeské muzeum v Pardubicích, Zámek 2, Pardubice, 530 02</t>
    </r>
  </si>
  <si>
    <r>
      <t>24.</t>
    </r>
    <r>
      <rPr>
        <b/>
        <sz val="7"/>
        <color theme="1"/>
        <rFont val="Times New Roman"/>
        <family val="1"/>
      </rPr>
      <t>   </t>
    </r>
    <r>
      <rPr>
        <b/>
        <sz val="14"/>
        <color theme="1"/>
        <rFont val="Arial"/>
        <family val="2"/>
      </rPr>
      <t>Vyšší odborná škola a Střední škola technická Česká Třebová, Habrmanova 1540, Česká Třebová, 560 02</t>
    </r>
  </si>
  <si>
    <r>
      <t>7.</t>
    </r>
    <r>
      <rPr>
        <b/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Arial"/>
        <family val="2"/>
      </rPr>
      <t>Albertinum, odborný léčebný ústav, Za Kopečkem 353, Žamberk, 564 21</t>
    </r>
  </si>
  <si>
    <r>
      <t>9.</t>
    </r>
    <r>
      <rPr>
        <b/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Arial"/>
        <family val="2"/>
      </rPr>
      <t>Gymnázium Česká Třebová, Tyršovo náměstí 970, Česká Třebová, 560 02</t>
    </r>
  </si>
  <si>
    <r>
      <t>10.</t>
    </r>
    <r>
      <rPr>
        <b/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Arial"/>
        <family val="2"/>
      </rPr>
      <t>Gymnázium Jevíčko, A. K. Vitáka 452, Jevíčko, 569 43</t>
    </r>
  </si>
  <si>
    <r>
      <t>12.</t>
    </r>
    <r>
      <rPr>
        <b/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Arial"/>
        <family val="2"/>
      </rPr>
      <t>Gymnázium Polička, nábřeží Svobody 306, Polička, 572 01</t>
    </r>
  </si>
  <si>
    <t>Pevná cena TESCO SW</t>
  </si>
  <si>
    <t>2. Integrace dat Energomonitor pro nízké napětí, 2 odběrná místa</t>
  </si>
  <si>
    <t>s 21% DPH</t>
  </si>
  <si>
    <t>s 15% DPH</t>
  </si>
  <si>
    <t>s 21 % DPH</t>
  </si>
  <si>
    <t>Žlutá pole vyplní uchazeč; v poli DPH v případě jiné sazby vyplňte "0"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</si>
</sst>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7"/>
      <color theme="1"/>
      <name val="Times New Roman"/>
      <family val="1"/>
    </font>
    <font>
      <sz val="14"/>
      <color rgb="FF0070C0"/>
      <name val="Arial"/>
      <family val="2"/>
    </font>
    <font>
      <b/>
      <sz val="20"/>
      <color theme="1"/>
      <name val="Arial"/>
      <family val="2"/>
    </font>
    <font>
      <sz val="20"/>
      <color rgb="FF0070C0"/>
      <name val="Arial"/>
      <family val="2"/>
    </font>
    <font>
      <sz val="16"/>
      <color rgb="FF0070C0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1" xfId="0" applyFont="1" applyBorder="1" applyProtection="1">
      <protection/>
    </xf>
    <xf numFmtId="0" fontId="0" fillId="0" borderId="0" xfId="0" applyAlignment="1">
      <alignment wrapText="1"/>
    </xf>
    <xf numFmtId="0" fontId="0" fillId="2" borderId="1" xfId="0" applyFill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4" xfId="0" applyBorder="1"/>
    <xf numFmtId="0" fontId="0" fillId="0" borderId="5" xfId="0" applyBorder="1"/>
    <xf numFmtId="0" fontId="11" fillId="0" borderId="5" xfId="0" applyFont="1" applyBorder="1"/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2" borderId="5" xfId="0" applyFill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 applyProtection="1">
      <alignment vertical="center" wrapText="1"/>
      <protection/>
    </xf>
    <xf numFmtId="0" fontId="11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11" xfId="0" applyFont="1" applyBorder="1" applyProtection="1">
      <protection/>
    </xf>
    <xf numFmtId="0" fontId="11" fillId="0" borderId="12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1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1" xfId="0" applyFont="1" applyBorder="1" applyAlignment="1" applyProtection="1">
      <alignment horizontal="right"/>
      <protection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 wrapText="1"/>
    </xf>
    <xf numFmtId="0" fontId="11" fillId="0" borderId="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0" fontId="0" fillId="0" borderId="11" xfId="0" applyBorder="1"/>
    <xf numFmtId="0" fontId="11" fillId="0" borderId="11" xfId="0" applyFont="1" applyBorder="1" applyAlignment="1">
      <alignment horizontal="right"/>
    </xf>
    <xf numFmtId="0" fontId="0" fillId="0" borderId="14" xfId="0" applyFill="1" applyBorder="1" applyAlignment="1">
      <alignment/>
    </xf>
    <xf numFmtId="0" fontId="2" fillId="3" borderId="6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4" fillId="0" borderId="1" xfId="0" applyFont="1" applyBorder="1" applyAlignment="1" applyProtection="1">
      <alignment horizontal="right"/>
      <protection/>
    </xf>
    <xf numFmtId="0" fontId="14" fillId="0" borderId="11" xfId="0" applyFont="1" applyBorder="1" applyAlignment="1" applyProtection="1">
      <alignment horizontal="right"/>
      <protection/>
    </xf>
    <xf numFmtId="0" fontId="11" fillId="0" borderId="15" xfId="0" applyFont="1" applyBorder="1" applyAlignment="1">
      <alignment horizontal="right"/>
    </xf>
    <xf numFmtId="0" fontId="11" fillId="0" borderId="15" xfId="0" applyFont="1" applyBorder="1" applyAlignment="1" applyProtection="1">
      <alignment horizontal="right"/>
      <protection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0" fillId="0" borderId="18" xfId="0" applyBorder="1"/>
    <xf numFmtId="0" fontId="13" fillId="0" borderId="13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3" fillId="0" borderId="5" xfId="0" applyFont="1" applyBorder="1" applyProtection="1">
      <protection/>
    </xf>
    <xf numFmtId="0" fontId="13" fillId="0" borderId="5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/>
    <xf numFmtId="0" fontId="0" fillId="0" borderId="19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" xfId="0" applyFont="1" applyBorder="1"/>
    <xf numFmtId="0" fontId="0" fillId="0" borderId="2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4" fillId="0" borderId="1" xfId="0" applyFont="1" applyBorder="1"/>
    <xf numFmtId="0" fontId="13" fillId="0" borderId="1" xfId="0" applyFont="1" applyBorder="1" applyProtection="1">
      <protection/>
    </xf>
    <xf numFmtId="0" fontId="2" fillId="3" borderId="10" xfId="0" applyFont="1" applyFill="1" applyBorder="1" applyAlignment="1">
      <alignment vertical="center" wrapText="1"/>
    </xf>
    <xf numFmtId="0" fontId="0" fillId="0" borderId="5" xfId="0" applyFill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3" fillId="0" borderId="1" xfId="0" applyFont="1" applyBorder="1" applyAlignment="1" applyProtection="1">
      <alignment horizontal="right"/>
      <protection/>
    </xf>
    <xf numFmtId="0" fontId="0" fillId="0" borderId="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2" borderId="1" xfId="0" applyFont="1" applyFill="1" applyBorder="1"/>
    <xf numFmtId="0" fontId="0" fillId="0" borderId="1" xfId="0" applyFill="1" applyBorder="1"/>
    <xf numFmtId="0" fontId="0" fillId="0" borderId="8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4" borderId="24" xfId="0" applyFont="1" applyFill="1" applyBorder="1" applyAlignment="1">
      <alignment horizontal="left" vertical="center"/>
    </xf>
    <xf numFmtId="0" fontId="0" fillId="4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6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2" fillId="3" borderId="24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wrapText="1"/>
    </xf>
    <xf numFmtId="0" fontId="0" fillId="3" borderId="14" xfId="0" applyFill="1" applyBorder="1" applyAlignment="1">
      <alignment/>
    </xf>
    <xf numFmtId="0" fontId="2" fillId="3" borderId="24" xfId="0" applyFont="1" applyFill="1" applyBorder="1" applyAlignment="1">
      <alignment horizontal="left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30" xfId="0" applyFont="1" applyBorder="1" applyAlignment="1">
      <alignment horizontal="left" vertical="center" wrapText="1"/>
    </xf>
    <xf numFmtId="0" fontId="0" fillId="0" borderId="24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5" xfId="0" applyBorder="1" applyAlignment="1">
      <alignment wrapText="1"/>
    </xf>
    <xf numFmtId="0" fontId="11" fillId="0" borderId="24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24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3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abSelected="1" workbookViewId="0" topLeftCell="A184">
      <selection activeCell="A230" sqref="A230:H230"/>
    </sheetView>
  </sheetViews>
  <sheetFormatPr defaultColWidth="9.140625" defaultRowHeight="15"/>
  <cols>
    <col min="1" max="1" width="46.140625" style="10" customWidth="1"/>
    <col min="3" max="3" width="14.421875" style="0" customWidth="1"/>
    <col min="4" max="4" width="17.140625" style="42" customWidth="1"/>
    <col min="5" max="5" width="4.28125" style="0" customWidth="1"/>
    <col min="6" max="6" width="15.7109375" style="0" customWidth="1"/>
    <col min="7" max="7" width="10.421875" style="42" customWidth="1"/>
    <col min="8" max="8" width="4.57421875" style="0" customWidth="1"/>
    <col min="9" max="9" width="18.140625" style="42" customWidth="1"/>
    <col min="10" max="10" width="9.57421875" style="0" customWidth="1"/>
  </cols>
  <sheetData>
    <row r="1" ht="18">
      <c r="A1" s="19"/>
    </row>
    <row r="2" ht="18">
      <c r="A2" s="9"/>
    </row>
    <row r="3" spans="1:10" s="6" customFormat="1" ht="75" customHeight="1">
      <c r="A3" s="123" t="s">
        <v>31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9" s="8" customFormat="1" ht="25.5">
      <c r="A4" s="20" t="s">
        <v>0</v>
      </c>
      <c r="B4"/>
      <c r="C4"/>
      <c r="D4" s="43"/>
      <c r="G4" s="43"/>
      <c r="I4" s="43"/>
    </row>
    <row r="5" spans="1:9" s="8" customFormat="1" ht="26.25" thickBot="1">
      <c r="A5" s="21" t="s">
        <v>60</v>
      </c>
      <c r="B5"/>
      <c r="C5"/>
      <c r="D5" s="43"/>
      <c r="G5" s="43"/>
      <c r="I5" s="43"/>
    </row>
    <row r="6" spans="1:10" s="8" customFormat="1" ht="54.75" thickBot="1">
      <c r="A6" s="15" t="s">
        <v>32</v>
      </c>
      <c r="B6" s="16"/>
      <c r="C6" s="17"/>
      <c r="D6" s="50" t="s">
        <v>1</v>
      </c>
      <c r="E6" s="16"/>
      <c r="F6" s="17">
        <f>C6*1.21</f>
        <v>0</v>
      </c>
      <c r="G6" s="44" t="s">
        <v>4</v>
      </c>
      <c r="H6" s="16"/>
      <c r="I6" s="90">
        <f>IF(F6,"0",C6*1.15)</f>
        <v>0</v>
      </c>
      <c r="J6" s="44" t="s">
        <v>4</v>
      </c>
    </row>
    <row r="7" spans="1:10" s="8" customFormat="1" ht="13.5" customHeight="1" thickBot="1">
      <c r="A7" s="125"/>
      <c r="B7" s="126"/>
      <c r="C7" s="126"/>
      <c r="D7" s="126"/>
      <c r="E7" s="126"/>
      <c r="F7" s="126"/>
      <c r="G7" s="127"/>
      <c r="H7" s="129"/>
      <c r="I7" s="130"/>
      <c r="J7" s="131"/>
    </row>
    <row r="8" spans="1:10" s="8" customFormat="1" ht="54.75" thickBot="1">
      <c r="A8" s="18" t="s">
        <v>56</v>
      </c>
      <c r="B8" s="16"/>
      <c r="C8" s="17"/>
      <c r="D8" s="50" t="s">
        <v>1</v>
      </c>
      <c r="E8" s="16"/>
      <c r="F8" s="17">
        <f>C8*1.21</f>
        <v>0</v>
      </c>
      <c r="G8" s="44" t="s">
        <v>4</v>
      </c>
      <c r="H8" s="16"/>
      <c r="I8" s="90">
        <f>IF(F8,"0",C8*1.15)</f>
        <v>0</v>
      </c>
      <c r="J8" s="44" t="s">
        <v>4</v>
      </c>
    </row>
    <row r="9" spans="1:10" s="8" customFormat="1" ht="12.75" customHeight="1" thickBot="1">
      <c r="A9" s="128"/>
      <c r="B9" s="126"/>
      <c r="C9" s="126"/>
      <c r="D9" s="126"/>
      <c r="E9" s="126"/>
      <c r="F9" s="126"/>
      <c r="G9" s="127"/>
      <c r="H9" s="129"/>
      <c r="I9" s="130"/>
      <c r="J9" s="131"/>
    </row>
    <row r="10" spans="1:10" s="8" customFormat="1" ht="54.75" thickBot="1">
      <c r="A10" s="18" t="s">
        <v>33</v>
      </c>
      <c r="B10" s="16"/>
      <c r="C10" s="17"/>
      <c r="D10" s="50" t="s">
        <v>1</v>
      </c>
      <c r="E10" s="16"/>
      <c r="F10" s="17">
        <f>C10*1.21</f>
        <v>0</v>
      </c>
      <c r="G10" s="44" t="s">
        <v>4</v>
      </c>
      <c r="H10" s="16"/>
      <c r="I10" s="90">
        <f>IF(F10,"0",C10*1.15)</f>
        <v>0</v>
      </c>
      <c r="J10" s="44" t="s">
        <v>4</v>
      </c>
    </row>
    <row r="11" spans="1:10" s="8" customFormat="1" ht="13.5" customHeight="1" thickBot="1">
      <c r="A11" s="128"/>
      <c r="B11" s="126"/>
      <c r="C11" s="126"/>
      <c r="D11" s="126"/>
      <c r="E11" s="126"/>
      <c r="F11" s="126"/>
      <c r="G11" s="127"/>
      <c r="H11" s="129"/>
      <c r="I11" s="130"/>
      <c r="J11" s="131"/>
    </row>
    <row r="12" spans="1:10" s="8" customFormat="1" ht="54.75" thickBot="1">
      <c r="A12" s="18" t="s">
        <v>34</v>
      </c>
      <c r="B12" s="16"/>
      <c r="C12" s="17"/>
      <c r="D12" s="50" t="s">
        <v>1</v>
      </c>
      <c r="E12" s="16"/>
      <c r="F12" s="17">
        <f>C12*1.21</f>
        <v>0</v>
      </c>
      <c r="G12" s="44" t="s">
        <v>4</v>
      </c>
      <c r="H12" s="16"/>
      <c r="I12" s="90">
        <f>IF(F12,"0",C12*1.15)</f>
        <v>0</v>
      </c>
      <c r="J12" s="44" t="s">
        <v>4</v>
      </c>
    </row>
    <row r="13" spans="1:10" s="8" customFormat="1" ht="12.75" customHeight="1" thickBot="1">
      <c r="A13" s="128"/>
      <c r="B13" s="126"/>
      <c r="C13" s="126"/>
      <c r="D13" s="126"/>
      <c r="E13" s="126"/>
      <c r="F13" s="126"/>
      <c r="G13" s="127"/>
      <c r="H13" s="132"/>
      <c r="I13" s="130"/>
      <c r="J13" s="131"/>
    </row>
    <row r="14" spans="1:10" s="8" customFormat="1" ht="36.75" thickBot="1">
      <c r="A14" s="18" t="s">
        <v>35</v>
      </c>
      <c r="B14" s="16"/>
      <c r="C14" s="17"/>
      <c r="D14" s="50" t="s">
        <v>1</v>
      </c>
      <c r="E14" s="16"/>
      <c r="F14" s="17">
        <f>C14*1.21</f>
        <v>0</v>
      </c>
      <c r="G14" s="44" t="s">
        <v>4</v>
      </c>
      <c r="H14" s="16"/>
      <c r="I14" s="90">
        <f>IF(F14,"0",C14*1.15)</f>
        <v>0</v>
      </c>
      <c r="J14" s="44" t="s">
        <v>4</v>
      </c>
    </row>
    <row r="15" spans="1:10" s="8" customFormat="1" ht="13.5" customHeight="1" thickBot="1">
      <c r="A15" s="134"/>
      <c r="B15" s="126"/>
      <c r="C15" s="126"/>
      <c r="D15" s="126"/>
      <c r="E15" s="126"/>
      <c r="F15" s="126"/>
      <c r="G15" s="127"/>
      <c r="H15" s="133"/>
      <c r="I15" s="130"/>
      <c r="J15" s="131"/>
    </row>
    <row r="16" spans="1:10" s="8" customFormat="1" ht="36.75" thickBot="1">
      <c r="A16" s="18" t="s">
        <v>36</v>
      </c>
      <c r="B16" s="16"/>
      <c r="C16" s="17"/>
      <c r="D16" s="50" t="s">
        <v>1</v>
      </c>
      <c r="E16" s="16"/>
      <c r="F16" s="17">
        <f>C16*1.21</f>
        <v>0</v>
      </c>
      <c r="G16" s="44" t="s">
        <v>4</v>
      </c>
      <c r="H16" s="16"/>
      <c r="I16" s="90">
        <f>IF(F16,"0",C16*1.15)</f>
        <v>0</v>
      </c>
      <c r="J16" s="44" t="s">
        <v>4</v>
      </c>
    </row>
    <row r="17" spans="1:9" s="8" customFormat="1" ht="24" customHeight="1">
      <c r="A17" s="9"/>
      <c r="D17" s="43"/>
      <c r="G17" s="43"/>
      <c r="I17" s="43"/>
    </row>
    <row r="19" spans="1:8" ht="18.75" thickBot="1">
      <c r="A19" s="22"/>
      <c r="B19" s="1"/>
      <c r="C19" s="1"/>
      <c r="D19" s="45"/>
      <c r="E19" s="1"/>
      <c r="F19" s="1"/>
      <c r="G19" s="45"/>
      <c r="H19" s="1"/>
    </row>
    <row r="20" spans="1:10" ht="18.75" thickBot="1">
      <c r="A20" s="107" t="s">
        <v>51</v>
      </c>
      <c r="B20" s="108"/>
      <c r="C20" s="108"/>
      <c r="D20" s="108"/>
      <c r="E20" s="108"/>
      <c r="F20" s="108"/>
      <c r="G20" s="108"/>
      <c r="H20" s="108"/>
      <c r="I20" s="109"/>
      <c r="J20" s="110"/>
    </row>
    <row r="21" spans="1:10" ht="18">
      <c r="A21" s="23"/>
      <c r="B21" s="121"/>
      <c r="C21" s="4"/>
      <c r="D21" s="75"/>
      <c r="E21" s="119"/>
      <c r="F21" s="76"/>
      <c r="G21" s="75"/>
      <c r="H21" s="104"/>
      <c r="I21" s="91"/>
      <c r="J21" s="86"/>
    </row>
    <row r="22" spans="1:10" ht="18.75">
      <c r="A22" s="24" t="s">
        <v>2</v>
      </c>
      <c r="B22" s="122"/>
      <c r="C22" s="7"/>
      <c r="D22" s="71" t="s">
        <v>1</v>
      </c>
      <c r="E22" s="120"/>
      <c r="F22" s="101">
        <f>C22*1.21</f>
        <v>0</v>
      </c>
      <c r="G22" s="71" t="s">
        <v>4</v>
      </c>
      <c r="H22" s="105"/>
      <c r="I22" s="103">
        <f>IF(F22,"0",C22*1.15)</f>
        <v>0</v>
      </c>
      <c r="J22" s="72" t="s">
        <v>4</v>
      </c>
    </row>
    <row r="23" spans="1:10" ht="18.75">
      <c r="A23" s="24"/>
      <c r="B23" s="122"/>
      <c r="C23" s="2"/>
      <c r="D23" s="71"/>
      <c r="E23" s="120"/>
      <c r="F23" s="78"/>
      <c r="G23" s="71"/>
      <c r="H23" s="105"/>
      <c r="I23" s="103"/>
      <c r="J23" s="72"/>
    </row>
    <row r="24" spans="1:10" ht="18.75">
      <c r="A24" s="24" t="s">
        <v>3</v>
      </c>
      <c r="B24" s="122"/>
      <c r="C24" s="7"/>
      <c r="D24" s="71" t="s">
        <v>1</v>
      </c>
      <c r="E24" s="120"/>
      <c r="F24" s="101">
        <f>C24*1.21</f>
        <v>0</v>
      </c>
      <c r="G24" s="71" t="s">
        <v>4</v>
      </c>
      <c r="H24" s="105"/>
      <c r="I24" s="103">
        <f aca="true" t="shared" si="0" ref="I24:I26">IF(F24,"0",C24*1.15)</f>
        <v>0</v>
      </c>
      <c r="J24" s="72" t="s">
        <v>4</v>
      </c>
    </row>
    <row r="25" spans="1:10" ht="18.75">
      <c r="A25" s="24"/>
      <c r="B25" s="122"/>
      <c r="C25" s="2"/>
      <c r="D25" s="71"/>
      <c r="E25" s="120"/>
      <c r="F25" s="78"/>
      <c r="G25" s="71"/>
      <c r="H25" s="105"/>
      <c r="I25" s="103"/>
      <c r="J25" s="72"/>
    </row>
    <row r="26" spans="1:10" ht="18.75">
      <c r="A26" s="24" t="s">
        <v>22</v>
      </c>
      <c r="B26" s="122"/>
      <c r="C26" s="7"/>
      <c r="D26" s="71" t="s">
        <v>1</v>
      </c>
      <c r="E26" s="120"/>
      <c r="F26" s="101">
        <f>C26*1.21</f>
        <v>0</v>
      </c>
      <c r="G26" s="71" t="s">
        <v>4</v>
      </c>
      <c r="H26" s="105"/>
      <c r="I26" s="103">
        <f t="shared" si="0"/>
        <v>0</v>
      </c>
      <c r="J26" s="72" t="s">
        <v>4</v>
      </c>
    </row>
    <row r="27" spans="1:10" ht="18.75">
      <c r="A27" s="24"/>
      <c r="B27" s="122"/>
      <c r="C27" s="2"/>
      <c r="D27" s="71"/>
      <c r="E27" s="120"/>
      <c r="F27" s="87"/>
      <c r="G27" s="71"/>
      <c r="H27" s="105"/>
      <c r="I27" s="92"/>
      <c r="J27" s="72"/>
    </row>
    <row r="28" spans="1:10" ht="18.75">
      <c r="A28" s="25" t="s">
        <v>5</v>
      </c>
      <c r="B28" s="122"/>
      <c r="C28" s="84">
        <f>C22+C24+C26</f>
        <v>0</v>
      </c>
      <c r="D28" s="46" t="s">
        <v>1</v>
      </c>
      <c r="E28" s="120"/>
      <c r="F28" s="84">
        <f>F22+F24+F26</f>
        <v>0</v>
      </c>
      <c r="G28" s="46" t="s">
        <v>4</v>
      </c>
      <c r="H28" s="105"/>
      <c r="I28" s="93">
        <f>I22+I24+I26</f>
        <v>0</v>
      </c>
      <c r="J28" s="65" t="s">
        <v>4</v>
      </c>
    </row>
    <row r="29" spans="1:10" ht="18">
      <c r="A29" s="25"/>
      <c r="B29" s="122"/>
      <c r="C29" s="2"/>
      <c r="D29" s="79"/>
      <c r="E29" s="120"/>
      <c r="F29" s="78"/>
      <c r="G29" s="79"/>
      <c r="H29" s="105"/>
      <c r="I29" s="94"/>
      <c r="J29" s="80"/>
    </row>
    <row r="30" spans="1:10" ht="18.75" thickBot="1">
      <c r="A30" s="26"/>
      <c r="B30" s="144"/>
      <c r="C30" s="3"/>
      <c r="D30" s="83"/>
      <c r="E30" s="145"/>
      <c r="F30" s="81"/>
      <c r="G30" s="83"/>
      <c r="H30" s="106"/>
      <c r="I30" s="95"/>
      <c r="J30" s="82"/>
    </row>
    <row r="31" spans="1:10" ht="18.75" thickBot="1">
      <c r="A31" s="107" t="s">
        <v>37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8">
      <c r="A32" s="27"/>
      <c r="B32" s="121"/>
      <c r="C32" s="4"/>
      <c r="D32" s="75"/>
      <c r="E32" s="119"/>
      <c r="F32" s="76"/>
      <c r="G32" s="75"/>
      <c r="H32" s="104"/>
      <c r="I32" s="75"/>
      <c r="J32" s="77"/>
    </row>
    <row r="33" spans="1:10" ht="18.75">
      <c r="A33" s="24" t="s">
        <v>2</v>
      </c>
      <c r="B33" s="122"/>
      <c r="C33" s="7"/>
      <c r="D33" s="71" t="s">
        <v>1</v>
      </c>
      <c r="E33" s="120"/>
      <c r="F33" s="101">
        <f>C33*1.21</f>
        <v>0</v>
      </c>
      <c r="G33" s="71" t="s">
        <v>4</v>
      </c>
      <c r="H33" s="105"/>
      <c r="I33" s="96">
        <f>IF(F33,"0",C33*1.15)</f>
        <v>0</v>
      </c>
      <c r="J33" s="72" t="s">
        <v>4</v>
      </c>
    </row>
    <row r="34" spans="1:10" ht="18">
      <c r="A34" s="24"/>
      <c r="B34" s="122"/>
      <c r="C34" s="2"/>
      <c r="D34" s="79"/>
      <c r="E34" s="120"/>
      <c r="F34" s="78"/>
      <c r="G34" s="79"/>
      <c r="H34" s="105"/>
      <c r="I34" s="96"/>
      <c r="J34" s="80"/>
    </row>
    <row r="35" spans="1:10" ht="18.75">
      <c r="A35" s="24" t="s">
        <v>3</v>
      </c>
      <c r="B35" s="122"/>
      <c r="C35" s="7"/>
      <c r="D35" s="71" t="s">
        <v>1</v>
      </c>
      <c r="E35" s="120"/>
      <c r="F35" s="101">
        <f>C35*1.21</f>
        <v>0</v>
      </c>
      <c r="G35" s="71" t="s">
        <v>4</v>
      </c>
      <c r="H35" s="105"/>
      <c r="I35" s="96">
        <f aca="true" t="shared" si="1" ref="I35:I37">IF(F35,"0",C35*1.15)</f>
        <v>0</v>
      </c>
      <c r="J35" s="72" t="s">
        <v>4</v>
      </c>
    </row>
    <row r="36" spans="1:10" ht="18">
      <c r="A36" s="24"/>
      <c r="B36" s="122"/>
      <c r="C36" s="2"/>
      <c r="D36" s="79"/>
      <c r="E36" s="120"/>
      <c r="F36" s="78"/>
      <c r="G36" s="79"/>
      <c r="H36" s="105"/>
      <c r="I36" s="96"/>
      <c r="J36" s="80"/>
    </row>
    <row r="37" spans="1:10" ht="18.75">
      <c r="A37" s="24" t="s">
        <v>23</v>
      </c>
      <c r="B37" s="122"/>
      <c r="C37" s="7"/>
      <c r="D37" s="71" t="s">
        <v>1</v>
      </c>
      <c r="E37" s="120"/>
      <c r="F37" s="101">
        <f>C37*1.21</f>
        <v>0</v>
      </c>
      <c r="G37" s="71" t="s">
        <v>4</v>
      </c>
      <c r="H37" s="105"/>
      <c r="I37" s="96">
        <f t="shared" si="1"/>
        <v>0</v>
      </c>
      <c r="J37" s="72" t="s">
        <v>4</v>
      </c>
    </row>
    <row r="38" spans="1:10" ht="18">
      <c r="A38" s="24"/>
      <c r="B38" s="122"/>
      <c r="C38" s="2"/>
      <c r="D38" s="79"/>
      <c r="E38" s="120"/>
      <c r="F38" s="78"/>
      <c r="G38" s="79"/>
      <c r="H38" s="105"/>
      <c r="I38" s="79"/>
      <c r="J38" s="80"/>
    </row>
    <row r="39" spans="1:10" ht="18.75">
      <c r="A39" s="25" t="s">
        <v>5</v>
      </c>
      <c r="B39" s="122"/>
      <c r="C39" s="84">
        <f>C33+C35+C37</f>
        <v>0</v>
      </c>
      <c r="D39" s="46" t="s">
        <v>1</v>
      </c>
      <c r="E39" s="120"/>
      <c r="F39" s="84">
        <f>F33+F35+F37</f>
        <v>0</v>
      </c>
      <c r="G39" s="46" t="s">
        <v>4</v>
      </c>
      <c r="H39" s="105"/>
      <c r="I39" s="85">
        <f>I33+I35+I37</f>
        <v>0</v>
      </c>
      <c r="J39" s="65" t="s">
        <v>4</v>
      </c>
    </row>
    <row r="40" spans="1:10" ht="18">
      <c r="A40" s="25"/>
      <c r="B40" s="122"/>
      <c r="C40" s="2"/>
      <c r="D40" s="79"/>
      <c r="E40" s="120"/>
      <c r="F40" s="78"/>
      <c r="G40" s="79"/>
      <c r="H40" s="105"/>
      <c r="I40" s="79"/>
      <c r="J40" s="80"/>
    </row>
    <row r="41" spans="1:10" ht="18.75" thickBot="1">
      <c r="A41" s="26"/>
      <c r="B41" s="144"/>
      <c r="C41" s="3"/>
      <c r="D41" s="83"/>
      <c r="E41" s="145"/>
      <c r="F41" s="81"/>
      <c r="G41" s="83"/>
      <c r="H41" s="106"/>
      <c r="I41" s="83"/>
      <c r="J41" s="82"/>
    </row>
    <row r="42" spans="1:10" ht="18.75" thickBot="1">
      <c r="A42" s="107" t="s">
        <v>52</v>
      </c>
      <c r="B42" s="108"/>
      <c r="C42" s="108"/>
      <c r="D42" s="108"/>
      <c r="E42" s="108"/>
      <c r="F42" s="108"/>
      <c r="G42" s="108"/>
      <c r="H42" s="108"/>
      <c r="I42" s="109"/>
      <c r="J42" s="110"/>
    </row>
    <row r="43" spans="1:10" ht="18">
      <c r="A43" s="29"/>
      <c r="B43" s="121"/>
      <c r="C43" s="4"/>
      <c r="D43" s="75"/>
      <c r="E43" s="119"/>
      <c r="F43" s="76"/>
      <c r="G43" s="75"/>
      <c r="H43" s="104"/>
      <c r="I43" s="75"/>
      <c r="J43" s="77"/>
    </row>
    <row r="44" spans="1:10" ht="18.75">
      <c r="A44" s="24" t="s">
        <v>7</v>
      </c>
      <c r="B44" s="122"/>
      <c r="C44" s="7"/>
      <c r="D44" s="71" t="s">
        <v>1</v>
      </c>
      <c r="E44" s="120"/>
      <c r="F44" s="101">
        <f>C44*1.21</f>
        <v>0</v>
      </c>
      <c r="G44" s="71" t="s">
        <v>4</v>
      </c>
      <c r="H44" s="105"/>
      <c r="I44" s="96">
        <f>IF(F44,"0",C44*1.15)</f>
        <v>0</v>
      </c>
      <c r="J44" s="72" t="s">
        <v>4</v>
      </c>
    </row>
    <row r="45" spans="1:10" ht="18">
      <c r="A45" s="24"/>
      <c r="B45" s="122"/>
      <c r="C45" s="2"/>
      <c r="D45" s="79"/>
      <c r="E45" s="120"/>
      <c r="F45" s="78"/>
      <c r="G45" s="79"/>
      <c r="H45" s="105"/>
      <c r="I45" s="96"/>
      <c r="J45" s="80"/>
    </row>
    <row r="46" spans="1:10" ht="18.75">
      <c r="A46" s="24" t="s">
        <v>8</v>
      </c>
      <c r="B46" s="122"/>
      <c r="C46" s="7"/>
      <c r="D46" s="71" t="s">
        <v>1</v>
      </c>
      <c r="E46" s="120"/>
      <c r="F46" s="101">
        <f>C46*1.21</f>
        <v>0</v>
      </c>
      <c r="G46" s="71" t="s">
        <v>4</v>
      </c>
      <c r="H46" s="105"/>
      <c r="I46" s="96">
        <f aca="true" t="shared" si="2" ref="I46:I48">IF(F46,"0",C46*1.15)</f>
        <v>0</v>
      </c>
      <c r="J46" s="72" t="s">
        <v>4</v>
      </c>
    </row>
    <row r="47" spans="1:10" ht="18">
      <c r="A47" s="24"/>
      <c r="B47" s="122"/>
      <c r="C47" s="2"/>
      <c r="D47" s="79"/>
      <c r="E47" s="120"/>
      <c r="F47" s="78"/>
      <c r="G47" s="79"/>
      <c r="H47" s="105"/>
      <c r="I47" s="96"/>
      <c r="J47" s="80"/>
    </row>
    <row r="48" spans="1:10" ht="18.75">
      <c r="A48" s="24" t="s">
        <v>24</v>
      </c>
      <c r="B48" s="122"/>
      <c r="C48" s="7"/>
      <c r="D48" s="71" t="s">
        <v>1</v>
      </c>
      <c r="E48" s="120"/>
      <c r="F48" s="101">
        <f>C48*1.21</f>
        <v>0</v>
      </c>
      <c r="G48" s="71" t="s">
        <v>4</v>
      </c>
      <c r="H48" s="105"/>
      <c r="I48" s="96">
        <f t="shared" si="2"/>
        <v>0</v>
      </c>
      <c r="J48" s="72" t="s">
        <v>4</v>
      </c>
    </row>
    <row r="49" spans="1:10" ht="18">
      <c r="A49" s="24"/>
      <c r="B49" s="122"/>
      <c r="C49" s="2"/>
      <c r="D49" s="79"/>
      <c r="E49" s="120"/>
      <c r="F49" s="78"/>
      <c r="G49" s="79"/>
      <c r="H49" s="105"/>
      <c r="I49" s="79"/>
      <c r="J49" s="80"/>
    </row>
    <row r="50" spans="1:10" ht="18.75">
      <c r="A50" s="25" t="s">
        <v>5</v>
      </c>
      <c r="B50" s="122"/>
      <c r="C50" s="84">
        <f>C44+C46+C48</f>
        <v>0</v>
      </c>
      <c r="D50" s="46" t="s">
        <v>1</v>
      </c>
      <c r="E50" s="120"/>
      <c r="F50" s="84">
        <f>F44+F46+F48</f>
        <v>0</v>
      </c>
      <c r="G50" s="46" t="s">
        <v>4</v>
      </c>
      <c r="H50" s="105"/>
      <c r="I50" s="85">
        <f>I44+I46+I48</f>
        <v>0</v>
      </c>
      <c r="J50" s="65" t="s">
        <v>4</v>
      </c>
    </row>
    <row r="51" spans="1:10" ht="18">
      <c r="A51" s="25"/>
      <c r="B51" s="122"/>
      <c r="C51" s="2"/>
      <c r="D51" s="79"/>
      <c r="E51" s="120"/>
      <c r="F51" s="78"/>
      <c r="G51" s="79"/>
      <c r="H51" s="105"/>
      <c r="I51" s="79"/>
      <c r="J51" s="80"/>
    </row>
    <row r="52" spans="1:10" ht="18.75" thickBot="1">
      <c r="A52" s="26"/>
      <c r="B52" s="144"/>
      <c r="C52" s="3"/>
      <c r="D52" s="83"/>
      <c r="E52" s="145"/>
      <c r="F52" s="81"/>
      <c r="G52" s="83"/>
      <c r="H52" s="106"/>
      <c r="I52" s="83"/>
      <c r="J52" s="82"/>
    </row>
    <row r="53" spans="1:10" ht="18.75" thickBot="1">
      <c r="A53" s="107" t="s">
        <v>53</v>
      </c>
      <c r="B53" s="108"/>
      <c r="C53" s="108"/>
      <c r="D53" s="108"/>
      <c r="E53" s="108"/>
      <c r="F53" s="108"/>
      <c r="G53" s="108"/>
      <c r="H53" s="108"/>
      <c r="I53" s="109"/>
      <c r="J53" s="110"/>
    </row>
    <row r="54" spans="1:10" ht="18.75">
      <c r="A54" s="24"/>
      <c r="B54" s="121"/>
      <c r="C54" s="2"/>
      <c r="D54" s="71"/>
      <c r="E54" s="119"/>
      <c r="F54" s="78"/>
      <c r="G54" s="71"/>
      <c r="H54" s="104"/>
      <c r="I54" s="79"/>
      <c r="J54" s="72"/>
    </row>
    <row r="55" spans="1:10" ht="18.75">
      <c r="A55" s="24" t="s">
        <v>6</v>
      </c>
      <c r="B55" s="122"/>
      <c r="C55" s="7"/>
      <c r="D55" s="71" t="s">
        <v>1</v>
      </c>
      <c r="E55" s="120"/>
      <c r="F55" s="101">
        <f>C55*1.21</f>
        <v>0</v>
      </c>
      <c r="G55" s="71" t="s">
        <v>4</v>
      </c>
      <c r="H55" s="105"/>
      <c r="I55" s="96">
        <f>IF(F55,"0",C55*1.15)</f>
        <v>0</v>
      </c>
      <c r="J55" s="72" t="s">
        <v>4</v>
      </c>
    </row>
    <row r="56" spans="1:10" ht="18.75">
      <c r="A56" s="24"/>
      <c r="B56" s="122"/>
      <c r="C56" s="2"/>
      <c r="D56" s="71"/>
      <c r="E56" s="120"/>
      <c r="F56" s="78"/>
      <c r="G56" s="71"/>
      <c r="H56" s="105"/>
      <c r="I56" s="96"/>
      <c r="J56" s="72"/>
    </row>
    <row r="57" spans="1:10" ht="18.75">
      <c r="A57" s="24" t="s">
        <v>3</v>
      </c>
      <c r="B57" s="122"/>
      <c r="C57" s="7"/>
      <c r="D57" s="71" t="s">
        <v>1</v>
      </c>
      <c r="E57" s="120"/>
      <c r="F57" s="101">
        <f>C57*1.21</f>
        <v>0</v>
      </c>
      <c r="G57" s="71" t="s">
        <v>4</v>
      </c>
      <c r="H57" s="105"/>
      <c r="I57" s="96">
        <f aca="true" t="shared" si="3" ref="I57:I59">IF(F57,"0",C57*1.15)</f>
        <v>0</v>
      </c>
      <c r="J57" s="72" t="s">
        <v>4</v>
      </c>
    </row>
    <row r="58" spans="1:10" ht="18.75">
      <c r="A58" s="24"/>
      <c r="B58" s="122"/>
      <c r="C58" s="2"/>
      <c r="D58" s="71"/>
      <c r="E58" s="120"/>
      <c r="F58" s="78"/>
      <c r="G58" s="71"/>
      <c r="H58" s="105"/>
      <c r="I58" s="96"/>
      <c r="J58" s="72"/>
    </row>
    <row r="59" spans="1:10" ht="18.75">
      <c r="A59" s="24" t="s">
        <v>25</v>
      </c>
      <c r="B59" s="122"/>
      <c r="C59" s="7"/>
      <c r="D59" s="71" t="s">
        <v>1</v>
      </c>
      <c r="E59" s="120"/>
      <c r="F59" s="101">
        <f>C59*1.21</f>
        <v>0</v>
      </c>
      <c r="G59" s="71" t="s">
        <v>4</v>
      </c>
      <c r="H59" s="105"/>
      <c r="I59" s="96">
        <f t="shared" si="3"/>
        <v>0</v>
      </c>
      <c r="J59" s="72" t="s">
        <v>4</v>
      </c>
    </row>
    <row r="60" spans="1:10" ht="18.75">
      <c r="A60" s="24"/>
      <c r="B60" s="122"/>
      <c r="C60" s="2"/>
      <c r="D60" s="71"/>
      <c r="E60" s="120"/>
      <c r="F60" s="78"/>
      <c r="G60" s="71"/>
      <c r="H60" s="105"/>
      <c r="I60" s="79"/>
      <c r="J60" s="72"/>
    </row>
    <row r="61" spans="1:10" ht="18.75">
      <c r="A61" s="25" t="s">
        <v>5</v>
      </c>
      <c r="B61" s="122"/>
      <c r="C61" s="84">
        <f>C55+C57+C59</f>
        <v>0</v>
      </c>
      <c r="D61" s="46" t="s">
        <v>1</v>
      </c>
      <c r="E61" s="120"/>
      <c r="F61" s="84">
        <f>F55+F57+F59</f>
        <v>0</v>
      </c>
      <c r="G61" s="46" t="s">
        <v>4</v>
      </c>
      <c r="H61" s="105"/>
      <c r="I61" s="85">
        <f>I55+I57+I59</f>
        <v>0</v>
      </c>
      <c r="J61" s="65" t="s">
        <v>4</v>
      </c>
    </row>
    <row r="62" spans="1:10" ht="18.75">
      <c r="A62" s="25"/>
      <c r="B62" s="122"/>
      <c r="C62" s="2"/>
      <c r="D62" s="79"/>
      <c r="E62" s="120"/>
      <c r="F62" s="78"/>
      <c r="G62" s="71"/>
      <c r="H62" s="105"/>
      <c r="I62" s="79"/>
      <c r="J62" s="72"/>
    </row>
    <row r="63" spans="1:10" ht="18.75" thickBot="1">
      <c r="A63" s="26"/>
      <c r="B63" s="144"/>
      <c r="C63" s="3"/>
      <c r="D63" s="83"/>
      <c r="E63" s="145"/>
      <c r="F63" s="81"/>
      <c r="G63" s="83"/>
      <c r="H63" s="106"/>
      <c r="I63" s="83"/>
      <c r="J63" s="82"/>
    </row>
    <row r="64" spans="1:10" ht="18.75" thickBot="1">
      <c r="A64" s="107" t="s">
        <v>38</v>
      </c>
      <c r="B64" s="108"/>
      <c r="C64" s="108"/>
      <c r="D64" s="108"/>
      <c r="E64" s="108"/>
      <c r="F64" s="108"/>
      <c r="G64" s="108"/>
      <c r="H64" s="108"/>
      <c r="I64" s="109"/>
      <c r="J64" s="110"/>
    </row>
    <row r="65" spans="1:10" ht="18.75">
      <c r="A65" s="24"/>
      <c r="B65" s="121"/>
      <c r="C65" s="2"/>
      <c r="D65" s="71"/>
      <c r="E65" s="119"/>
      <c r="F65" s="78"/>
      <c r="G65" s="71"/>
      <c r="H65" s="104"/>
      <c r="I65" s="79"/>
      <c r="J65" s="72"/>
    </row>
    <row r="66" spans="1:10" ht="18.75">
      <c r="A66" s="24" t="s">
        <v>2</v>
      </c>
      <c r="B66" s="122"/>
      <c r="C66" s="7"/>
      <c r="D66" s="71" t="s">
        <v>1</v>
      </c>
      <c r="E66" s="120"/>
      <c r="F66" s="101">
        <f>C66*1.21</f>
        <v>0</v>
      </c>
      <c r="G66" s="71" t="s">
        <v>4</v>
      </c>
      <c r="H66" s="105"/>
      <c r="I66" s="96">
        <f>IF(F66,"0",C66*1.15)</f>
        <v>0</v>
      </c>
      <c r="J66" s="72" t="s">
        <v>4</v>
      </c>
    </row>
    <row r="67" spans="1:10" ht="18.75">
      <c r="A67" s="24"/>
      <c r="B67" s="122"/>
      <c r="C67" s="2"/>
      <c r="D67" s="71"/>
      <c r="E67" s="120"/>
      <c r="F67" s="78"/>
      <c r="G67" s="71"/>
      <c r="H67" s="105"/>
      <c r="I67" s="96"/>
      <c r="J67" s="72"/>
    </row>
    <row r="68" spans="1:10" ht="18.75">
      <c r="A68" s="24" t="s">
        <v>3</v>
      </c>
      <c r="B68" s="122"/>
      <c r="C68" s="7"/>
      <c r="D68" s="71" t="s">
        <v>1</v>
      </c>
      <c r="E68" s="120"/>
      <c r="F68" s="101">
        <f>C68*1.21</f>
        <v>0</v>
      </c>
      <c r="G68" s="71" t="s">
        <v>4</v>
      </c>
      <c r="H68" s="105"/>
      <c r="I68" s="96">
        <f aca="true" t="shared" si="4" ref="I68:I70">IF(F68,"0",C68*1.15)</f>
        <v>0</v>
      </c>
      <c r="J68" s="72" t="s">
        <v>4</v>
      </c>
    </row>
    <row r="69" spans="1:10" ht="18.75">
      <c r="A69" s="24"/>
      <c r="B69" s="122"/>
      <c r="C69" s="2"/>
      <c r="D69" s="71"/>
      <c r="E69" s="120"/>
      <c r="F69" s="78"/>
      <c r="G69" s="71"/>
      <c r="H69" s="105"/>
      <c r="I69" s="96"/>
      <c r="J69" s="72"/>
    </row>
    <row r="70" spans="1:10" ht="18.75">
      <c r="A70" s="24" t="s">
        <v>11</v>
      </c>
      <c r="B70" s="122"/>
      <c r="C70" s="7"/>
      <c r="D70" s="71" t="s">
        <v>1</v>
      </c>
      <c r="E70" s="120"/>
      <c r="F70" s="101">
        <f>C70*1.21</f>
        <v>0</v>
      </c>
      <c r="G70" s="71" t="s">
        <v>4</v>
      </c>
      <c r="H70" s="105"/>
      <c r="I70" s="96">
        <f t="shared" si="4"/>
        <v>0</v>
      </c>
      <c r="J70" s="72" t="s">
        <v>4</v>
      </c>
    </row>
    <row r="71" spans="1:10" ht="18.75">
      <c r="A71" s="24"/>
      <c r="B71" s="122"/>
      <c r="C71" s="2"/>
      <c r="D71" s="71"/>
      <c r="E71" s="120"/>
      <c r="F71" s="78"/>
      <c r="G71" s="71"/>
      <c r="H71" s="105"/>
      <c r="I71" s="79"/>
      <c r="J71" s="72"/>
    </row>
    <row r="72" spans="1:10" ht="18.75">
      <c r="A72" s="25" t="s">
        <v>5</v>
      </c>
      <c r="B72" s="122"/>
      <c r="C72" s="84">
        <f>C66+C68+C70</f>
        <v>0</v>
      </c>
      <c r="D72" s="46" t="s">
        <v>1</v>
      </c>
      <c r="E72" s="120"/>
      <c r="F72" s="84">
        <f>F66+F68+F70</f>
        <v>0</v>
      </c>
      <c r="G72" s="46" t="s">
        <v>4</v>
      </c>
      <c r="H72" s="105"/>
      <c r="I72" s="85">
        <f>I66+I68+I70</f>
        <v>0</v>
      </c>
      <c r="J72" s="65" t="s">
        <v>4</v>
      </c>
    </row>
    <row r="73" spans="1:10" ht="18">
      <c r="A73" s="25"/>
      <c r="B73" s="122"/>
      <c r="C73" s="2"/>
      <c r="D73" s="79"/>
      <c r="E73" s="120"/>
      <c r="F73" s="78"/>
      <c r="G73" s="79"/>
      <c r="H73" s="105"/>
      <c r="I73" s="79"/>
      <c r="J73" s="80"/>
    </row>
    <row r="74" spans="1:10" ht="18.75" thickBot="1">
      <c r="A74" s="26"/>
      <c r="B74" s="144"/>
      <c r="C74" s="3"/>
      <c r="D74" s="83"/>
      <c r="E74" s="145"/>
      <c r="F74" s="81"/>
      <c r="G74" s="83"/>
      <c r="H74" s="106"/>
      <c r="I74" s="83"/>
      <c r="J74" s="82"/>
    </row>
    <row r="75" spans="1:10" ht="18.75" thickBot="1">
      <c r="A75" s="107" t="s">
        <v>54</v>
      </c>
      <c r="B75" s="108"/>
      <c r="C75" s="108"/>
      <c r="D75" s="108"/>
      <c r="E75" s="108"/>
      <c r="F75" s="108"/>
      <c r="G75" s="108"/>
      <c r="H75" s="108"/>
      <c r="I75" s="109"/>
      <c r="J75" s="110"/>
    </row>
    <row r="76" spans="1:10" ht="18.75">
      <c r="A76" s="24"/>
      <c r="B76" s="121"/>
      <c r="C76" s="2"/>
      <c r="D76" s="71"/>
      <c r="E76" s="119"/>
      <c r="F76" s="78"/>
      <c r="G76" s="71"/>
      <c r="H76" s="104"/>
      <c r="I76" s="79"/>
      <c r="J76" s="72"/>
    </row>
    <row r="77" spans="1:10" ht="18.75">
      <c r="A77" s="24" t="s">
        <v>9</v>
      </c>
      <c r="B77" s="122"/>
      <c r="C77" s="7"/>
      <c r="D77" s="71" t="s">
        <v>1</v>
      </c>
      <c r="E77" s="120"/>
      <c r="F77" s="101">
        <f>C77*1.21</f>
        <v>0</v>
      </c>
      <c r="G77" s="71" t="s">
        <v>4</v>
      </c>
      <c r="H77" s="105"/>
      <c r="I77" s="96">
        <f>IF(F77,"0",C77*1.15)</f>
        <v>0</v>
      </c>
      <c r="J77" s="72" t="s">
        <v>4</v>
      </c>
    </row>
    <row r="78" spans="1:10" ht="18.75">
      <c r="A78" s="24"/>
      <c r="B78" s="122"/>
      <c r="C78" s="2"/>
      <c r="D78" s="71"/>
      <c r="E78" s="120"/>
      <c r="F78" s="78"/>
      <c r="G78" s="71"/>
      <c r="H78" s="105"/>
      <c r="I78" s="96"/>
      <c r="J78" s="72"/>
    </row>
    <row r="79" spans="1:10" ht="18.75">
      <c r="A79" s="24" t="s">
        <v>10</v>
      </c>
      <c r="B79" s="122"/>
      <c r="C79" s="7"/>
      <c r="D79" s="71" t="s">
        <v>1</v>
      </c>
      <c r="E79" s="120"/>
      <c r="F79" s="101">
        <f>C79*1.21</f>
        <v>0</v>
      </c>
      <c r="G79" s="71" t="s">
        <v>4</v>
      </c>
      <c r="H79" s="105"/>
      <c r="I79" s="96">
        <f aca="true" t="shared" si="5" ref="I79:I81">IF(F79,"0",C79*1.15)</f>
        <v>0</v>
      </c>
      <c r="J79" s="72" t="s">
        <v>4</v>
      </c>
    </row>
    <row r="80" spans="1:10" ht="18.75">
      <c r="A80" s="24"/>
      <c r="B80" s="122"/>
      <c r="C80" s="2"/>
      <c r="D80" s="71"/>
      <c r="E80" s="120"/>
      <c r="F80" s="78"/>
      <c r="G80" s="71"/>
      <c r="H80" s="105"/>
      <c r="I80" s="96"/>
      <c r="J80" s="72"/>
    </row>
    <row r="81" spans="1:10" ht="18.75">
      <c r="A81" s="24" t="s">
        <v>11</v>
      </c>
      <c r="B81" s="122"/>
      <c r="C81" s="7"/>
      <c r="D81" s="71" t="s">
        <v>1</v>
      </c>
      <c r="E81" s="120"/>
      <c r="F81" s="101">
        <f>C81*1.21</f>
        <v>0</v>
      </c>
      <c r="G81" s="71" t="s">
        <v>4</v>
      </c>
      <c r="H81" s="105"/>
      <c r="I81" s="96">
        <f t="shared" si="5"/>
        <v>0</v>
      </c>
      <c r="J81" s="72" t="s">
        <v>4</v>
      </c>
    </row>
    <row r="82" spans="1:10" ht="18.75">
      <c r="A82" s="24"/>
      <c r="B82" s="122"/>
      <c r="C82" s="2"/>
      <c r="D82" s="71"/>
      <c r="E82" s="120"/>
      <c r="F82" s="78"/>
      <c r="G82" s="71"/>
      <c r="H82" s="105"/>
      <c r="I82" s="79"/>
      <c r="J82" s="72"/>
    </row>
    <row r="83" spans="1:10" ht="18.75">
      <c r="A83" s="25" t="s">
        <v>5</v>
      </c>
      <c r="B83" s="122"/>
      <c r="C83" s="84">
        <f>C77+C79+C81</f>
        <v>0</v>
      </c>
      <c r="D83" s="46" t="s">
        <v>1</v>
      </c>
      <c r="E83" s="120"/>
      <c r="F83" s="84">
        <f>F77+F79+F81</f>
        <v>0</v>
      </c>
      <c r="G83" s="46" t="s">
        <v>4</v>
      </c>
      <c r="H83" s="105"/>
      <c r="I83" s="85">
        <f>I77+I79+I81</f>
        <v>0</v>
      </c>
      <c r="J83" s="65" t="s">
        <v>4</v>
      </c>
    </row>
    <row r="84" spans="1:10" ht="18">
      <c r="A84" s="25"/>
      <c r="B84" s="122"/>
      <c r="C84" s="2"/>
      <c r="D84" s="79"/>
      <c r="E84" s="120"/>
      <c r="F84" s="78"/>
      <c r="G84" s="79"/>
      <c r="H84" s="105"/>
      <c r="I84" s="79"/>
      <c r="J84" s="80"/>
    </row>
    <row r="85" spans="1:10" ht="18.75" thickBot="1">
      <c r="A85" s="26"/>
      <c r="B85" s="144"/>
      <c r="C85" s="3"/>
      <c r="D85" s="83"/>
      <c r="E85" s="145"/>
      <c r="F85" s="81"/>
      <c r="G85" s="83"/>
      <c r="H85" s="106"/>
      <c r="I85" s="83"/>
      <c r="J85" s="82"/>
    </row>
    <row r="86" spans="1:10" ht="18.75" thickBot="1">
      <c r="A86" s="107" t="s">
        <v>39</v>
      </c>
      <c r="B86" s="108"/>
      <c r="C86" s="108"/>
      <c r="D86" s="108"/>
      <c r="E86" s="108"/>
      <c r="F86" s="108"/>
      <c r="G86" s="108"/>
      <c r="H86" s="108"/>
      <c r="I86" s="109"/>
      <c r="J86" s="110"/>
    </row>
    <row r="87" spans="1:10" ht="18.75">
      <c r="A87" s="24"/>
      <c r="B87" s="121"/>
      <c r="C87" s="2"/>
      <c r="D87" s="71"/>
      <c r="E87" s="119"/>
      <c r="F87" s="78"/>
      <c r="G87" s="71"/>
      <c r="H87" s="104"/>
      <c r="I87" s="79"/>
      <c r="J87" s="72"/>
    </row>
    <row r="88" spans="1:10" ht="18.75">
      <c r="A88" s="24" t="s">
        <v>9</v>
      </c>
      <c r="B88" s="122"/>
      <c r="C88" s="7"/>
      <c r="D88" s="71" t="s">
        <v>1</v>
      </c>
      <c r="E88" s="120"/>
      <c r="F88" s="101">
        <f>C88*1.21</f>
        <v>0</v>
      </c>
      <c r="G88" s="71" t="s">
        <v>4</v>
      </c>
      <c r="H88" s="105"/>
      <c r="I88" s="96">
        <f>IF(F88,"0",C88*1.15)</f>
        <v>0</v>
      </c>
      <c r="J88" s="72" t="s">
        <v>4</v>
      </c>
    </row>
    <row r="89" spans="1:10" ht="18.75">
      <c r="A89" s="24"/>
      <c r="B89" s="122"/>
      <c r="C89" s="2"/>
      <c r="D89" s="71"/>
      <c r="E89" s="120"/>
      <c r="F89" s="78"/>
      <c r="G89" s="71"/>
      <c r="H89" s="105"/>
      <c r="I89" s="96"/>
      <c r="J89" s="72"/>
    </row>
    <row r="90" spans="1:10" ht="18.75">
      <c r="A90" s="24" t="s">
        <v>3</v>
      </c>
      <c r="B90" s="122"/>
      <c r="C90" s="7"/>
      <c r="D90" s="71" t="s">
        <v>1</v>
      </c>
      <c r="E90" s="120"/>
      <c r="F90" s="101">
        <f>C90*1.21</f>
        <v>0</v>
      </c>
      <c r="G90" s="71" t="s">
        <v>4</v>
      </c>
      <c r="H90" s="105"/>
      <c r="I90" s="96">
        <f aca="true" t="shared" si="6" ref="I90:I92">IF(F90,"0",C90*1.15)</f>
        <v>0</v>
      </c>
      <c r="J90" s="72" t="s">
        <v>4</v>
      </c>
    </row>
    <row r="91" spans="1:10" ht="18.75">
      <c r="A91" s="24"/>
      <c r="B91" s="122"/>
      <c r="C91" s="2"/>
      <c r="D91" s="71"/>
      <c r="E91" s="120"/>
      <c r="F91" s="78"/>
      <c r="G91" s="71"/>
      <c r="H91" s="105"/>
      <c r="I91" s="96"/>
      <c r="J91" s="72"/>
    </row>
    <row r="92" spans="1:10" ht="18.75">
      <c r="A92" s="24" t="s">
        <v>11</v>
      </c>
      <c r="B92" s="122"/>
      <c r="C92" s="7"/>
      <c r="D92" s="71" t="s">
        <v>1</v>
      </c>
      <c r="E92" s="120"/>
      <c r="F92" s="101">
        <f>C92*1.21</f>
        <v>0</v>
      </c>
      <c r="G92" s="71" t="s">
        <v>4</v>
      </c>
      <c r="H92" s="105"/>
      <c r="I92" s="96">
        <f t="shared" si="6"/>
        <v>0</v>
      </c>
      <c r="J92" s="72" t="s">
        <v>4</v>
      </c>
    </row>
    <row r="93" spans="1:10" ht="18.75">
      <c r="A93" s="24"/>
      <c r="B93" s="122"/>
      <c r="C93" s="2"/>
      <c r="D93" s="71"/>
      <c r="E93" s="120"/>
      <c r="F93" s="78"/>
      <c r="G93" s="71"/>
      <c r="H93" s="105"/>
      <c r="I93" s="79"/>
      <c r="J93" s="72"/>
    </row>
    <row r="94" spans="1:10" ht="18.75">
      <c r="A94" s="25" t="s">
        <v>5</v>
      </c>
      <c r="B94" s="122"/>
      <c r="C94" s="84">
        <f>C88+C90+C92</f>
        <v>0</v>
      </c>
      <c r="D94" s="46" t="s">
        <v>1</v>
      </c>
      <c r="E94" s="120"/>
      <c r="F94" s="84">
        <f>F88+F90+F92</f>
        <v>0</v>
      </c>
      <c r="G94" s="46" t="s">
        <v>4</v>
      </c>
      <c r="H94" s="105"/>
      <c r="I94" s="85">
        <f>I88+I90+I92</f>
        <v>0</v>
      </c>
      <c r="J94" s="65" t="s">
        <v>4</v>
      </c>
    </row>
    <row r="95" spans="1:10" ht="18">
      <c r="A95" s="25"/>
      <c r="B95" s="122"/>
      <c r="C95" s="2"/>
      <c r="D95" s="79"/>
      <c r="E95" s="120"/>
      <c r="F95" s="78"/>
      <c r="G95" s="79"/>
      <c r="H95" s="105"/>
      <c r="I95" s="79"/>
      <c r="J95" s="80"/>
    </row>
    <row r="96" spans="1:10" ht="18.75" thickBot="1">
      <c r="A96" s="26"/>
      <c r="B96" s="144"/>
      <c r="C96" s="3"/>
      <c r="D96" s="83"/>
      <c r="E96" s="145"/>
      <c r="F96" s="81"/>
      <c r="G96" s="83"/>
      <c r="H96" s="106"/>
      <c r="I96" s="83"/>
      <c r="J96" s="82"/>
    </row>
    <row r="97" spans="1:10" ht="18.75" thickBot="1">
      <c r="A97" s="107" t="s">
        <v>42</v>
      </c>
      <c r="B97" s="108"/>
      <c r="C97" s="108"/>
      <c r="D97" s="108"/>
      <c r="E97" s="108"/>
      <c r="F97" s="108"/>
      <c r="G97" s="108"/>
      <c r="H97" s="108"/>
      <c r="I97" s="109"/>
      <c r="J97" s="110"/>
    </row>
    <row r="98" spans="1:10" ht="18.75">
      <c r="A98" s="24"/>
      <c r="B98" s="121"/>
      <c r="C98" s="2"/>
      <c r="D98" s="71"/>
      <c r="E98" s="119"/>
      <c r="F98" s="78"/>
      <c r="G98" s="71"/>
      <c r="H98" s="104"/>
      <c r="I98" s="79"/>
      <c r="J98" s="72"/>
    </row>
    <row r="99" spans="1:10" ht="18.75">
      <c r="A99" s="24" t="s">
        <v>6</v>
      </c>
      <c r="B99" s="122"/>
      <c r="C99" s="7"/>
      <c r="D99" s="71" t="s">
        <v>1</v>
      </c>
      <c r="E99" s="120"/>
      <c r="F99" s="101">
        <f>C99*1.21</f>
        <v>0</v>
      </c>
      <c r="G99" s="71" t="s">
        <v>4</v>
      </c>
      <c r="H99" s="105"/>
      <c r="I99" s="96">
        <f>IF(F99,"0",C99*1.15)</f>
        <v>0</v>
      </c>
      <c r="J99" s="72" t="s">
        <v>4</v>
      </c>
    </row>
    <row r="100" spans="1:10" ht="18.75">
      <c r="A100" s="24"/>
      <c r="B100" s="122"/>
      <c r="C100" s="2"/>
      <c r="D100" s="71"/>
      <c r="E100" s="120"/>
      <c r="F100" s="78"/>
      <c r="G100" s="71"/>
      <c r="H100" s="105"/>
      <c r="I100" s="96"/>
      <c r="J100" s="72"/>
    </row>
    <row r="101" spans="1:10" ht="18.75">
      <c r="A101" s="24" t="s">
        <v>12</v>
      </c>
      <c r="B101" s="122"/>
      <c r="C101" s="7"/>
      <c r="D101" s="71" t="s">
        <v>1</v>
      </c>
      <c r="E101" s="120"/>
      <c r="F101" s="101">
        <f>C101*1.21</f>
        <v>0</v>
      </c>
      <c r="G101" s="71" t="s">
        <v>4</v>
      </c>
      <c r="H101" s="105"/>
      <c r="I101" s="96">
        <f aca="true" t="shared" si="7" ref="I101:I103">IF(F101,"0",C101*1.15)</f>
        <v>0</v>
      </c>
      <c r="J101" s="72" t="s">
        <v>4</v>
      </c>
    </row>
    <row r="102" spans="1:10" ht="18.75">
      <c r="A102" s="24"/>
      <c r="B102" s="122"/>
      <c r="C102" s="2"/>
      <c r="D102" s="71"/>
      <c r="E102" s="120"/>
      <c r="F102" s="78"/>
      <c r="G102" s="71"/>
      <c r="H102" s="105"/>
      <c r="I102" s="96"/>
      <c r="J102" s="72"/>
    </row>
    <row r="103" spans="1:10" ht="18.75">
      <c r="A103" s="24" t="s">
        <v>23</v>
      </c>
      <c r="B103" s="122"/>
      <c r="C103" s="7"/>
      <c r="D103" s="71" t="s">
        <v>1</v>
      </c>
      <c r="E103" s="120"/>
      <c r="F103" s="101">
        <f>C103*1.21</f>
        <v>0</v>
      </c>
      <c r="G103" s="71" t="s">
        <v>4</v>
      </c>
      <c r="H103" s="105"/>
      <c r="I103" s="96">
        <f t="shared" si="7"/>
        <v>0</v>
      </c>
      <c r="J103" s="72" t="s">
        <v>4</v>
      </c>
    </row>
    <row r="104" spans="1:10" ht="18.75">
      <c r="A104" s="24"/>
      <c r="B104" s="122"/>
      <c r="C104" s="2"/>
      <c r="D104" s="71"/>
      <c r="E104" s="120"/>
      <c r="F104" s="78"/>
      <c r="G104" s="71"/>
      <c r="H104" s="105"/>
      <c r="I104" s="79"/>
      <c r="J104" s="72"/>
    </row>
    <row r="105" spans="1:10" ht="18.75">
      <c r="A105" s="25" t="s">
        <v>5</v>
      </c>
      <c r="B105" s="122"/>
      <c r="C105" s="84">
        <f>C99+C101+C103</f>
        <v>0</v>
      </c>
      <c r="D105" s="46" t="s">
        <v>1</v>
      </c>
      <c r="E105" s="120"/>
      <c r="F105" s="84">
        <f>F99+F101+F103</f>
        <v>0</v>
      </c>
      <c r="G105" s="46" t="s">
        <v>4</v>
      </c>
      <c r="H105" s="105"/>
      <c r="I105" s="85">
        <f>I99+I101+I103</f>
        <v>0</v>
      </c>
      <c r="J105" s="65" t="s">
        <v>4</v>
      </c>
    </row>
    <row r="106" spans="1:10" ht="18">
      <c r="A106" s="25"/>
      <c r="B106" s="122"/>
      <c r="C106" s="2"/>
      <c r="D106" s="79"/>
      <c r="E106" s="120"/>
      <c r="F106" s="78"/>
      <c r="G106" s="79"/>
      <c r="H106" s="105"/>
      <c r="I106" s="79"/>
      <c r="J106" s="80"/>
    </row>
    <row r="107" spans="1:10" ht="18.75" thickBot="1">
      <c r="A107" s="26"/>
      <c r="B107" s="144"/>
      <c r="C107" s="3"/>
      <c r="D107" s="83"/>
      <c r="E107" s="145"/>
      <c r="F107" s="81"/>
      <c r="G107" s="83"/>
      <c r="H107" s="106"/>
      <c r="I107" s="83"/>
      <c r="J107" s="82"/>
    </row>
    <row r="108" spans="1:10" ht="18.75" thickBot="1">
      <c r="A108" s="107" t="s">
        <v>40</v>
      </c>
      <c r="B108" s="108"/>
      <c r="C108" s="108"/>
      <c r="D108" s="108"/>
      <c r="E108" s="108"/>
      <c r="F108" s="108"/>
      <c r="G108" s="108"/>
      <c r="H108" s="108"/>
      <c r="I108" s="109"/>
      <c r="J108" s="110"/>
    </row>
    <row r="109" spans="1:10" ht="18">
      <c r="A109" s="27"/>
      <c r="B109" s="121"/>
      <c r="C109" s="4"/>
      <c r="D109" s="75"/>
      <c r="E109" s="119"/>
      <c r="F109" s="76"/>
      <c r="G109" s="75"/>
      <c r="H109" s="104"/>
      <c r="I109" s="75"/>
      <c r="J109" s="77"/>
    </row>
    <row r="110" spans="1:10" ht="18.75">
      <c r="A110" s="24" t="s">
        <v>26</v>
      </c>
      <c r="B110" s="122"/>
      <c r="C110" s="7"/>
      <c r="D110" s="71" t="s">
        <v>1</v>
      </c>
      <c r="E110" s="120"/>
      <c r="F110" s="101">
        <f>C110*1.21</f>
        <v>0</v>
      </c>
      <c r="G110" s="71" t="s">
        <v>4</v>
      </c>
      <c r="H110" s="105"/>
      <c r="I110" s="96">
        <f>IF(F110,"0",C110*1.15)</f>
        <v>0</v>
      </c>
      <c r="J110" s="72" t="s">
        <v>4</v>
      </c>
    </row>
    <row r="111" spans="1:10" ht="18.75">
      <c r="A111" s="24"/>
      <c r="B111" s="122"/>
      <c r="C111" s="2"/>
      <c r="D111" s="71"/>
      <c r="E111" s="120"/>
      <c r="F111" s="78"/>
      <c r="G111" s="71"/>
      <c r="H111" s="105"/>
      <c r="I111" s="96"/>
      <c r="J111" s="72"/>
    </row>
    <row r="112" spans="1:10" ht="18.75">
      <c r="A112" s="24" t="s">
        <v>27</v>
      </c>
      <c r="B112" s="122"/>
      <c r="C112" s="7"/>
      <c r="D112" s="71" t="s">
        <v>1</v>
      </c>
      <c r="E112" s="120"/>
      <c r="F112" s="101">
        <f>C112*1.21</f>
        <v>0</v>
      </c>
      <c r="G112" s="71" t="s">
        <v>4</v>
      </c>
      <c r="H112" s="105"/>
      <c r="I112" s="96">
        <f aca="true" t="shared" si="8" ref="I112:I114">IF(F112,"0",C112*1.15)</f>
        <v>0</v>
      </c>
      <c r="J112" s="72" t="s">
        <v>4</v>
      </c>
    </row>
    <row r="113" spans="1:10" ht="18.75">
      <c r="A113" s="24"/>
      <c r="B113" s="122"/>
      <c r="C113" s="2"/>
      <c r="D113" s="71"/>
      <c r="E113" s="120"/>
      <c r="F113" s="78"/>
      <c r="G113" s="71"/>
      <c r="H113" s="105"/>
      <c r="I113" s="96"/>
      <c r="J113" s="72"/>
    </row>
    <row r="114" spans="1:10" ht="18.75">
      <c r="A114" s="24" t="s">
        <v>28</v>
      </c>
      <c r="B114" s="122"/>
      <c r="C114" s="7"/>
      <c r="D114" s="71" t="s">
        <v>1</v>
      </c>
      <c r="E114" s="120"/>
      <c r="F114" s="101">
        <f>C114*1.21</f>
        <v>0</v>
      </c>
      <c r="G114" s="71" t="s">
        <v>4</v>
      </c>
      <c r="H114" s="105"/>
      <c r="I114" s="96">
        <f t="shared" si="8"/>
        <v>0</v>
      </c>
      <c r="J114" s="72" t="s">
        <v>4</v>
      </c>
    </row>
    <row r="115" spans="1:10" ht="18.75">
      <c r="A115" s="24"/>
      <c r="B115" s="122"/>
      <c r="C115" s="2"/>
      <c r="D115" s="71"/>
      <c r="E115" s="120"/>
      <c r="F115" s="78"/>
      <c r="G115" s="71"/>
      <c r="H115" s="105"/>
      <c r="I115" s="79"/>
      <c r="J115" s="72"/>
    </row>
    <row r="116" spans="1:10" ht="18.75">
      <c r="A116" s="25" t="s">
        <v>5</v>
      </c>
      <c r="B116" s="122"/>
      <c r="C116" s="84">
        <f>C110+C112+C114</f>
        <v>0</v>
      </c>
      <c r="D116" s="46" t="s">
        <v>1</v>
      </c>
      <c r="E116" s="120"/>
      <c r="F116" s="84">
        <f>F110+F112+F114</f>
        <v>0</v>
      </c>
      <c r="G116" s="46" t="s">
        <v>4</v>
      </c>
      <c r="H116" s="105"/>
      <c r="I116" s="85">
        <f>I110+I112+I114</f>
        <v>0</v>
      </c>
      <c r="J116" s="65" t="s">
        <v>4</v>
      </c>
    </row>
    <row r="117" spans="1:10" ht="18">
      <c r="A117" s="25"/>
      <c r="B117" s="122"/>
      <c r="C117" s="2"/>
      <c r="D117" s="79"/>
      <c r="E117" s="120"/>
      <c r="F117" s="78"/>
      <c r="G117" s="79"/>
      <c r="H117" s="105"/>
      <c r="I117" s="79"/>
      <c r="J117" s="80"/>
    </row>
    <row r="118" spans="1:10" ht="18.75" thickBot="1">
      <c r="A118" s="28"/>
      <c r="B118" s="122"/>
      <c r="C118" s="2"/>
      <c r="D118" s="79"/>
      <c r="E118" s="120"/>
      <c r="F118" s="78"/>
      <c r="G118" s="79"/>
      <c r="H118" s="106"/>
      <c r="I118" s="83"/>
      <c r="J118" s="82"/>
    </row>
    <row r="119" spans="1:10" ht="18.75" thickBot="1">
      <c r="A119" s="107" t="s">
        <v>43</v>
      </c>
      <c r="B119" s="108"/>
      <c r="C119" s="108"/>
      <c r="D119" s="108"/>
      <c r="E119" s="108"/>
      <c r="F119" s="108"/>
      <c r="G119" s="108"/>
      <c r="H119" s="108"/>
      <c r="I119" s="109"/>
      <c r="J119" s="110"/>
    </row>
    <row r="120" spans="1:10" ht="18">
      <c r="A120" s="27"/>
      <c r="B120" s="121"/>
      <c r="C120" s="4"/>
      <c r="D120" s="75"/>
      <c r="E120" s="119"/>
      <c r="F120" s="76"/>
      <c r="G120" s="75"/>
      <c r="H120" s="104"/>
      <c r="I120" s="75"/>
      <c r="J120" s="77"/>
    </row>
    <row r="121" spans="1:10" ht="18.75">
      <c r="A121" s="24" t="s">
        <v>29</v>
      </c>
      <c r="B121" s="122"/>
      <c r="C121" s="7"/>
      <c r="D121" s="71" t="s">
        <v>1</v>
      </c>
      <c r="E121" s="120"/>
      <c r="F121" s="101">
        <f>C121*1.21</f>
        <v>0</v>
      </c>
      <c r="G121" s="71" t="s">
        <v>4</v>
      </c>
      <c r="H121" s="105"/>
      <c r="I121" s="96">
        <f>IF(F121,"0",C121*1.15)</f>
        <v>0</v>
      </c>
      <c r="J121" s="72" t="s">
        <v>4</v>
      </c>
    </row>
    <row r="122" spans="1:10" ht="18.75">
      <c r="A122" s="24"/>
      <c r="B122" s="122"/>
      <c r="C122" s="2"/>
      <c r="D122" s="71"/>
      <c r="E122" s="120"/>
      <c r="F122" s="78"/>
      <c r="G122" s="71"/>
      <c r="H122" s="105"/>
      <c r="I122" s="96"/>
      <c r="J122" s="72"/>
    </row>
    <row r="123" spans="1:10" ht="18.75">
      <c r="A123" s="24" t="s">
        <v>27</v>
      </c>
      <c r="B123" s="122"/>
      <c r="C123" s="7"/>
      <c r="D123" s="71" t="s">
        <v>1</v>
      </c>
      <c r="E123" s="120"/>
      <c r="F123" s="101">
        <f>C123*1.21</f>
        <v>0</v>
      </c>
      <c r="G123" s="71" t="s">
        <v>4</v>
      </c>
      <c r="H123" s="105"/>
      <c r="I123" s="96">
        <f aca="true" t="shared" si="9" ref="I123:I125">IF(F123,"0",C123*1.15)</f>
        <v>0</v>
      </c>
      <c r="J123" s="72" t="s">
        <v>4</v>
      </c>
    </row>
    <row r="124" spans="1:10" ht="18.75">
      <c r="A124" s="24"/>
      <c r="B124" s="122"/>
      <c r="C124" s="2"/>
      <c r="D124" s="71"/>
      <c r="E124" s="120"/>
      <c r="F124" s="78"/>
      <c r="G124" s="71"/>
      <c r="H124" s="105"/>
      <c r="I124" s="96"/>
      <c r="J124" s="72"/>
    </row>
    <row r="125" spans="1:10" ht="18.75">
      <c r="A125" s="24" t="s">
        <v>28</v>
      </c>
      <c r="B125" s="122"/>
      <c r="C125" s="7"/>
      <c r="D125" s="71" t="s">
        <v>1</v>
      </c>
      <c r="E125" s="120"/>
      <c r="F125" s="101">
        <f>C125*1.21</f>
        <v>0</v>
      </c>
      <c r="G125" s="71" t="s">
        <v>4</v>
      </c>
      <c r="H125" s="105"/>
      <c r="I125" s="96">
        <f t="shared" si="9"/>
        <v>0</v>
      </c>
      <c r="J125" s="72" t="s">
        <v>4</v>
      </c>
    </row>
    <row r="126" spans="1:10" ht="18.75">
      <c r="A126" s="24"/>
      <c r="B126" s="122"/>
      <c r="C126" s="2"/>
      <c r="D126" s="71"/>
      <c r="E126" s="120"/>
      <c r="F126" s="78"/>
      <c r="G126" s="71"/>
      <c r="H126" s="105"/>
      <c r="I126" s="79"/>
      <c r="J126" s="72"/>
    </row>
    <row r="127" spans="1:10" ht="18.75">
      <c r="A127" s="25" t="s">
        <v>5</v>
      </c>
      <c r="B127" s="122"/>
      <c r="C127" s="84">
        <f>C121+C123+C125</f>
        <v>0</v>
      </c>
      <c r="D127" s="46" t="s">
        <v>1</v>
      </c>
      <c r="E127" s="120"/>
      <c r="F127" s="84">
        <f>F121+F123+F125</f>
        <v>0</v>
      </c>
      <c r="G127" s="46" t="s">
        <v>4</v>
      </c>
      <c r="H127" s="105"/>
      <c r="I127" s="85">
        <f>I121+I123+I125</f>
        <v>0</v>
      </c>
      <c r="J127" s="65" t="s">
        <v>4</v>
      </c>
    </row>
    <row r="128" spans="1:10" ht="18">
      <c r="A128" s="25"/>
      <c r="B128" s="122"/>
      <c r="C128" s="2"/>
      <c r="D128" s="79"/>
      <c r="E128" s="120"/>
      <c r="F128" s="78"/>
      <c r="G128" s="79"/>
      <c r="H128" s="105"/>
      <c r="I128" s="79"/>
      <c r="J128" s="80"/>
    </row>
    <row r="129" spans="1:10" ht="18.75" thickBot="1">
      <c r="A129" s="26"/>
      <c r="B129" s="144"/>
      <c r="C129" s="3"/>
      <c r="D129" s="83"/>
      <c r="E129" s="145"/>
      <c r="F129" s="81"/>
      <c r="G129" s="83"/>
      <c r="H129" s="106"/>
      <c r="I129" s="83"/>
      <c r="J129" s="82"/>
    </row>
    <row r="130" spans="1:10" ht="18.75" thickBot="1">
      <c r="A130" s="107" t="s">
        <v>44</v>
      </c>
      <c r="B130" s="108"/>
      <c r="C130" s="108"/>
      <c r="D130" s="108"/>
      <c r="E130" s="108"/>
      <c r="F130" s="108"/>
      <c r="G130" s="108"/>
      <c r="H130" s="108"/>
      <c r="I130" s="109"/>
      <c r="J130" s="110"/>
    </row>
    <row r="131" spans="1:10" ht="18.75">
      <c r="A131" s="24"/>
      <c r="B131" s="121"/>
      <c r="C131" s="2"/>
      <c r="D131" s="71"/>
      <c r="E131" s="119"/>
      <c r="F131" s="78"/>
      <c r="G131" s="71"/>
      <c r="H131" s="104"/>
      <c r="I131" s="79"/>
      <c r="J131" s="72"/>
    </row>
    <row r="132" spans="1:10" ht="18.75">
      <c r="A132" s="24" t="s">
        <v>2</v>
      </c>
      <c r="B132" s="122"/>
      <c r="C132" s="7"/>
      <c r="D132" s="71" t="s">
        <v>1</v>
      </c>
      <c r="E132" s="120"/>
      <c r="F132" s="101">
        <f>C132*1.21</f>
        <v>0</v>
      </c>
      <c r="G132" s="71" t="s">
        <v>4</v>
      </c>
      <c r="H132" s="105"/>
      <c r="I132" s="96">
        <f>IF(F132,"0",C132*1.15)</f>
        <v>0</v>
      </c>
      <c r="J132" s="72" t="s">
        <v>4</v>
      </c>
    </row>
    <row r="133" spans="1:10" ht="18.75">
      <c r="A133" s="24"/>
      <c r="B133" s="122"/>
      <c r="C133" s="2"/>
      <c r="D133" s="71"/>
      <c r="E133" s="120"/>
      <c r="F133" s="78"/>
      <c r="G133" s="71"/>
      <c r="H133" s="105"/>
      <c r="I133" s="96"/>
      <c r="J133" s="72"/>
    </row>
    <row r="134" spans="1:10" ht="18.75">
      <c r="A134" s="24" t="s">
        <v>13</v>
      </c>
      <c r="B134" s="122"/>
      <c r="C134" s="7"/>
      <c r="D134" s="71" t="s">
        <v>1</v>
      </c>
      <c r="E134" s="120"/>
      <c r="F134" s="101">
        <f>C134*1.21</f>
        <v>0</v>
      </c>
      <c r="G134" s="71" t="s">
        <v>4</v>
      </c>
      <c r="H134" s="105"/>
      <c r="I134" s="96">
        <f aca="true" t="shared" si="10" ref="I134:I136">IF(F134,"0",C134*1.15)</f>
        <v>0</v>
      </c>
      <c r="J134" s="72" t="s">
        <v>4</v>
      </c>
    </row>
    <row r="135" spans="1:10" ht="18.75">
      <c r="A135" s="24"/>
      <c r="B135" s="122"/>
      <c r="C135" s="2"/>
      <c r="D135" s="71"/>
      <c r="E135" s="120"/>
      <c r="F135" s="78"/>
      <c r="G135" s="71"/>
      <c r="H135" s="105"/>
      <c r="I135" s="96"/>
      <c r="J135" s="72"/>
    </row>
    <row r="136" spans="1:10" ht="18.75">
      <c r="A136" s="24" t="s">
        <v>22</v>
      </c>
      <c r="B136" s="122"/>
      <c r="C136" s="7"/>
      <c r="D136" s="71" t="s">
        <v>1</v>
      </c>
      <c r="E136" s="120"/>
      <c r="F136" s="101">
        <f>C136*1.21</f>
        <v>0</v>
      </c>
      <c r="G136" s="71" t="s">
        <v>4</v>
      </c>
      <c r="H136" s="105"/>
      <c r="I136" s="96">
        <f t="shared" si="10"/>
        <v>0</v>
      </c>
      <c r="J136" s="72" t="s">
        <v>4</v>
      </c>
    </row>
    <row r="137" spans="1:10" ht="18.75">
      <c r="A137" s="24"/>
      <c r="B137" s="122"/>
      <c r="C137" s="2"/>
      <c r="D137" s="71"/>
      <c r="E137" s="120"/>
      <c r="F137" s="78"/>
      <c r="G137" s="71"/>
      <c r="H137" s="105"/>
      <c r="I137" s="79"/>
      <c r="J137" s="72"/>
    </row>
    <row r="138" spans="1:10" ht="18.75">
      <c r="A138" s="25" t="s">
        <v>5</v>
      </c>
      <c r="B138" s="122"/>
      <c r="C138" s="84">
        <f>C132+C134+C136</f>
        <v>0</v>
      </c>
      <c r="D138" s="46" t="s">
        <v>1</v>
      </c>
      <c r="E138" s="120"/>
      <c r="F138" s="84">
        <f>F132+F134+F136</f>
        <v>0</v>
      </c>
      <c r="G138" s="46" t="s">
        <v>4</v>
      </c>
      <c r="H138" s="105"/>
      <c r="I138" s="85">
        <f>I132+I134+I136</f>
        <v>0</v>
      </c>
      <c r="J138" s="65" t="s">
        <v>4</v>
      </c>
    </row>
    <row r="139" spans="1:10" ht="18">
      <c r="A139" s="25"/>
      <c r="B139" s="122"/>
      <c r="C139" s="2"/>
      <c r="D139" s="79"/>
      <c r="E139" s="120"/>
      <c r="F139" s="78"/>
      <c r="G139" s="79"/>
      <c r="H139" s="105"/>
      <c r="I139" s="79"/>
      <c r="J139" s="80"/>
    </row>
    <row r="140" spans="1:10" ht="18.75" thickBot="1">
      <c r="A140" s="26"/>
      <c r="B140" s="144"/>
      <c r="C140" s="3"/>
      <c r="D140" s="83"/>
      <c r="E140" s="145"/>
      <c r="F140" s="81"/>
      <c r="G140" s="83"/>
      <c r="H140" s="106"/>
      <c r="I140" s="83"/>
      <c r="J140" s="82"/>
    </row>
    <row r="141" spans="1:10" ht="18.75" thickBot="1">
      <c r="A141" s="107" t="s">
        <v>45</v>
      </c>
      <c r="B141" s="108"/>
      <c r="C141" s="108"/>
      <c r="D141" s="108"/>
      <c r="E141" s="108"/>
      <c r="F141" s="108"/>
      <c r="G141" s="108"/>
      <c r="H141" s="108"/>
      <c r="I141" s="109"/>
      <c r="J141" s="110"/>
    </row>
    <row r="142" spans="1:10" ht="18.75">
      <c r="A142" s="24"/>
      <c r="B142" s="121"/>
      <c r="C142" s="2"/>
      <c r="D142" s="71"/>
      <c r="E142" s="119"/>
      <c r="F142" s="78"/>
      <c r="G142" s="71"/>
      <c r="H142" s="104"/>
      <c r="I142" s="79"/>
      <c r="J142" s="72"/>
    </row>
    <row r="143" spans="1:10" ht="18.75">
      <c r="A143" s="24" t="s">
        <v>2</v>
      </c>
      <c r="B143" s="122"/>
      <c r="C143" s="7"/>
      <c r="D143" s="71" t="s">
        <v>1</v>
      </c>
      <c r="E143" s="120"/>
      <c r="F143" s="101">
        <f>C143*1.21</f>
        <v>0</v>
      </c>
      <c r="G143" s="71" t="s">
        <v>4</v>
      </c>
      <c r="H143" s="105"/>
      <c r="I143" s="96">
        <f>IF(F143,"0",C143*1.15)</f>
        <v>0</v>
      </c>
      <c r="J143" s="72" t="s">
        <v>4</v>
      </c>
    </row>
    <row r="144" spans="1:10" ht="18.75">
      <c r="A144" s="24"/>
      <c r="B144" s="122"/>
      <c r="C144" s="2"/>
      <c r="D144" s="71"/>
      <c r="E144" s="120"/>
      <c r="F144" s="78"/>
      <c r="G144" s="71"/>
      <c r="H144" s="105"/>
      <c r="I144" s="96"/>
      <c r="J144" s="72"/>
    </row>
    <row r="145" spans="1:10" ht="18.75">
      <c r="A145" s="24" t="s">
        <v>13</v>
      </c>
      <c r="B145" s="122"/>
      <c r="C145" s="7"/>
      <c r="D145" s="71" t="s">
        <v>1</v>
      </c>
      <c r="E145" s="120"/>
      <c r="F145" s="101">
        <f>C145*1.21</f>
        <v>0</v>
      </c>
      <c r="G145" s="71" t="s">
        <v>4</v>
      </c>
      <c r="H145" s="105"/>
      <c r="I145" s="96">
        <f aca="true" t="shared" si="11" ref="I145:I147">IF(F145,"0",C145*1.15)</f>
        <v>0</v>
      </c>
      <c r="J145" s="72" t="s">
        <v>4</v>
      </c>
    </row>
    <row r="146" spans="1:10" ht="18.75">
      <c r="A146" s="24"/>
      <c r="B146" s="122"/>
      <c r="C146" s="2"/>
      <c r="D146" s="71"/>
      <c r="E146" s="120"/>
      <c r="F146" s="78"/>
      <c r="G146" s="71"/>
      <c r="H146" s="105"/>
      <c r="I146" s="96"/>
      <c r="J146" s="72"/>
    </row>
    <row r="147" spans="1:10" ht="18.75">
      <c r="A147" s="24" t="s">
        <v>22</v>
      </c>
      <c r="B147" s="122"/>
      <c r="C147" s="7"/>
      <c r="D147" s="71" t="s">
        <v>1</v>
      </c>
      <c r="E147" s="120"/>
      <c r="F147" s="101">
        <f>C147*1.21</f>
        <v>0</v>
      </c>
      <c r="G147" s="71" t="s">
        <v>4</v>
      </c>
      <c r="H147" s="105"/>
      <c r="I147" s="96">
        <f t="shared" si="11"/>
        <v>0</v>
      </c>
      <c r="J147" s="72" t="s">
        <v>4</v>
      </c>
    </row>
    <row r="148" spans="1:10" ht="18.75">
      <c r="A148" s="24"/>
      <c r="B148" s="122"/>
      <c r="C148" s="2"/>
      <c r="D148" s="71"/>
      <c r="E148" s="120"/>
      <c r="F148" s="78"/>
      <c r="G148" s="71"/>
      <c r="H148" s="105"/>
      <c r="I148" s="79"/>
      <c r="J148" s="72"/>
    </row>
    <row r="149" spans="1:10" ht="18.75">
      <c r="A149" s="25" t="s">
        <v>5</v>
      </c>
      <c r="B149" s="122"/>
      <c r="C149" s="84">
        <f>C143+C145+C147</f>
        <v>0</v>
      </c>
      <c r="D149" s="46" t="s">
        <v>1</v>
      </c>
      <c r="E149" s="120"/>
      <c r="F149" s="84">
        <f>F143+F145+F147</f>
        <v>0</v>
      </c>
      <c r="G149" s="46" t="s">
        <v>4</v>
      </c>
      <c r="H149" s="105"/>
      <c r="I149" s="85">
        <f>I143+I145+I147</f>
        <v>0</v>
      </c>
      <c r="J149" s="65" t="s">
        <v>4</v>
      </c>
    </row>
    <row r="150" spans="1:10" ht="18">
      <c r="A150" s="25"/>
      <c r="B150" s="122"/>
      <c r="C150" s="2"/>
      <c r="D150" s="79"/>
      <c r="E150" s="120"/>
      <c r="F150" s="78"/>
      <c r="G150" s="79"/>
      <c r="H150" s="105"/>
      <c r="I150" s="79"/>
      <c r="J150" s="80"/>
    </row>
    <row r="151" spans="1:10" ht="18.75" thickBot="1">
      <c r="A151" s="25"/>
      <c r="B151" s="122"/>
      <c r="C151" s="2"/>
      <c r="D151" s="79"/>
      <c r="E151" s="120"/>
      <c r="F151" s="78"/>
      <c r="G151" s="79"/>
      <c r="H151" s="106"/>
      <c r="I151" s="83"/>
      <c r="J151" s="82"/>
    </row>
    <row r="152" spans="1:10" ht="18.75" thickBot="1">
      <c r="A152" s="107" t="s">
        <v>46</v>
      </c>
      <c r="B152" s="108"/>
      <c r="C152" s="108"/>
      <c r="D152" s="108"/>
      <c r="E152" s="108"/>
      <c r="F152" s="108"/>
      <c r="G152" s="108"/>
      <c r="H152" s="108"/>
      <c r="I152" s="109"/>
      <c r="J152" s="110"/>
    </row>
    <row r="153" spans="1:10" ht="18.75">
      <c r="A153" s="24"/>
      <c r="B153" s="121"/>
      <c r="C153" s="2"/>
      <c r="D153" s="71"/>
      <c r="E153" s="119"/>
      <c r="F153" s="78"/>
      <c r="G153" s="71"/>
      <c r="H153" s="104"/>
      <c r="I153" s="79"/>
      <c r="J153" s="72"/>
    </row>
    <row r="154" spans="1:10" ht="18.75">
      <c r="A154" s="24" t="s">
        <v>2</v>
      </c>
      <c r="B154" s="122"/>
      <c r="C154" s="7"/>
      <c r="D154" s="71" t="s">
        <v>1</v>
      </c>
      <c r="E154" s="120"/>
      <c r="F154" s="101">
        <f>C154*1.21</f>
        <v>0</v>
      </c>
      <c r="G154" s="71" t="s">
        <v>4</v>
      </c>
      <c r="H154" s="105"/>
      <c r="I154" s="96">
        <f>IF(F154,"0",C154*1.15)</f>
        <v>0</v>
      </c>
      <c r="J154" s="72" t="s">
        <v>4</v>
      </c>
    </row>
    <row r="155" spans="1:10" ht="18.75">
      <c r="A155" s="24"/>
      <c r="B155" s="122"/>
      <c r="C155" s="2"/>
      <c r="D155" s="71"/>
      <c r="E155" s="120"/>
      <c r="F155" s="78"/>
      <c r="G155" s="71"/>
      <c r="H155" s="105"/>
      <c r="I155" s="96"/>
      <c r="J155" s="72"/>
    </row>
    <row r="156" spans="1:10" ht="18.75">
      <c r="A156" s="24" t="s">
        <v>3</v>
      </c>
      <c r="B156" s="122"/>
      <c r="C156" s="7"/>
      <c r="D156" s="71" t="s">
        <v>1</v>
      </c>
      <c r="E156" s="120"/>
      <c r="F156" s="101">
        <f>C156*1.21</f>
        <v>0</v>
      </c>
      <c r="G156" s="71" t="s">
        <v>4</v>
      </c>
      <c r="H156" s="105"/>
      <c r="I156" s="96">
        <f aca="true" t="shared" si="12" ref="I156:I158">IF(F156,"0",C156*1.15)</f>
        <v>0</v>
      </c>
      <c r="J156" s="72" t="s">
        <v>4</v>
      </c>
    </row>
    <row r="157" spans="1:10" ht="18.75">
      <c r="A157" s="24"/>
      <c r="B157" s="122"/>
      <c r="C157" s="2"/>
      <c r="D157" s="71"/>
      <c r="E157" s="120"/>
      <c r="F157" s="78"/>
      <c r="G157" s="71"/>
      <c r="H157" s="105"/>
      <c r="I157" s="96"/>
      <c r="J157" s="72"/>
    </row>
    <row r="158" spans="1:10" ht="18.75">
      <c r="A158" s="24" t="s">
        <v>22</v>
      </c>
      <c r="B158" s="122"/>
      <c r="C158" s="7"/>
      <c r="D158" s="71" t="s">
        <v>1</v>
      </c>
      <c r="E158" s="120"/>
      <c r="F158" s="101">
        <f>C158*1.21</f>
        <v>0</v>
      </c>
      <c r="G158" s="71" t="s">
        <v>4</v>
      </c>
      <c r="H158" s="105"/>
      <c r="I158" s="96">
        <f t="shared" si="12"/>
        <v>0</v>
      </c>
      <c r="J158" s="72" t="s">
        <v>4</v>
      </c>
    </row>
    <row r="159" spans="1:10" ht="18.75">
      <c r="A159" s="24"/>
      <c r="B159" s="122"/>
      <c r="C159" s="2"/>
      <c r="D159" s="71"/>
      <c r="E159" s="120"/>
      <c r="F159" s="78"/>
      <c r="G159" s="71"/>
      <c r="H159" s="105"/>
      <c r="I159" s="79"/>
      <c r="J159" s="72"/>
    </row>
    <row r="160" spans="1:10" ht="18.75">
      <c r="A160" s="25" t="s">
        <v>5</v>
      </c>
      <c r="B160" s="122"/>
      <c r="C160" s="84">
        <f>C154+C156+C158</f>
        <v>0</v>
      </c>
      <c r="D160" s="46" t="s">
        <v>1</v>
      </c>
      <c r="E160" s="120"/>
      <c r="F160" s="84">
        <f>F154+F156+F158</f>
        <v>0</v>
      </c>
      <c r="G160" s="46" t="s">
        <v>4</v>
      </c>
      <c r="H160" s="105"/>
      <c r="I160" s="85">
        <f>I154+I156+I158</f>
        <v>0</v>
      </c>
      <c r="J160" s="65" t="s">
        <v>4</v>
      </c>
    </row>
    <row r="161" spans="1:10" ht="18">
      <c r="A161" s="25"/>
      <c r="B161" s="122"/>
      <c r="C161" s="2"/>
      <c r="D161" s="79"/>
      <c r="E161" s="120"/>
      <c r="F161" s="78"/>
      <c r="G161" s="79"/>
      <c r="H161" s="105"/>
      <c r="I161" s="79"/>
      <c r="J161" s="80"/>
    </row>
    <row r="162" spans="1:10" ht="18.75" thickBot="1">
      <c r="A162" s="28"/>
      <c r="B162" s="122"/>
      <c r="C162" s="2"/>
      <c r="D162" s="79"/>
      <c r="E162" s="120"/>
      <c r="F162" s="78"/>
      <c r="G162" s="79"/>
      <c r="H162" s="106"/>
      <c r="I162" s="83"/>
      <c r="J162" s="82"/>
    </row>
    <row r="163" spans="1:10" ht="18.75" thickBot="1">
      <c r="A163" s="107" t="s">
        <v>47</v>
      </c>
      <c r="B163" s="108"/>
      <c r="C163" s="108"/>
      <c r="D163" s="108"/>
      <c r="E163" s="108"/>
      <c r="F163" s="108"/>
      <c r="G163" s="108"/>
      <c r="H163" s="108"/>
      <c r="I163" s="109"/>
      <c r="J163" s="110"/>
    </row>
    <row r="164" spans="1:10" ht="18.75">
      <c r="A164" s="24"/>
      <c r="B164" s="121"/>
      <c r="C164" s="2"/>
      <c r="D164" s="71"/>
      <c r="E164" s="119"/>
      <c r="F164" s="78"/>
      <c r="G164" s="71"/>
      <c r="H164" s="104"/>
      <c r="I164" s="79"/>
      <c r="J164" s="72"/>
    </row>
    <row r="165" spans="1:10" ht="18.75">
      <c r="A165" s="24" t="s">
        <v>6</v>
      </c>
      <c r="B165" s="122"/>
      <c r="C165" s="7"/>
      <c r="D165" s="71" t="s">
        <v>1</v>
      </c>
      <c r="E165" s="120"/>
      <c r="F165" s="101">
        <f>C165*1.21</f>
        <v>0</v>
      </c>
      <c r="G165" s="71" t="s">
        <v>4</v>
      </c>
      <c r="H165" s="105"/>
      <c r="I165" s="96">
        <f>IF(F165,"0",C165*1.15)</f>
        <v>0</v>
      </c>
      <c r="J165" s="72" t="s">
        <v>4</v>
      </c>
    </row>
    <row r="166" spans="1:10" ht="18.75">
      <c r="A166" s="24"/>
      <c r="B166" s="122"/>
      <c r="C166" s="2"/>
      <c r="D166" s="71"/>
      <c r="E166" s="120"/>
      <c r="F166" s="78"/>
      <c r="G166" s="71"/>
      <c r="H166" s="105"/>
      <c r="I166" s="96"/>
      <c r="J166" s="72"/>
    </row>
    <row r="167" spans="1:10" ht="18.75">
      <c r="A167" s="24" t="s">
        <v>3</v>
      </c>
      <c r="B167" s="122"/>
      <c r="C167" s="7"/>
      <c r="D167" s="71" t="s">
        <v>1</v>
      </c>
      <c r="E167" s="120"/>
      <c r="F167" s="101">
        <f>C167*1.21</f>
        <v>0</v>
      </c>
      <c r="G167" s="71" t="s">
        <v>4</v>
      </c>
      <c r="H167" s="105"/>
      <c r="I167" s="96">
        <f aca="true" t="shared" si="13" ref="I167:I169">IF(F167,"0",C167*1.15)</f>
        <v>0</v>
      </c>
      <c r="J167" s="72" t="s">
        <v>4</v>
      </c>
    </row>
    <row r="168" spans="1:10" ht="18.75">
      <c r="A168" s="24"/>
      <c r="B168" s="122"/>
      <c r="C168" s="2"/>
      <c r="D168" s="71"/>
      <c r="E168" s="120"/>
      <c r="F168" s="78"/>
      <c r="G168" s="71"/>
      <c r="H168" s="105"/>
      <c r="I168" s="96"/>
      <c r="J168" s="72"/>
    </row>
    <row r="169" spans="1:10" ht="18.75">
      <c r="A169" s="24" t="s">
        <v>22</v>
      </c>
      <c r="B169" s="122"/>
      <c r="C169" s="7"/>
      <c r="D169" s="71" t="s">
        <v>1</v>
      </c>
      <c r="E169" s="120"/>
      <c r="F169" s="101">
        <f>C169*1.21</f>
        <v>0</v>
      </c>
      <c r="G169" s="71" t="s">
        <v>4</v>
      </c>
      <c r="H169" s="105"/>
      <c r="I169" s="96">
        <f t="shared" si="13"/>
        <v>0</v>
      </c>
      <c r="J169" s="72" t="s">
        <v>4</v>
      </c>
    </row>
    <row r="170" spans="1:10" ht="18.75">
      <c r="A170" s="24"/>
      <c r="B170" s="122"/>
      <c r="C170" s="2"/>
      <c r="D170" s="71"/>
      <c r="E170" s="120"/>
      <c r="F170" s="78"/>
      <c r="G170" s="71"/>
      <c r="H170" s="105"/>
      <c r="I170" s="79"/>
      <c r="J170" s="72"/>
    </row>
    <row r="171" spans="1:10" ht="18.75">
      <c r="A171" s="25" t="s">
        <v>5</v>
      </c>
      <c r="B171" s="122"/>
      <c r="C171" s="84">
        <f>C165+C167+C169</f>
        <v>0</v>
      </c>
      <c r="D171" s="46" t="s">
        <v>1</v>
      </c>
      <c r="E171" s="120"/>
      <c r="F171" s="84">
        <f>F165+F167+F169</f>
        <v>0</v>
      </c>
      <c r="G171" s="46" t="s">
        <v>4</v>
      </c>
      <c r="H171" s="105"/>
      <c r="I171" s="85">
        <f>I165+I167+I169</f>
        <v>0</v>
      </c>
      <c r="J171" s="65" t="s">
        <v>4</v>
      </c>
    </row>
    <row r="172" spans="1:10" ht="18">
      <c r="A172" s="25"/>
      <c r="B172" s="122"/>
      <c r="C172" s="2"/>
      <c r="D172" s="79"/>
      <c r="E172" s="120"/>
      <c r="F172" s="78"/>
      <c r="G172" s="79"/>
      <c r="H172" s="105"/>
      <c r="I172" s="79"/>
      <c r="J172" s="80"/>
    </row>
    <row r="173" spans="1:10" ht="18.75" thickBot="1">
      <c r="A173" s="28"/>
      <c r="B173" s="122"/>
      <c r="C173" s="2"/>
      <c r="D173" s="79"/>
      <c r="E173" s="120"/>
      <c r="F173" s="78"/>
      <c r="G173" s="79"/>
      <c r="H173" s="106"/>
      <c r="I173" s="83"/>
      <c r="J173" s="82"/>
    </row>
    <row r="174" spans="1:10" ht="18.75" thickBot="1">
      <c r="A174" s="107" t="s">
        <v>48</v>
      </c>
      <c r="B174" s="108"/>
      <c r="C174" s="108"/>
      <c r="D174" s="108"/>
      <c r="E174" s="108"/>
      <c r="F174" s="108"/>
      <c r="G174" s="108"/>
      <c r="H174" s="108"/>
      <c r="I174" s="109"/>
      <c r="J174" s="110"/>
    </row>
    <row r="175" spans="1:10" ht="18.75">
      <c r="A175" s="24"/>
      <c r="B175" s="121"/>
      <c r="C175" s="2"/>
      <c r="D175" s="71"/>
      <c r="E175" s="119"/>
      <c r="F175" s="78"/>
      <c r="G175" s="71"/>
      <c r="H175" s="104"/>
      <c r="I175" s="79"/>
      <c r="J175" s="72"/>
    </row>
    <row r="176" spans="1:10" ht="18.75">
      <c r="A176" s="24" t="s">
        <v>6</v>
      </c>
      <c r="B176" s="122"/>
      <c r="C176" s="7"/>
      <c r="D176" s="71" t="s">
        <v>1</v>
      </c>
      <c r="E176" s="120"/>
      <c r="F176" s="101">
        <f>C176*1.21</f>
        <v>0</v>
      </c>
      <c r="G176" s="71" t="s">
        <v>4</v>
      </c>
      <c r="H176" s="105"/>
      <c r="I176" s="96">
        <f>IF(F176,"0",C176*1.15)</f>
        <v>0</v>
      </c>
      <c r="J176" s="72" t="s">
        <v>4</v>
      </c>
    </row>
    <row r="177" spans="1:10" ht="18.75">
      <c r="A177" s="24"/>
      <c r="B177" s="122"/>
      <c r="C177" s="2"/>
      <c r="D177" s="71"/>
      <c r="E177" s="120"/>
      <c r="F177" s="78"/>
      <c r="G177" s="71"/>
      <c r="H177" s="105"/>
      <c r="I177" s="96"/>
      <c r="J177" s="72"/>
    </row>
    <row r="178" spans="1:10" ht="18.75">
      <c r="A178" s="24" t="s">
        <v>13</v>
      </c>
      <c r="B178" s="122"/>
      <c r="C178" s="7"/>
      <c r="D178" s="71" t="s">
        <v>1</v>
      </c>
      <c r="E178" s="120"/>
      <c r="F178" s="101">
        <f>C178*1.21</f>
        <v>0</v>
      </c>
      <c r="G178" s="71" t="s">
        <v>4</v>
      </c>
      <c r="H178" s="105"/>
      <c r="I178" s="96">
        <f aca="true" t="shared" si="14" ref="I178:I180">IF(F178,"0",C178*1.15)</f>
        <v>0</v>
      </c>
      <c r="J178" s="72" t="s">
        <v>4</v>
      </c>
    </row>
    <row r="179" spans="1:10" ht="18.75">
      <c r="A179" s="24"/>
      <c r="B179" s="122"/>
      <c r="C179" s="2"/>
      <c r="D179" s="71"/>
      <c r="E179" s="120"/>
      <c r="F179" s="78"/>
      <c r="G179" s="71"/>
      <c r="H179" s="105"/>
      <c r="I179" s="96"/>
      <c r="J179" s="72"/>
    </row>
    <row r="180" spans="1:10" ht="18.75">
      <c r="A180" s="24" t="s">
        <v>23</v>
      </c>
      <c r="B180" s="122"/>
      <c r="C180" s="7"/>
      <c r="D180" s="71" t="s">
        <v>1</v>
      </c>
      <c r="E180" s="120"/>
      <c r="F180" s="101">
        <f>C180*1.21</f>
        <v>0</v>
      </c>
      <c r="G180" s="71" t="s">
        <v>4</v>
      </c>
      <c r="H180" s="105"/>
      <c r="I180" s="96">
        <f t="shared" si="14"/>
        <v>0</v>
      </c>
      <c r="J180" s="72" t="s">
        <v>4</v>
      </c>
    </row>
    <row r="181" spans="1:10" ht="18.75">
      <c r="A181" s="24"/>
      <c r="B181" s="122"/>
      <c r="C181" s="2"/>
      <c r="D181" s="71"/>
      <c r="E181" s="120"/>
      <c r="F181" s="78"/>
      <c r="G181" s="71"/>
      <c r="H181" s="105"/>
      <c r="I181" s="79"/>
      <c r="J181" s="72"/>
    </row>
    <row r="182" spans="1:10" ht="18.75">
      <c r="A182" s="25" t="s">
        <v>5</v>
      </c>
      <c r="B182" s="122"/>
      <c r="C182" s="84">
        <f>C176+C178+C180</f>
        <v>0</v>
      </c>
      <c r="D182" s="46" t="s">
        <v>1</v>
      </c>
      <c r="E182" s="120"/>
      <c r="F182" s="84">
        <f>F176+F178+F180</f>
        <v>0</v>
      </c>
      <c r="G182" s="46" t="s">
        <v>4</v>
      </c>
      <c r="H182" s="105"/>
      <c r="I182" s="85">
        <f>I176+I178+I180</f>
        <v>0</v>
      </c>
      <c r="J182" s="65" t="s">
        <v>4</v>
      </c>
    </row>
    <row r="183" spans="1:10" ht="18">
      <c r="A183" s="25"/>
      <c r="B183" s="122"/>
      <c r="C183" s="2"/>
      <c r="D183" s="79"/>
      <c r="E183" s="120"/>
      <c r="F183" s="78"/>
      <c r="G183" s="79"/>
      <c r="H183" s="105"/>
      <c r="I183" s="79"/>
      <c r="J183" s="80"/>
    </row>
    <row r="184" spans="1:10" ht="18.75" thickBot="1">
      <c r="A184" s="28"/>
      <c r="B184" s="122"/>
      <c r="C184" s="2"/>
      <c r="D184" s="79"/>
      <c r="E184" s="120"/>
      <c r="F184" s="78"/>
      <c r="G184" s="79"/>
      <c r="H184" s="106"/>
      <c r="I184" s="83"/>
      <c r="J184" s="82"/>
    </row>
    <row r="185" spans="1:10" ht="18.75" thickBot="1">
      <c r="A185" s="107" t="s">
        <v>41</v>
      </c>
      <c r="B185" s="108"/>
      <c r="C185" s="108"/>
      <c r="D185" s="108"/>
      <c r="E185" s="108"/>
      <c r="F185" s="108"/>
      <c r="G185" s="108"/>
      <c r="H185" s="108"/>
      <c r="I185" s="109"/>
      <c r="J185" s="110"/>
    </row>
    <row r="186" spans="1:10" ht="18">
      <c r="A186" s="27"/>
      <c r="B186" s="121"/>
      <c r="C186" s="4"/>
      <c r="D186" s="75"/>
      <c r="E186" s="119"/>
      <c r="F186" s="76"/>
      <c r="G186" s="75"/>
      <c r="H186" s="104"/>
      <c r="I186" s="75"/>
      <c r="J186" s="77"/>
    </row>
    <row r="187" spans="1:10" ht="18.75">
      <c r="A187" s="24" t="s">
        <v>29</v>
      </c>
      <c r="B187" s="122"/>
      <c r="C187" s="7"/>
      <c r="D187" s="71" t="s">
        <v>1</v>
      </c>
      <c r="E187" s="120"/>
      <c r="F187" s="101">
        <f>C187*1.21</f>
        <v>0</v>
      </c>
      <c r="G187" s="71" t="s">
        <v>4</v>
      </c>
      <c r="H187" s="105"/>
      <c r="I187" s="96">
        <f>IF(F187,"0",C187*1.15)</f>
        <v>0</v>
      </c>
      <c r="J187" s="72" t="s">
        <v>4</v>
      </c>
    </row>
    <row r="188" spans="1:10" ht="18.75">
      <c r="A188" s="24"/>
      <c r="B188" s="122"/>
      <c r="C188" s="2"/>
      <c r="D188" s="71"/>
      <c r="E188" s="120"/>
      <c r="F188" s="78"/>
      <c r="G188" s="71"/>
      <c r="H188" s="105"/>
      <c r="I188" s="96"/>
      <c r="J188" s="72"/>
    </row>
    <row r="189" spans="1:10" ht="18.75">
      <c r="A189" s="24" t="s">
        <v>30</v>
      </c>
      <c r="B189" s="122"/>
      <c r="C189" s="7"/>
      <c r="D189" s="71" t="s">
        <v>1</v>
      </c>
      <c r="E189" s="120"/>
      <c r="F189" s="101">
        <f>C189*1.21</f>
        <v>0</v>
      </c>
      <c r="G189" s="71" t="s">
        <v>4</v>
      </c>
      <c r="H189" s="105"/>
      <c r="I189" s="96">
        <f aca="true" t="shared" si="15" ref="I189:I191">IF(F189,"0",C189*1.15)</f>
        <v>0</v>
      </c>
      <c r="J189" s="72" t="s">
        <v>4</v>
      </c>
    </row>
    <row r="190" spans="1:10" ht="18.75">
      <c r="A190" s="24"/>
      <c r="B190" s="122"/>
      <c r="C190" s="2"/>
      <c r="D190" s="71"/>
      <c r="E190" s="120"/>
      <c r="F190" s="78"/>
      <c r="G190" s="71"/>
      <c r="H190" s="105"/>
      <c r="I190" s="96"/>
      <c r="J190" s="72"/>
    </row>
    <row r="191" spans="1:10" ht="18.75">
      <c r="A191" s="24" t="s">
        <v>28</v>
      </c>
      <c r="B191" s="122"/>
      <c r="C191" s="7"/>
      <c r="D191" s="71" t="s">
        <v>1</v>
      </c>
      <c r="E191" s="120"/>
      <c r="F191" s="101">
        <f>C191*1.21</f>
        <v>0</v>
      </c>
      <c r="G191" s="71" t="s">
        <v>4</v>
      </c>
      <c r="H191" s="105"/>
      <c r="I191" s="96">
        <f t="shared" si="15"/>
        <v>0</v>
      </c>
      <c r="J191" s="72" t="s">
        <v>4</v>
      </c>
    </row>
    <row r="192" spans="1:10" ht="18.75">
      <c r="A192" s="24"/>
      <c r="B192" s="122"/>
      <c r="C192" s="2"/>
      <c r="D192" s="71"/>
      <c r="E192" s="120"/>
      <c r="F192" s="78"/>
      <c r="G192" s="71"/>
      <c r="H192" s="105"/>
      <c r="I192" s="79"/>
      <c r="J192" s="72"/>
    </row>
    <row r="193" spans="1:10" ht="18.75">
      <c r="A193" s="25" t="s">
        <v>5</v>
      </c>
      <c r="B193" s="122"/>
      <c r="C193" s="88">
        <f>C187+C189+C191</f>
        <v>0</v>
      </c>
      <c r="D193" s="48" t="s">
        <v>1</v>
      </c>
      <c r="E193" s="120"/>
      <c r="F193" s="88">
        <f>F187+F189+F191</f>
        <v>0</v>
      </c>
      <c r="G193" s="48" t="s">
        <v>4</v>
      </c>
      <c r="H193" s="105"/>
      <c r="I193" s="97">
        <f>I187+I189+I191</f>
        <v>0</v>
      </c>
      <c r="J193" s="66" t="s">
        <v>4</v>
      </c>
    </row>
    <row r="194" spans="1:10" ht="18">
      <c r="A194" s="25"/>
      <c r="B194" s="122"/>
      <c r="C194" s="2"/>
      <c r="D194" s="79"/>
      <c r="E194" s="120"/>
      <c r="F194" s="78"/>
      <c r="G194" s="79"/>
      <c r="H194" s="105"/>
      <c r="I194" s="79"/>
      <c r="J194" s="80"/>
    </row>
    <row r="195" spans="1:10" ht="18.75" thickBot="1">
      <c r="A195" s="25"/>
      <c r="B195" s="122"/>
      <c r="C195" s="2"/>
      <c r="D195" s="79"/>
      <c r="E195" s="120"/>
      <c r="F195" s="78"/>
      <c r="G195" s="79"/>
      <c r="H195" s="106"/>
      <c r="I195" s="83"/>
      <c r="J195" s="82"/>
    </row>
    <row r="196" spans="1:10" ht="18.75" thickBot="1">
      <c r="A196" s="118" t="s">
        <v>49</v>
      </c>
      <c r="B196" s="117"/>
      <c r="C196" s="117"/>
      <c r="D196" s="117"/>
      <c r="E196" s="117"/>
      <c r="F196" s="117"/>
      <c r="G196" s="117"/>
      <c r="H196" s="117"/>
      <c r="I196" s="109"/>
      <c r="J196" s="110"/>
    </row>
    <row r="197" spans="1:10" ht="18">
      <c r="A197" s="29"/>
      <c r="B197" s="121"/>
      <c r="C197" s="4"/>
      <c r="D197" s="75"/>
      <c r="E197" s="119"/>
      <c r="F197" s="76"/>
      <c r="G197" s="75"/>
      <c r="H197" s="104"/>
      <c r="I197" s="75"/>
      <c r="J197" s="77"/>
    </row>
    <row r="198" spans="1:10" ht="18.75">
      <c r="A198" s="24" t="s">
        <v>29</v>
      </c>
      <c r="B198" s="122"/>
      <c r="C198" s="7"/>
      <c r="D198" s="71" t="s">
        <v>1</v>
      </c>
      <c r="E198" s="120"/>
      <c r="F198" s="101">
        <f>C198*1.21</f>
        <v>0</v>
      </c>
      <c r="G198" s="71" t="s">
        <v>4</v>
      </c>
      <c r="H198" s="105"/>
      <c r="I198" s="96">
        <f>IF(F198,"0",C198*1.15)</f>
        <v>0</v>
      </c>
      <c r="J198" s="72" t="s">
        <v>4</v>
      </c>
    </row>
    <row r="199" spans="1:10" ht="18.75">
      <c r="A199" s="24"/>
      <c r="B199" s="122"/>
      <c r="C199" s="2"/>
      <c r="D199" s="71"/>
      <c r="E199" s="120"/>
      <c r="F199" s="78"/>
      <c r="G199" s="71"/>
      <c r="H199" s="105"/>
      <c r="I199" s="96"/>
      <c r="J199" s="72"/>
    </row>
    <row r="200" spans="1:10" ht="18.75">
      <c r="A200" s="24" t="s">
        <v>27</v>
      </c>
      <c r="B200" s="122"/>
      <c r="C200" s="7"/>
      <c r="D200" s="71" t="s">
        <v>1</v>
      </c>
      <c r="E200" s="120"/>
      <c r="F200" s="101">
        <f>C200*1.21</f>
        <v>0</v>
      </c>
      <c r="G200" s="71" t="s">
        <v>4</v>
      </c>
      <c r="H200" s="105"/>
      <c r="I200" s="96">
        <f aca="true" t="shared" si="16" ref="I200:I202">IF(F200,"0",C200*1.15)</f>
        <v>0</v>
      </c>
      <c r="J200" s="72" t="s">
        <v>4</v>
      </c>
    </row>
    <row r="201" spans="1:10" ht="18.75">
      <c r="A201" s="24"/>
      <c r="B201" s="122"/>
      <c r="C201" s="2"/>
      <c r="D201" s="71"/>
      <c r="E201" s="120"/>
      <c r="F201" s="78"/>
      <c r="G201" s="71"/>
      <c r="H201" s="105"/>
      <c r="I201" s="96"/>
      <c r="J201" s="72"/>
    </row>
    <row r="202" spans="1:10" ht="18.75">
      <c r="A202" s="24" t="s">
        <v>28</v>
      </c>
      <c r="B202" s="122"/>
      <c r="C202" s="7"/>
      <c r="D202" s="71" t="s">
        <v>1</v>
      </c>
      <c r="E202" s="120"/>
      <c r="F202" s="101">
        <f>C202*1.21</f>
        <v>0</v>
      </c>
      <c r="G202" s="71" t="s">
        <v>4</v>
      </c>
      <c r="H202" s="105"/>
      <c r="I202" s="96">
        <f t="shared" si="16"/>
        <v>0</v>
      </c>
      <c r="J202" s="72" t="s">
        <v>4</v>
      </c>
    </row>
    <row r="203" spans="1:10" ht="18.75">
      <c r="A203" s="24"/>
      <c r="B203" s="122"/>
      <c r="C203" s="2"/>
      <c r="D203" s="71"/>
      <c r="E203" s="120"/>
      <c r="F203" s="78"/>
      <c r="G203" s="71"/>
      <c r="H203" s="105"/>
      <c r="I203" s="79"/>
      <c r="J203" s="72"/>
    </row>
    <row r="204" spans="1:10" ht="18.75">
      <c r="A204" s="30" t="s">
        <v>5</v>
      </c>
      <c r="B204" s="122"/>
      <c r="C204" s="88">
        <f>C198+C200+C202</f>
        <v>0</v>
      </c>
      <c r="D204" s="48" t="s">
        <v>1</v>
      </c>
      <c r="E204" s="120"/>
      <c r="F204" s="88">
        <f>F198+F200+F202</f>
        <v>0</v>
      </c>
      <c r="G204" s="48" t="s">
        <v>4</v>
      </c>
      <c r="H204" s="105"/>
      <c r="I204" s="97">
        <f>I198+I200+I202</f>
        <v>0</v>
      </c>
      <c r="J204" s="66" t="s">
        <v>4</v>
      </c>
    </row>
    <row r="205" spans="1:10" ht="18">
      <c r="A205" s="25"/>
      <c r="B205" s="122"/>
      <c r="C205" s="2"/>
      <c r="D205" s="79"/>
      <c r="E205" s="120"/>
      <c r="F205" s="78"/>
      <c r="G205" s="79"/>
      <c r="H205" s="105"/>
      <c r="I205" s="79"/>
      <c r="J205" s="80"/>
    </row>
    <row r="206" spans="1:10" ht="18.75" thickBot="1">
      <c r="A206" s="25"/>
      <c r="B206" s="122"/>
      <c r="C206" s="2"/>
      <c r="D206" s="79"/>
      <c r="E206" s="120"/>
      <c r="F206" s="78"/>
      <c r="G206" s="79"/>
      <c r="H206" s="105"/>
      <c r="I206" s="83"/>
      <c r="J206" s="82"/>
    </row>
    <row r="207" spans="1:10" ht="36" customHeight="1" thickBot="1">
      <c r="A207" s="115" t="s">
        <v>50</v>
      </c>
      <c r="B207" s="116"/>
      <c r="C207" s="116"/>
      <c r="D207" s="116"/>
      <c r="E207" s="116"/>
      <c r="F207" s="116"/>
      <c r="G207" s="116"/>
      <c r="H207" s="117"/>
      <c r="I207" s="109"/>
      <c r="J207" s="110"/>
    </row>
    <row r="208" spans="1:10" ht="18.75">
      <c r="A208" s="39"/>
      <c r="B208" s="121"/>
      <c r="C208" s="12"/>
      <c r="D208" s="49"/>
      <c r="E208" s="121"/>
      <c r="F208" s="12"/>
      <c r="G208" s="49"/>
      <c r="H208" s="157"/>
      <c r="I208" s="52"/>
      <c r="J208" s="67"/>
    </row>
    <row r="209" spans="1:10" ht="18.75">
      <c r="A209" s="24" t="s">
        <v>2</v>
      </c>
      <c r="B209" s="122"/>
      <c r="C209" s="7"/>
      <c r="D209" s="71" t="s">
        <v>1</v>
      </c>
      <c r="E209" s="122"/>
      <c r="F209" s="7">
        <f>C209*1.21</f>
        <v>0</v>
      </c>
      <c r="G209" s="71" t="s">
        <v>4</v>
      </c>
      <c r="H209" s="158"/>
      <c r="I209" s="98">
        <f>IF(F209,"0",C209*1.15)</f>
        <v>0</v>
      </c>
      <c r="J209" s="72" t="s">
        <v>4</v>
      </c>
    </row>
    <row r="210" spans="1:10" ht="18.75">
      <c r="A210" s="24"/>
      <c r="B210" s="122"/>
      <c r="C210" s="2"/>
      <c r="D210" s="71"/>
      <c r="E210" s="122"/>
      <c r="F210" s="102"/>
      <c r="G210" s="71"/>
      <c r="H210" s="158"/>
      <c r="I210" s="98"/>
      <c r="J210" s="72"/>
    </row>
    <row r="211" spans="1:10" ht="18.75">
      <c r="A211" s="24" t="s">
        <v>12</v>
      </c>
      <c r="B211" s="122"/>
      <c r="C211" s="7"/>
      <c r="D211" s="71" t="s">
        <v>1</v>
      </c>
      <c r="E211" s="122"/>
      <c r="F211" s="7">
        <f aca="true" t="shared" si="17" ref="F211:F215">C211*1.21</f>
        <v>0</v>
      </c>
      <c r="G211" s="71" t="s">
        <v>4</v>
      </c>
      <c r="H211" s="158"/>
      <c r="I211" s="98">
        <f aca="true" t="shared" si="18" ref="I211:I213">IF(F211,"0",C211*1.15)</f>
        <v>0</v>
      </c>
      <c r="J211" s="72" t="s">
        <v>4</v>
      </c>
    </row>
    <row r="212" spans="1:10" ht="18.75">
      <c r="A212" s="24"/>
      <c r="B212" s="122"/>
      <c r="C212" s="2"/>
      <c r="D212" s="71"/>
      <c r="E212" s="122"/>
      <c r="F212" s="102"/>
      <c r="G212" s="71"/>
      <c r="H212" s="158"/>
      <c r="I212" s="98"/>
      <c r="J212" s="72"/>
    </row>
    <row r="213" spans="1:10" ht="18.75">
      <c r="A213" s="24" t="s">
        <v>23</v>
      </c>
      <c r="B213" s="122"/>
      <c r="C213" s="7"/>
      <c r="D213" s="71" t="s">
        <v>1</v>
      </c>
      <c r="E213" s="122"/>
      <c r="F213" s="7">
        <f t="shared" si="17"/>
        <v>0</v>
      </c>
      <c r="G213" s="71" t="s">
        <v>4</v>
      </c>
      <c r="H213" s="158"/>
      <c r="I213" s="98">
        <f t="shared" si="18"/>
        <v>0</v>
      </c>
      <c r="J213" s="72" t="s">
        <v>4</v>
      </c>
    </row>
    <row r="214" spans="1:10" ht="18.75">
      <c r="A214" s="24"/>
      <c r="B214" s="122"/>
      <c r="C214" s="2"/>
      <c r="D214" s="71"/>
      <c r="E214" s="122"/>
      <c r="F214" s="102"/>
      <c r="G214" s="71"/>
      <c r="H214" s="158"/>
      <c r="I214" s="47"/>
      <c r="J214" s="72"/>
    </row>
    <row r="215" spans="1:10" ht="18.75">
      <c r="A215" s="30" t="s">
        <v>5</v>
      </c>
      <c r="B215" s="122"/>
      <c r="C215" s="88">
        <f>C209+C211+C213</f>
        <v>0</v>
      </c>
      <c r="D215" s="48" t="s">
        <v>1</v>
      </c>
      <c r="E215" s="122"/>
      <c r="F215" s="102">
        <f t="shared" si="17"/>
        <v>0</v>
      </c>
      <c r="G215" s="48" t="s">
        <v>4</v>
      </c>
      <c r="H215" s="158"/>
      <c r="I215" s="97">
        <f>I213+I211+I209</f>
        <v>0</v>
      </c>
      <c r="J215" s="66" t="s">
        <v>4</v>
      </c>
    </row>
    <row r="216" spans="1:10" ht="19.5" thickBot="1">
      <c r="A216" s="56"/>
      <c r="B216" s="144"/>
      <c r="C216" s="57"/>
      <c r="D216" s="58"/>
      <c r="E216" s="144"/>
      <c r="F216" s="57"/>
      <c r="G216" s="58"/>
      <c r="H216" s="159"/>
      <c r="I216" s="99"/>
      <c r="J216" s="68"/>
    </row>
    <row r="217" spans="1:10" ht="19.5" customHeight="1" thickBot="1">
      <c r="A217" s="160"/>
      <c r="B217" s="153"/>
      <c r="C217" s="153"/>
      <c r="D217" s="153"/>
      <c r="E217" s="153"/>
      <c r="F217" s="153"/>
      <c r="G217" s="153"/>
      <c r="H217" s="153"/>
      <c r="I217" s="45"/>
      <c r="J217" s="69"/>
    </row>
    <row r="218" spans="1:10" ht="18" customHeight="1" thickBot="1">
      <c r="A218" s="60" t="s">
        <v>14</v>
      </c>
      <c r="B218" s="59"/>
      <c r="C218" s="73">
        <f>C215+C204+C193+C182+C171+C160+C149+C138+C127+C116+C105+C94+C83+C72+C61+C50+C39+C28+C6+C8+C10+C12+C14+C16</f>
        <v>0</v>
      </c>
      <c r="D218" s="61" t="s">
        <v>1</v>
      </c>
      <c r="E218" s="74"/>
      <c r="F218" s="74">
        <f>F215+F204+F193+F182+F171+F160+F149+F138+F127+F116+F105+F94+F83+F72+F61+F50+F39+F28+F16+F14+F12+F10+F8+F6</f>
        <v>0</v>
      </c>
      <c r="G218" s="61" t="s">
        <v>57</v>
      </c>
      <c r="H218" s="74"/>
      <c r="I218" s="62">
        <f>I215+I204+I193+I182+I171+I149+I138+I116+I105+I94+I83+I72+I61+I50+I39+I28+I16+I14+I12+I10+I8+I6+I160+I127</f>
        <v>0</v>
      </c>
      <c r="J218" s="70" t="s">
        <v>58</v>
      </c>
    </row>
    <row r="219" spans="1:8" ht="18">
      <c r="A219" s="53"/>
      <c r="B219" s="54"/>
      <c r="C219" s="54"/>
      <c r="D219" s="55"/>
      <c r="E219" s="54"/>
      <c r="F219" s="54"/>
      <c r="G219" s="55"/>
      <c r="H219" s="54"/>
    </row>
    <row r="220" spans="1:9" s="11" customFormat="1" ht="9.75" customHeight="1" thickBot="1">
      <c r="A220" s="152"/>
      <c r="B220" s="153"/>
      <c r="C220" s="153"/>
      <c r="D220" s="153"/>
      <c r="E220" s="153"/>
      <c r="F220" s="153"/>
      <c r="G220" s="153"/>
      <c r="H220" s="153"/>
      <c r="I220" s="100"/>
    </row>
    <row r="221" spans="1:9" s="11" customFormat="1" ht="19.5" customHeight="1">
      <c r="A221" s="89" t="s">
        <v>55</v>
      </c>
      <c r="B221" s="154"/>
      <c r="C221" s="155"/>
      <c r="D221" s="155"/>
      <c r="E221" s="155"/>
      <c r="F221" s="155"/>
      <c r="G221" s="155"/>
      <c r="H221" s="156"/>
      <c r="I221" s="100"/>
    </row>
    <row r="222" spans="1:8" ht="18.75">
      <c r="A222" s="31" t="s">
        <v>17</v>
      </c>
      <c r="B222" s="151"/>
      <c r="C222" s="5">
        <v>550000</v>
      </c>
      <c r="D222" s="63" t="s">
        <v>1</v>
      </c>
      <c r="E222" s="146"/>
      <c r="F222" s="147"/>
      <c r="G222" s="147"/>
      <c r="H222" s="148"/>
    </row>
    <row r="223" spans="1:8" ht="37.5">
      <c r="A223" s="31" t="s">
        <v>18</v>
      </c>
      <c r="B223" s="122"/>
      <c r="C223" s="5">
        <v>303000</v>
      </c>
      <c r="D223" s="63" t="s">
        <v>1</v>
      </c>
      <c r="E223" s="149"/>
      <c r="F223" s="137"/>
      <c r="G223" s="137"/>
      <c r="H223" s="138"/>
    </row>
    <row r="224" spans="1:8" ht="18.75">
      <c r="A224" s="31" t="s">
        <v>19</v>
      </c>
      <c r="B224" s="122"/>
      <c r="C224" s="5">
        <v>75000</v>
      </c>
      <c r="D224" s="63" t="s">
        <v>1</v>
      </c>
      <c r="E224" s="149"/>
      <c r="F224" s="137"/>
      <c r="G224" s="137"/>
      <c r="H224" s="138"/>
    </row>
    <row r="225" spans="1:8" ht="18.75">
      <c r="A225" s="31" t="s">
        <v>20</v>
      </c>
      <c r="B225" s="122"/>
      <c r="C225" s="5">
        <v>928000</v>
      </c>
      <c r="D225" s="63" t="s">
        <v>1</v>
      </c>
      <c r="E225" s="149"/>
      <c r="F225" s="137"/>
      <c r="G225" s="137"/>
      <c r="H225" s="138"/>
    </row>
    <row r="226" spans="1:8" ht="19.5" thickBot="1">
      <c r="A226" s="41" t="s">
        <v>21</v>
      </c>
      <c r="B226" s="144"/>
      <c r="C226" s="40">
        <v>1112880</v>
      </c>
      <c r="D226" s="64" t="s">
        <v>4</v>
      </c>
      <c r="E226" s="150"/>
      <c r="F226" s="140"/>
      <c r="G226" s="140"/>
      <c r="H226" s="141"/>
    </row>
    <row r="227" spans="1:8" ht="15">
      <c r="A227" s="136"/>
      <c r="B227" s="137"/>
      <c r="C227" s="137"/>
      <c r="D227" s="137"/>
      <c r="E227" s="137"/>
      <c r="F227" s="137"/>
      <c r="G227" s="137"/>
      <c r="H227" s="138"/>
    </row>
    <row r="228" spans="1:8" ht="15.75" thickBot="1">
      <c r="A228" s="139"/>
      <c r="B228" s="140"/>
      <c r="C228" s="140"/>
      <c r="D228" s="140"/>
      <c r="E228" s="140"/>
      <c r="F228" s="140"/>
      <c r="G228" s="140"/>
      <c r="H228" s="141"/>
    </row>
    <row r="229" spans="1:8" ht="27" thickBot="1">
      <c r="A229" s="32" t="s">
        <v>15</v>
      </c>
      <c r="B229" s="13"/>
      <c r="C229" s="14">
        <f>C218+C225</f>
        <v>928000</v>
      </c>
      <c r="D229" s="51" t="s">
        <v>1</v>
      </c>
      <c r="E229" s="143"/>
      <c r="F229" s="109"/>
      <c r="G229" s="109"/>
      <c r="H229" s="110"/>
    </row>
    <row r="230" spans="1:8" ht="11.25" customHeight="1" thickBot="1">
      <c r="A230" s="135"/>
      <c r="B230" s="109"/>
      <c r="C230" s="109"/>
      <c r="D230" s="109"/>
      <c r="E230" s="109"/>
      <c r="F230" s="109"/>
      <c r="G230" s="109"/>
      <c r="H230" s="110"/>
    </row>
    <row r="231" spans="1:8" ht="27" thickBot="1">
      <c r="A231" s="32" t="s">
        <v>16</v>
      </c>
      <c r="B231" s="13"/>
      <c r="C231" s="14">
        <f>C226+F218</f>
        <v>1112880</v>
      </c>
      <c r="D231" s="51" t="s">
        <v>59</v>
      </c>
      <c r="E231" s="111">
        <f>C226+I218</f>
        <v>1112880</v>
      </c>
      <c r="F231" s="112"/>
      <c r="G231" s="113" t="s">
        <v>58</v>
      </c>
      <c r="H231" s="114"/>
    </row>
    <row r="232" spans="1:8" ht="18.75" thickBot="1">
      <c r="A232" s="142"/>
      <c r="B232" s="109"/>
      <c r="C232" s="109"/>
      <c r="D232" s="109"/>
      <c r="E232" s="109"/>
      <c r="F232" s="109"/>
      <c r="G232" s="109"/>
      <c r="H232" s="110"/>
    </row>
    <row r="233" ht="26.25">
      <c r="A233" s="33"/>
    </row>
    <row r="234" ht="26.25">
      <c r="A234" s="33"/>
    </row>
    <row r="236" ht="26.25">
      <c r="A236" s="33"/>
    </row>
    <row r="238" ht="25.5">
      <c r="A238" s="34"/>
    </row>
    <row r="239" ht="18">
      <c r="A239" s="19"/>
    </row>
    <row r="240" ht="20.25">
      <c r="A240" s="35"/>
    </row>
    <row r="241" ht="20.25">
      <c r="A241" s="36"/>
    </row>
    <row r="242" ht="15">
      <c r="A242" s="37"/>
    </row>
    <row r="243" ht="15">
      <c r="A243" s="37"/>
    </row>
    <row r="244" ht="15">
      <c r="A244" s="38"/>
    </row>
  </sheetData>
  <protectedRanges>
    <protectedRange sqref="C222:D226" name="Oblast1"/>
  </protectedRanges>
  <mergeCells count="94">
    <mergeCell ref="B164:B173"/>
    <mergeCell ref="H120:H129"/>
    <mergeCell ref="H208:H216"/>
    <mergeCell ref="A217:H217"/>
    <mergeCell ref="H131:H140"/>
    <mergeCell ref="H142:H151"/>
    <mergeCell ref="H153:H162"/>
    <mergeCell ref="H164:H173"/>
    <mergeCell ref="H175:H184"/>
    <mergeCell ref="B142:B151"/>
    <mergeCell ref="E142:E151"/>
    <mergeCell ref="B131:B140"/>
    <mergeCell ref="E131:E140"/>
    <mergeCell ref="B186:B195"/>
    <mergeCell ref="E186:E195"/>
    <mergeCell ref="B175:B184"/>
    <mergeCell ref="E175:E184"/>
    <mergeCell ref="B32:B41"/>
    <mergeCell ref="E32:E41"/>
    <mergeCell ref="H76:H85"/>
    <mergeCell ref="H87:H96"/>
    <mergeCell ref="H98:H107"/>
    <mergeCell ref="B21:B30"/>
    <mergeCell ref="E21:E30"/>
    <mergeCell ref="B76:B85"/>
    <mergeCell ref="E76:E85"/>
    <mergeCell ref="B65:B74"/>
    <mergeCell ref="E65:E74"/>
    <mergeCell ref="B54:B63"/>
    <mergeCell ref="E54:E63"/>
    <mergeCell ref="A42:J42"/>
    <mergeCell ref="H32:H41"/>
    <mergeCell ref="H43:H52"/>
    <mergeCell ref="H54:H63"/>
    <mergeCell ref="H65:H74"/>
    <mergeCell ref="A53:J53"/>
    <mergeCell ref="B43:B52"/>
    <mergeCell ref="E43:E52"/>
    <mergeCell ref="B109:B118"/>
    <mergeCell ref="E109:E118"/>
    <mergeCell ref="B98:B107"/>
    <mergeCell ref="E98:E107"/>
    <mergeCell ref="B87:B96"/>
    <mergeCell ref="E87:E96"/>
    <mergeCell ref="A108:J108"/>
    <mergeCell ref="H109:H118"/>
    <mergeCell ref="A230:H230"/>
    <mergeCell ref="A227:H228"/>
    <mergeCell ref="A232:H232"/>
    <mergeCell ref="E229:H229"/>
    <mergeCell ref="B120:B129"/>
    <mergeCell ref="E120:E129"/>
    <mergeCell ref="E222:H226"/>
    <mergeCell ref="B222:B226"/>
    <mergeCell ref="B208:B216"/>
    <mergeCell ref="E208:E216"/>
    <mergeCell ref="B197:B206"/>
    <mergeCell ref="E197:E206"/>
    <mergeCell ref="A220:H220"/>
    <mergeCell ref="B221:H221"/>
    <mergeCell ref="H186:H195"/>
    <mergeCell ref="H197:H206"/>
    <mergeCell ref="E164:E173"/>
    <mergeCell ref="B153:B162"/>
    <mergeCell ref="E153:E162"/>
    <mergeCell ref="A163:J163"/>
    <mergeCell ref="A3:J3"/>
    <mergeCell ref="A7:G7"/>
    <mergeCell ref="A9:G9"/>
    <mergeCell ref="A11:G11"/>
    <mergeCell ref="A13:G13"/>
    <mergeCell ref="A31:J31"/>
    <mergeCell ref="H7:J7"/>
    <mergeCell ref="H9:J9"/>
    <mergeCell ref="H11:J11"/>
    <mergeCell ref="H13:J13"/>
    <mergeCell ref="H15:J15"/>
    <mergeCell ref="A15:G15"/>
    <mergeCell ref="H21:H30"/>
    <mergeCell ref="A20:J20"/>
    <mergeCell ref="E231:F231"/>
    <mergeCell ref="G231:H231"/>
    <mergeCell ref="A207:J207"/>
    <mergeCell ref="A196:J196"/>
    <mergeCell ref="A185:J185"/>
    <mergeCell ref="A174:J174"/>
    <mergeCell ref="A152:J152"/>
    <mergeCell ref="A141:J141"/>
    <mergeCell ref="A130:J130"/>
    <mergeCell ref="A119:J119"/>
    <mergeCell ref="A97:J97"/>
    <mergeCell ref="A86:J86"/>
    <mergeCell ref="A75:J75"/>
    <mergeCell ref="A64:J6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Janurová Petra Bc.</cp:lastModifiedBy>
  <dcterms:created xsi:type="dcterms:W3CDTF">2017-08-23T09:24:00Z</dcterms:created>
  <dcterms:modified xsi:type="dcterms:W3CDTF">2018-11-14T07:41:29Z</dcterms:modified>
  <cp:category/>
  <cp:version/>
  <cp:contentType/>
  <cp:contentStatus/>
</cp:coreProperties>
</file>